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firstSheet="2" activeTab="2"/>
  </bookViews>
  <sheets>
    <sheet name="SAPBEXqueries" sheetId="1" state="veryHidden" r:id="rId1"/>
    <sheet name="SAPBEXfilters" sheetId="2" state="veryHidden" r:id="rId2"/>
    <sheet name="All Evts 1-1-6 to 9-30-7 GZ-3" sheetId="3" r:id="rId3"/>
    <sheet name="Sheet" sheetId="4" r:id="rId4"/>
  </sheets>
  <externalReferences>
    <externalReference r:id="rId7"/>
  </externalReferences>
  <definedNames>
    <definedName name="SAPBEXq0001" localSheetId="0">#REF!</definedName>
    <definedName name="SAPBEXq0001f0COORDER" localSheetId="0">#REF!</definedName>
    <definedName name="SAPBEXq0001f0COORDER__0PMACTTYPE" localSheetId="0">#REF!</definedName>
    <definedName name="SAPBEXq0001f0COORDER__0PROG_POS" localSheetId="0">#REF!</definedName>
    <definedName name="SAPBEXq0001f0COORDER__0PROJECT" localSheetId="0">#REF!</definedName>
    <definedName name="SAPBEXq0001f0COORDER__0WBS_ELEMT" localSheetId="0">#REF!</definedName>
    <definedName name="SAPBEXq0001f0COORDER__ZLAUFNR" localSheetId="0">#REF!</definedName>
    <definedName name="SAPBEXq0001f0COSTELMNT" localSheetId="0">#REF!</definedName>
    <definedName name="SAPBEXq0001f0FISCPER" localSheetId="0">#REF!</definedName>
    <definedName name="SAPBEXq0001f0NOTIFICATN" localSheetId="0">#REF!</definedName>
    <definedName name="SAPBEXq0001f3XFUW6G7A90IVFQZZKWX3VTBE" localSheetId="0">#REF!</definedName>
    <definedName name="SAPBEXq0001f3XG0DDKSK1DQ6GMJEV7MH80FE" localSheetId="0">#REF!</definedName>
    <definedName name="SAPBEXq0001f45HVA1MJJN3VOZNW5PU7EPJ5Q" localSheetId="0">#REF!</definedName>
    <definedName name="SAPBEXq0001fZRESPCCTR" localSheetId="0">#REF!</definedName>
    <definedName name="SAPBEXq0001tFILTER_0CO_AREA" localSheetId="0">#REF!</definedName>
    <definedName name="SAPBEXq0001tFILTER_0COORDER" localSheetId="0">#REF!</definedName>
    <definedName name="SAPBEXq0001tFILTER_0COORDER__0APPR_YEAR" localSheetId="0">#REF!</definedName>
    <definedName name="SAPBEXq0001tFILTER_0COORDER__0PROG_DEF_S" localSheetId="0">#REF!</definedName>
    <definedName name="SAPBEXq0001tFILTER_0COORDER__0WBS_ELEMT" localSheetId="0">#REF!</definedName>
    <definedName name="SAPBEXq0001tFILTER_0COORDER__ZRESTRIND" localSheetId="0">#REF!</definedName>
    <definedName name="SAPBEXq0001tFILTER_0COSTELMNT" localSheetId="0">#REF!</definedName>
    <definedName name="SAPBEXq0001tFILTER_0FISCPER" localSheetId="0">#REF!</definedName>
    <definedName name="SAPBEXq0001tFILTER_0FISCVARNT" localSheetId="0">#REF!</definedName>
    <definedName name="SAPBEXq0001tMODTIME" localSheetId="0">#REF!</definedName>
    <definedName name="SAPBEXq0001tREPTXTLG" localSheetId="0">#REF!</definedName>
    <definedName name="SAPBEXq0001tROLLUPTIME" localSheetId="0">#REF!</definedName>
    <definedName name="SAPBEXq0001tSYUSER" localSheetId="0">#REF!</definedName>
    <definedName name="SAPBEXq0001tSYUZEIT" localSheetId="0">#REF!</definedName>
    <definedName name="SAPBEXrevision" hidden="1">1</definedName>
    <definedName name="SAPBEXsysID" hidden="1">"BWP"</definedName>
    <definedName name="SAPBEXwbID" hidden="1">"46TCRFM4DLKRPNXGPQFAPB9RY"</definedName>
  </definedNames>
  <calcPr fullCalcOnLoad="1"/>
</workbook>
</file>

<file path=xl/comments3.xml><?xml version="1.0" encoding="utf-8"?>
<comments xmlns="http://schemas.openxmlformats.org/spreadsheetml/2006/main">
  <authors>
    <author>Puget Sound Energy</author>
  </authors>
  <commentList>
    <comment ref="M66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  <comment ref="M64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</commentList>
</comments>
</file>

<file path=xl/sharedStrings.xml><?xml version="1.0" encoding="utf-8"?>
<sst xmlns="http://schemas.openxmlformats.org/spreadsheetml/2006/main" count="4229" uniqueCount="528">
  <si>
    <t/>
  </si>
  <si>
    <t xml:space="preserve">
X</t>
  </si>
  <si>
    <t xml:space="preserve">
X</t>
  </si>
  <si>
    <t>Changed At</t>
  </si>
  <si>
    <t>Status of Data</t>
  </si>
  <si>
    <t>Current User</t>
  </si>
  <si>
    <t>Last Refreshed</t>
  </si>
  <si>
    <t>SAPBEXq0001</t>
  </si>
  <si>
    <t>X</t>
  </si>
  <si>
    <t>U</t>
  </si>
  <si>
    <t>00</t>
  </si>
  <si>
    <t>00000000</t>
  </si>
  <si>
    <t>K</t>
  </si>
  <si>
    <t>A</t>
  </si>
  <si>
    <t>0000</t>
  </si>
  <si>
    <t>0</t>
  </si>
  <si>
    <t>1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</si>
  <si>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</si>
  <si>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</si>
  <si>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</si>
  <si>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</si>
  <si>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</si>
  <si>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</si>
  <si>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</si>
  <si>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</si>
  <si>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</si>
  <si>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</si>
  <si>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</si>
  <si>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</si>
  <si>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</si>
  <si>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</si>
  <si>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</si>
  <si>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</si>
  <si>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</si>
  <si>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</si>
  <si>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</si>
  <si>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</si>
  <si>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</si>
  <si>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</si>
  <si>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</si>
  <si>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</si>
  <si>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</si>
  <si>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</si>
  <si>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</si>
  <si>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</si>
  <si>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</si>
  <si>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</si>
  <si>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S</t>
  </si>
  <si>
    <t>Key Figures</t>
  </si>
  <si>
    <t>Amount</t>
  </si>
  <si>
    <t>L</t>
  </si>
  <si>
    <t>0000000000000000000000000</t>
  </si>
  <si>
    <t>Y</t>
  </si>
  <si>
    <t>0002</t>
  </si>
  <si>
    <t>45HVA2H9NHIPRHTOT23KIXE0U</t>
  </si>
  <si>
    <t>ZS_FYPRD</t>
  </si>
  <si>
    <t>I</t>
  </si>
  <si>
    <t>BT</t>
  </si>
  <si>
    <t>20</t>
  </si>
  <si>
    <t>0FISCPER</t>
  </si>
  <si>
    <t>ZS_LDGOR</t>
  </si>
  <si>
    <t>0COORDER__ZLAUFNR</t>
  </si>
  <si>
    <t>ZS_MATCD</t>
  </si>
  <si>
    <t>0COORDER__0PMACTTYPE</t>
  </si>
  <si>
    <t>ZS_RCCTR</t>
  </si>
  <si>
    <t>ZRESPCCTR</t>
  </si>
  <si>
    <t>ZH_IMNO</t>
  </si>
  <si>
    <t>2</t>
  </si>
  <si>
    <t>M</t>
  </si>
  <si>
    <t>0COORDER__0PROG_POS</t>
  </si>
  <si>
    <t>ZS_PROJ</t>
  </si>
  <si>
    <t>0COORDER__0PROJECT</t>
  </si>
  <si>
    <t>XH_STM67</t>
  </si>
  <si>
    <t>0COORDER</t>
  </si>
  <si>
    <t>XH_WBSST</t>
  </si>
  <si>
    <t>EQ</t>
  </si>
  <si>
    <t>AI_STORMOM</t>
  </si>
  <si>
    <t>0HIER_NODE</t>
  </si>
  <si>
    <t>40</t>
  </si>
  <si>
    <t>0COORDER__0WBS_ELEMT</t>
  </si>
  <si>
    <t>CO Order</t>
  </si>
  <si>
    <t>0001</t>
  </si>
  <si>
    <t>02</t>
  </si>
  <si>
    <t>STM_AMB</t>
  </si>
  <si>
    <t>H</t>
  </si>
  <si>
    <t>45HV9ZX3BYA7JZCAV1BH69TFI</t>
  </si>
  <si>
    <t>IM Node</t>
  </si>
  <si>
    <t>03</t>
  </si>
  <si>
    <t>PSE11998</t>
  </si>
  <si>
    <t>45HVA04RUWVX2LVR0VDTGBS5A</t>
  </si>
  <si>
    <t>Leading Order</t>
  </si>
  <si>
    <t>0003</t>
  </si>
  <si>
    <t>45HVA0CGDVHML8F76PG5QDQV2</t>
  </si>
  <si>
    <t>MATCode</t>
  </si>
  <si>
    <t>0004</t>
  </si>
  <si>
    <t>45HVA0K4WU3C3UYNCJII0FPKU</t>
  </si>
  <si>
    <t>Project</t>
  </si>
  <si>
    <t>0005</t>
  </si>
  <si>
    <t>45HVA0RTFSP1MHI3IDKUAHOAM</t>
  </si>
  <si>
    <t>Resp Cost Ctr</t>
  </si>
  <si>
    <t>0006</t>
  </si>
  <si>
    <t>45HVA0ZHYRAR541JO7N6KJN0E</t>
  </si>
  <si>
    <t>WBS Element (CO Ord)</t>
  </si>
  <si>
    <t>0007</t>
  </si>
  <si>
    <t>45HVA176HPWGNQKZU1PIULLQ6</t>
  </si>
  <si>
    <t>45HVA1MJJN3VOZNW5PU7EPJ5Q</t>
  </si>
  <si>
    <t>Fiscal year/period</t>
  </si>
  <si>
    <t>01</t>
  </si>
  <si>
    <t>0FYEAR_FPER_K1</t>
  </si>
  <si>
    <t>45HVA21WLKBAQ8QSHDYVYTGLA</t>
  </si>
  <si>
    <t>0COSTELMNT</t>
  </si>
  <si>
    <t>Cost Element</t>
  </si>
  <si>
    <t>1000CEG_CHECK1</t>
  </si>
  <si>
    <t>45HVA1EV0OI66D4FZVRV4NKFY</t>
  </si>
  <si>
    <t>45HVA1U82LPL7M7CBJWJORHVI</t>
  </si>
  <si>
    <t>IOBJ</t>
  </si>
  <si>
    <t>0AMOUNT</t>
  </si>
  <si>
    <t>0AEDAT</t>
  </si>
  <si>
    <t>Changed On</t>
  </si>
  <si>
    <t>0APPR_YEAR</t>
  </si>
  <si>
    <t>Approval year</t>
  </si>
  <si>
    <t>0BASICSTART</t>
  </si>
  <si>
    <t>Basic start</t>
  </si>
  <si>
    <t>0BUDGET_CAT</t>
  </si>
  <si>
    <t>Budget Category</t>
  </si>
  <si>
    <t>0BUS_AREA</t>
  </si>
  <si>
    <t>Business area</t>
  </si>
  <si>
    <t>0COMP_CODE</t>
  </si>
  <si>
    <t>Company code</t>
  </si>
  <si>
    <t>0COORD_TYPE</t>
  </si>
  <si>
    <t>Order type</t>
  </si>
  <si>
    <t>0COSTCENTER</t>
  </si>
  <si>
    <t>Cost Center</t>
  </si>
  <si>
    <t>0CO_AREA</t>
  </si>
  <si>
    <t>Controlling area</t>
  </si>
  <si>
    <t>0DOC_NUMBER</t>
  </si>
  <si>
    <t>Sales document</t>
  </si>
  <si>
    <t>0EQUIPMENT</t>
  </si>
  <si>
    <t>Equipment</t>
  </si>
  <si>
    <t>0ERDAT</t>
  </si>
  <si>
    <t>Created On</t>
  </si>
  <si>
    <t>0EXT_OBJECT</t>
  </si>
  <si>
    <t>Ext. Object</t>
  </si>
  <si>
    <t>0FINISHDATE</t>
  </si>
  <si>
    <t>Basic finish</t>
  </si>
  <si>
    <t>0FUNCT_LOC</t>
  </si>
  <si>
    <t>Functional Location</t>
  </si>
  <si>
    <t>0IM_SIZE</t>
  </si>
  <si>
    <t>Scale (IM)</t>
  </si>
  <si>
    <t>0LOGSYS</t>
  </si>
  <si>
    <t>Source System</t>
  </si>
  <si>
    <t>0MAINTLOC</t>
  </si>
  <si>
    <t>Location</t>
  </si>
  <si>
    <t>0MAINTPLANT</t>
  </si>
  <si>
    <t>Maintenance plant</t>
  </si>
  <si>
    <t>0MAINTPOS</t>
  </si>
  <si>
    <t>Maintenance Item</t>
  </si>
  <si>
    <t>0MAINTROOM</t>
  </si>
  <si>
    <t>Map #</t>
  </si>
  <si>
    <t>0MPLAN</t>
  </si>
  <si>
    <t>Maintenance Plan</t>
  </si>
  <si>
    <t>0NOTIFICATN</t>
  </si>
  <si>
    <t>Notification</t>
  </si>
  <si>
    <t>0OBJ_CURR</t>
  </si>
  <si>
    <t>Object currency</t>
  </si>
  <si>
    <t>0ORDCATEG</t>
  </si>
  <si>
    <t>Order Category</t>
  </si>
  <si>
    <t>0PLANPLANT</t>
  </si>
  <si>
    <t>PM planning plant</t>
  </si>
  <si>
    <t>0PLANT</t>
  </si>
  <si>
    <t>Plant</t>
  </si>
  <si>
    <t>0PMACTTYPE</t>
  </si>
  <si>
    <t>Maint. Activity Type</t>
  </si>
  <si>
    <t>0PMPLANGRP</t>
  </si>
  <si>
    <t>PM planner group</t>
  </si>
  <si>
    <t>0PM_PLANIND</t>
  </si>
  <si>
    <t>PM PlanningIndicator</t>
  </si>
  <si>
    <t>0PROFIT_CTR</t>
  </si>
  <si>
    <t>Profit Center</t>
  </si>
  <si>
    <t>0PROG_DEF_S</t>
  </si>
  <si>
    <t>Program definition</t>
  </si>
  <si>
    <t>0PROG_POS</t>
  </si>
  <si>
    <t>Program position</t>
  </si>
  <si>
    <t>0PROJECT</t>
  </si>
  <si>
    <t>Project Definition</t>
  </si>
  <si>
    <t>0PS_PRJTYPE</t>
  </si>
  <si>
    <t>Project type</t>
  </si>
  <si>
    <t>0REQU_CCTR</t>
  </si>
  <si>
    <t>Req.cost center</t>
  </si>
  <si>
    <t>0RESP_CCTR</t>
  </si>
  <si>
    <t>Resp. cost cntr</t>
  </si>
  <si>
    <t>0REVISION</t>
  </si>
  <si>
    <t>Revision</t>
  </si>
  <si>
    <t>0SORD_ITEM</t>
  </si>
  <si>
    <t>Sales Order Item</t>
  </si>
  <si>
    <t>0STATUSSYS0</t>
  </si>
  <si>
    <t>BW Status: SYS0</t>
  </si>
  <si>
    <t>0TASKLIST</t>
  </si>
  <si>
    <t>Task List</t>
  </si>
  <si>
    <t>0TAXJURCODE</t>
  </si>
  <si>
    <t>CAM:TaxJurisdctnCode</t>
  </si>
  <si>
    <t>0WBS_ELEMT</t>
  </si>
  <si>
    <t>WBS Element</t>
  </si>
  <si>
    <t>0WORKCENTER</t>
  </si>
  <si>
    <t>Work Center</t>
  </si>
  <si>
    <t>ZAPVC_DT</t>
  </si>
  <si>
    <t>APVC (Approved) Date</t>
  </si>
  <si>
    <t>ZAPVC_IND</t>
  </si>
  <si>
    <t>APVC Indicator</t>
  </si>
  <si>
    <t>ZCANC_DT</t>
  </si>
  <si>
    <t>CANC date</t>
  </si>
  <si>
    <t>ZCANC_IND</t>
  </si>
  <si>
    <t>CANC Indicator</t>
  </si>
  <si>
    <t>ZCLSD_DT</t>
  </si>
  <si>
    <t>CLSD date</t>
  </si>
  <si>
    <t>ZCLSD_IND</t>
  </si>
  <si>
    <t>CLSD Indicator</t>
  </si>
  <si>
    <t>ZCRTCLNBR</t>
  </si>
  <si>
    <t>Critical Number</t>
  </si>
  <si>
    <t>ZFERC</t>
  </si>
  <si>
    <t>FERC Account</t>
  </si>
  <si>
    <t>ZLAUFNR</t>
  </si>
  <si>
    <t>Lead Order Nbr</t>
  </si>
  <si>
    <t>ZMAUFNR</t>
  </si>
  <si>
    <t>Superior Order Nbr</t>
  </si>
  <si>
    <t>ZPM03_IND</t>
  </si>
  <si>
    <t>PM03 Indicator</t>
  </si>
  <si>
    <t>ZPRIORITY</t>
  </si>
  <si>
    <t>Priority</t>
  </si>
  <si>
    <t>ZPRIOTYPE</t>
  </si>
  <si>
    <t>Priority Type</t>
  </si>
  <si>
    <t>ZPROJID</t>
  </si>
  <si>
    <t>Project ID</t>
  </si>
  <si>
    <t>ZPROJMGR</t>
  </si>
  <si>
    <t>Project Manager</t>
  </si>
  <si>
    <t>ZRETR_DT</t>
  </si>
  <si>
    <t>RETR date</t>
  </si>
  <si>
    <t>ZRETR_IND</t>
  </si>
  <si>
    <t>RETR indicator</t>
  </si>
  <si>
    <t>ZSVCC_DT</t>
  </si>
  <si>
    <t>SVCC date</t>
  </si>
  <si>
    <t>ZSVCC_IND</t>
  </si>
  <si>
    <t>SVCC Indicator</t>
  </si>
  <si>
    <t>ZTECO_DT</t>
  </si>
  <si>
    <t>TECO date</t>
  </si>
  <si>
    <t>ZTECO_IND</t>
  </si>
  <si>
    <t>TECO Indicator</t>
  </si>
  <si>
    <t>ZUSERID</t>
  </si>
  <si>
    <t>User ID</t>
  </si>
  <si>
    <t>0COMPANY</t>
  </si>
  <si>
    <t>Company</t>
  </si>
  <si>
    <t>0COUNTRY</t>
  </si>
  <si>
    <t>Country</t>
  </si>
  <si>
    <t>0DATESYS0</t>
  </si>
  <si>
    <t>SYS0 Change Date</t>
  </si>
  <si>
    <t>0IM_CORPOR</t>
  </si>
  <si>
    <t>Corporate Planning</t>
  </si>
  <si>
    <t>0IM_LEAF</t>
  </si>
  <si>
    <t>Leaf indicator</t>
  </si>
  <si>
    <t>0INV_REASON</t>
  </si>
  <si>
    <t>Invest. reason</t>
  </si>
  <si>
    <t>0PLANTSECTN</t>
  </si>
  <si>
    <t>Plant section</t>
  </si>
  <si>
    <t>0PRIORITY</t>
  </si>
  <si>
    <t>0PROG_DEF</t>
  </si>
  <si>
    <t>Prog. def. (OLTP)</t>
  </si>
  <si>
    <t>0PROG_PO_EX</t>
  </si>
  <si>
    <t>Item ID ed.</t>
  </si>
  <si>
    <t>0PS_RESPNO</t>
  </si>
  <si>
    <t>Person responsible</t>
  </si>
  <si>
    <t>0SCOPE</t>
  </si>
  <si>
    <t>Object class</t>
  </si>
  <si>
    <t>0SOURSYSTEM</t>
  </si>
  <si>
    <t>Source system ID</t>
  </si>
  <si>
    <t>0ABCINDIC</t>
  </si>
  <si>
    <t>ABC indicator</t>
  </si>
  <si>
    <t>0ASSEMBLY</t>
  </si>
  <si>
    <t>Assembly</t>
  </si>
  <si>
    <t>0ASSET</t>
  </si>
  <si>
    <t>Sub-number</t>
  </si>
  <si>
    <t>0ASSET_MAIN</t>
  </si>
  <si>
    <t>Attachment</t>
  </si>
  <si>
    <t>0ME_OBJNR</t>
  </si>
  <si>
    <t>Object Number</t>
  </si>
  <si>
    <t>ZMP_CLLNB</t>
  </si>
  <si>
    <t>Maint Plan Call Nbr</t>
  </si>
  <si>
    <t>ZMAT_PROJ</t>
  </si>
  <si>
    <t>MAT Project</t>
  </si>
  <si>
    <t>Z_BEAR</t>
  </si>
  <si>
    <t>BEAR Group</t>
  </si>
  <si>
    <t>0CH_ON</t>
  </si>
  <si>
    <t>Changed on</t>
  </si>
  <si>
    <t>0CPR_GUID</t>
  </si>
  <si>
    <t>Hierarchy</t>
  </si>
  <si>
    <t>0CPR_PSGUID</t>
  </si>
  <si>
    <t>GUID of PS Object</t>
  </si>
  <si>
    <t>0CREATEDON</t>
  </si>
  <si>
    <t>Created on</t>
  </si>
  <si>
    <t>0PROJECT_EX</t>
  </si>
  <si>
    <t>Project def. (ext.)</t>
  </si>
  <si>
    <t>0PS_APPLNO</t>
  </si>
  <si>
    <t>Applicant</t>
  </si>
  <si>
    <t>0RESP_PERS</t>
  </si>
  <si>
    <t>0RT_LOCATIO</t>
  </si>
  <si>
    <t>Retail location</t>
  </si>
  <si>
    <t>0CRM_MKTELM</t>
  </si>
  <si>
    <t>CRM Marketing Elem.</t>
  </si>
  <si>
    <t>0PS_LEVEL</t>
  </si>
  <si>
    <t>Level in Proj.Hier.</t>
  </si>
  <si>
    <t>0PS_XSTAT</t>
  </si>
  <si>
    <t>Statist. WBS element</t>
  </si>
  <si>
    <t>0WBS_ELM_EX</t>
  </si>
  <si>
    <t>WBS element (ext.)</t>
  </si>
  <si>
    <t>0CSTELMNTYP</t>
  </si>
  <si>
    <t>CElem category</t>
  </si>
  <si>
    <t>0SEM_POSIT</t>
  </si>
  <si>
    <t>Planning Item</t>
  </si>
  <si>
    <t>0UNIT</t>
  </si>
  <si>
    <t>45HV9YN066NYG83LW0XFHY14U</t>
  </si>
  <si>
    <t>ZCOOM_C02</t>
  </si>
  <si>
    <t>BWP0221.03 Cost Element Detail LO w AFUDC_STORM1</t>
  </si>
  <si>
    <t>6</t>
  </si>
  <si>
    <t>T</t>
  </si>
  <si>
    <t>Hierarchy Node(s)</t>
  </si>
  <si>
    <t>4</t>
  </si>
  <si>
    <t>146</t>
  </si>
  <si>
    <t>Fiscal year</t>
  </si>
  <si>
    <t>205</t>
  </si>
  <si>
    <t>0FISCYEAR</t>
  </si>
  <si>
    <t>3</t>
  </si>
  <si>
    <t>Approval FY</t>
  </si>
  <si>
    <t>Program Def.</t>
  </si>
  <si>
    <t>Restricted Order Ind</t>
  </si>
  <si>
    <t>Fiscal Year Variant</t>
  </si>
  <si>
    <t>STM2006NQ</t>
  </si>
  <si>
    <t>2006 Storm Damage NonDeferred O&amp;M Tree</t>
  </si>
  <si>
    <t>STM2006Q</t>
  </si>
  <si>
    <t>2006 Storm Damage Deferrable O&amp;M Tree</t>
  </si>
  <si>
    <t>STM2007NQ</t>
  </si>
  <si>
    <t>2007 Storm Damage NonDeferred O&amp;M Tree</t>
  </si>
  <si>
    <t>STM2007Q</t>
  </si>
  <si>
    <t>2007 Storm Damage Deferrable O&amp;M Tree</t>
  </si>
  <si>
    <t>STM2006D</t>
  </si>
  <si>
    <t>2006 Storm Deferrals to 18210004</t>
  </si>
  <si>
    <t>STM2007D</t>
  </si>
  <si>
    <t>2007 Storm Deferrals to 18210005</t>
  </si>
  <si>
    <t>7</t>
  </si>
  <si>
    <t>2006001</t>
  </si>
  <si>
    <t>001/2006</t>
  </si>
  <si>
    <t>2007009</t>
  </si>
  <si>
    <t>009/2007</t>
  </si>
  <si>
    <t>JAN 2006</t>
  </si>
  <si>
    <t>SEP 2007</t>
  </si>
  <si>
    <t>K12006001</t>
  </si>
  <si>
    <t>STM2006CP</t>
  </si>
  <si>
    <t>2006 Storm Damage Capital Order Tree</t>
  </si>
  <si>
    <t>STM2007CP</t>
  </si>
  <si>
    <t>2007 Storm Damage Capital Order Tree</t>
  </si>
  <si>
    <t>Unit of Measure</t>
  </si>
  <si>
    <t>2006</t>
  </si>
  <si>
    <t>2007</t>
  </si>
  <si>
    <t>Overall Result</t>
  </si>
  <si>
    <t>5/16/2007 09:42:01</t>
  </si>
  <si>
    <t>RHENDE</t>
  </si>
  <si>
    <t>11/21/2007 13:58:54</t>
  </si>
  <si>
    <t>11/21/2007 01:37:02</t>
  </si>
  <si>
    <t>2006 Storm Deferrals, 2007 Storm Deferrals, 2006 Storm Damage No, 2006 Storm Damage Ca, 2007 Storm Damage No, 2007 Storm Damage De..</t>
  </si>
  <si>
    <t>1998</t>
  </si>
  <si>
    <t>Puget Sound Energy</t>
  </si>
  <si>
    <t>#, N</t>
  </si>
  <si>
    <t>Direct Charges, Corporate Items, Indirect Charges</t>
  </si>
  <si>
    <t>K1/001/2006..K1/009/2007</t>
  </si>
  <si>
    <t>K1</t>
  </si>
  <si>
    <t xml:space="preserve"> </t>
  </si>
  <si>
    <t>STM0106CP3</t>
  </si>
  <si>
    <t>Jan 10 2006 Storm Damage Capital Orders</t>
  </si>
  <si>
    <t>STM0106CP4</t>
  </si>
  <si>
    <t>Jan 28 2006 Storm Damage Capital Orders</t>
  </si>
  <si>
    <t>STM0106CP2</t>
  </si>
  <si>
    <t>01-31-06 Storm, Capital</t>
  </si>
  <si>
    <t>STM0206CP</t>
  </si>
  <si>
    <t>Feb 3 2006 Storm Damage Capital Orders</t>
  </si>
  <si>
    <t>STM0206CP3</t>
  </si>
  <si>
    <t>02-10-06 Storm, Capital</t>
  </si>
  <si>
    <t>STM0206CP2</t>
  </si>
  <si>
    <t>Feb 17 2006 Storm Damage Capital Orders</t>
  </si>
  <si>
    <t>STM0206CP4</t>
  </si>
  <si>
    <t>Feb 27 2006 Storm Damage Capital Orders</t>
  </si>
  <si>
    <t>STM0306CP</t>
  </si>
  <si>
    <t>Mar  8 2006 Storm Damage Capital Orders</t>
  </si>
  <si>
    <t>STM1006CP</t>
  </si>
  <si>
    <t>Oct 29 2006 Storm Damage Capital Orders</t>
  </si>
  <si>
    <t>STM1106CP</t>
  </si>
  <si>
    <t>Nov  3 2006 Storm Damage Capital Orders</t>
  </si>
  <si>
    <t>STM1106CP5</t>
  </si>
  <si>
    <t>Nov 10 2006 Storm Damage Capital Orders</t>
  </si>
  <si>
    <t>STM1106CP2</t>
  </si>
  <si>
    <t>Nov 13 2006 Storm Damage Capital Orders</t>
  </si>
  <si>
    <t>STM1106CP3</t>
  </si>
  <si>
    <t>Nov 15 2006 Storm Damage Capital Orders</t>
  </si>
  <si>
    <t>STM1106CP6</t>
  </si>
  <si>
    <t>Nov 19 2006 Storm Damage Capital Orders</t>
  </si>
  <si>
    <t>STM1106CP4</t>
  </si>
  <si>
    <t>Nov 26 2006 Storm Damage Capital Orders</t>
  </si>
  <si>
    <t>STM1206CP</t>
  </si>
  <si>
    <t>Dec 11 2006 Storm Damage Capital Orders</t>
  </si>
  <si>
    <t>STM1206CP2</t>
  </si>
  <si>
    <t>STM0106NQ</t>
  </si>
  <si>
    <t>01-01-06 Storm, Non-Qualifying OM</t>
  </si>
  <si>
    <t>STM0106NQ3</t>
  </si>
  <si>
    <t>Jan 10 2006 Storm Damage NonDeferred O&amp;M</t>
  </si>
  <si>
    <t>STM0106NQ4</t>
  </si>
  <si>
    <t>Jan 28 2006 Storm Damage NonDeferred O&amp;M</t>
  </si>
  <si>
    <t>STM0106NQ2</t>
  </si>
  <si>
    <t>01-31-06 Storm, Non-Qualifying OM</t>
  </si>
  <si>
    <t>STM0206NQ</t>
  </si>
  <si>
    <t>Feb 3 2006 Storm Damage NonDeferred O&amp;M</t>
  </si>
  <si>
    <t>STM0206NQ3</t>
  </si>
  <si>
    <t>02-10-06 Storm, Non-Qualifying OM</t>
  </si>
  <si>
    <t>STM0206NQ2</t>
  </si>
  <si>
    <t>Feb 17 2006 Storm Damage NonDeferred OM</t>
  </si>
  <si>
    <t>STM0206NQ4</t>
  </si>
  <si>
    <t>Feb 27 2006 Storm Damage NonDeferred O&amp;M</t>
  </si>
  <si>
    <t>STM0306NQ</t>
  </si>
  <si>
    <t>Mar  8 2006 Storm Damage NonDeferred O&amp;M</t>
  </si>
  <si>
    <t>STM1006NQ</t>
  </si>
  <si>
    <t>Oct 29 2006 Storm Damage NonDeferred O&amp;M</t>
  </si>
  <si>
    <t>STM1106NQ</t>
  </si>
  <si>
    <t>Nov  3 2006 Storm Damage NonDeferred O&amp;M</t>
  </si>
  <si>
    <t>STM1106NQ5</t>
  </si>
  <si>
    <t>Nov 10 2006 Storm Damage NonDeferred O&amp;M</t>
  </si>
  <si>
    <t>STM1106NQ2</t>
  </si>
  <si>
    <t>Nov 13 2006 Storm Damage NonDeferred O&amp;M</t>
  </si>
  <si>
    <t>STM1106NQ3</t>
  </si>
  <si>
    <t>Nov 15 2006 Storm Damage NonDeferred O&amp;M</t>
  </si>
  <si>
    <t>STM1106NQ6</t>
  </si>
  <si>
    <t>Nov 19 2006 Storm Damage NonDeferred O&amp;M</t>
  </si>
  <si>
    <t>STM1106NQ4</t>
  </si>
  <si>
    <t>Nov 26 2006 Storm Damage NonDeferred O&amp;M</t>
  </si>
  <si>
    <t>STM1206NQ</t>
  </si>
  <si>
    <t>Dec 11 2006 Storm Damage NonDeferred O&amp;M</t>
  </si>
  <si>
    <t>STM1206NQ2</t>
  </si>
  <si>
    <t>Dec 13 2006 Storm Damage NonDeferred O&amp;M</t>
  </si>
  <si>
    <t>STM0106Q</t>
  </si>
  <si>
    <t>01-01-06 Storm, Qualifying OM</t>
  </si>
  <si>
    <t>STM0106Q2</t>
  </si>
  <si>
    <t>01-31-06 Storm, Qualifying OM</t>
  </si>
  <si>
    <t>STM0206Q</t>
  </si>
  <si>
    <t>Feb  3 2006 Storm Damage Deferrable O&amp;M</t>
  </si>
  <si>
    <t>STM0206Q3</t>
  </si>
  <si>
    <t>02-10-06 storm, Qualifying OM</t>
  </si>
  <si>
    <t>STM0206Q2</t>
  </si>
  <si>
    <t>Feb 17 2006 Storm Damage Deferrable O&amp;M</t>
  </si>
  <si>
    <t>STM0306Q</t>
  </si>
  <si>
    <t>Mar  8 2006 Storm Damage Deferrable O&amp;M</t>
  </si>
  <si>
    <t>STM1106Q2</t>
  </si>
  <si>
    <t>Nov 13 2006 Storm Damage Deferrable O&amp;M</t>
  </si>
  <si>
    <t>STM1106Q3</t>
  </si>
  <si>
    <t>Nov 15 2006 Storm Damage Deferrable O&amp;M</t>
  </si>
  <si>
    <t>STM1106Q4</t>
  </si>
  <si>
    <t>Nov 26 2006 Storm Damage Deferrable O&amp;M</t>
  </si>
  <si>
    <t>STM1206Q</t>
  </si>
  <si>
    <t>Dec 11 2006 Storm Damage Deferrable O&amp;M</t>
  </si>
  <si>
    <t>STM1206Q2</t>
  </si>
  <si>
    <t>STM0107CP</t>
  </si>
  <si>
    <t>Jan  2 2007 Storm Damage Capital Orders</t>
  </si>
  <si>
    <t>STM0107CP2</t>
  </si>
  <si>
    <t>Jan  5 2007 Storm Damage Capital Orders</t>
  </si>
  <si>
    <t>STM0107CP3</t>
  </si>
  <si>
    <t>Jan  9 2007 Storm Damage Capital Orders</t>
  </si>
  <si>
    <t>STM0307CP</t>
  </si>
  <si>
    <t>Mar 11 2007 Storm Damage Capital Orders</t>
  </si>
  <si>
    <t>STM0107NQ</t>
  </si>
  <si>
    <t>Jan  2 2007 Storm Damage NonDeferred O&amp;M</t>
  </si>
  <si>
    <t>STM0107NQ2</t>
  </si>
  <si>
    <t>Jan  5 2007 Storm Damage NonDeferred O&amp;M</t>
  </si>
  <si>
    <t>STM0107NQ3</t>
  </si>
  <si>
    <t>Jan  9 2007 Storm Damage NonDeferred O&amp;M</t>
  </si>
  <si>
    <t>STM0307NQ</t>
  </si>
  <si>
    <t>Mar 11 2007 Storm Damage NonDeferred O&amp;M</t>
  </si>
  <si>
    <t>STM0107Q</t>
  </si>
  <si>
    <t>Jan  2 2007 Storm Damage Deferrable O&amp;M</t>
  </si>
  <si>
    <t>STM0107Q2</t>
  </si>
  <si>
    <t>Jan  5 2007 Storm Damage Deferrable O&amp;M</t>
  </si>
  <si>
    <t>STM0107Q3</t>
  </si>
  <si>
    <t>Jan  9 2007 Storm Damage Deferrable O&amp;M</t>
  </si>
  <si>
    <t>K12006</t>
  </si>
  <si>
    <t>E</t>
  </si>
  <si>
    <t xml:space="preserve">
001/2006</t>
  </si>
  <si>
    <t xml:space="preserve">
002/2006</t>
  </si>
  <si>
    <t xml:space="preserve">
003/2006</t>
  </si>
  <si>
    <t xml:space="preserve">
004/2006</t>
  </si>
  <si>
    <t xml:space="preserve">
005/2006</t>
  </si>
  <si>
    <t xml:space="preserve">
006/2006</t>
  </si>
  <si>
    <t xml:space="preserve">
007/2006</t>
  </si>
  <si>
    <t xml:space="preserve">
008/2006</t>
  </si>
  <si>
    <t xml:space="preserve">
009/2006</t>
  </si>
  <si>
    <t xml:space="preserve">
010/2006</t>
  </si>
  <si>
    <t xml:space="preserve">
011/2006</t>
  </si>
  <si>
    <t xml:space="preserve">
012/2006</t>
  </si>
  <si>
    <t>K12007</t>
  </si>
  <si>
    <t xml:space="preserve">
001/2007</t>
  </si>
  <si>
    <t xml:space="preserve">
002/2007</t>
  </si>
  <si>
    <t xml:space="preserve">
003/2007</t>
  </si>
  <si>
    <t xml:space="preserve">
004/2007</t>
  </si>
  <si>
    <t xml:space="preserve">
005/2007</t>
  </si>
  <si>
    <t xml:space="preserve">
006/2007</t>
  </si>
  <si>
    <t xml:space="preserve">
007/2007</t>
  </si>
  <si>
    <t xml:space="preserve">
008/2007</t>
  </si>
  <si>
    <t xml:space="preserve">
009/2007</t>
  </si>
  <si>
    <t>Total 1/1/2006 to 9/30/2007*</t>
  </si>
  <si>
    <t>Customers Out**</t>
  </si>
  <si>
    <t>* Per PSE Business Warehouse 11/21/7</t>
  </si>
  <si>
    <t>**Per PSE Emergency Planning, Event Customers Out shown on Non Deferred O&amp;M Tree only</t>
  </si>
  <si>
    <t>Total Storm Damage Deferrable O&amp;M</t>
  </si>
  <si>
    <t>Storm Damage Deferrable O&amp;M Tree</t>
  </si>
  <si>
    <t>Storm Damage Capital Order Tree</t>
  </si>
  <si>
    <t>Non-deferrable Charges</t>
  </si>
  <si>
    <t>Order Group</t>
  </si>
  <si>
    <t>Event</t>
  </si>
  <si>
    <t>Storm Damage NonDeferred O&amp;M Tree</t>
  </si>
  <si>
    <t>Total Storm Damage NonDeferred O&amp;M</t>
  </si>
  <si>
    <t>Total Storm Damage Capital Orders</t>
  </si>
  <si>
    <t>Total Deferrable O&amp;M O&amp;M Storms</t>
  </si>
  <si>
    <t>Dec 13 2006 Storm Damage Capital Orders***</t>
  </si>
  <si>
    <t>Dec 13 2006 Storm Damage Deferrable O&amp;M***</t>
  </si>
  <si>
    <t>***December 13, 2006 event charges adjusted to reflect the March 2008 removal of conductor, conductor installation costs, and misc. T&amp;D assets from the deferral account.</t>
  </si>
  <si>
    <t>Total Capital Charges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</si>
</sst>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  <numFmt numFmtId="165" formatCode="&quot;$&quot;\ #,##0"/>
    <numFmt numFmtId="166" formatCode="&quot;$&quot;#,##0;&quot;$&quot;\ \-\ 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10"/>
      <name val="Arial"/>
      <family val="2"/>
    </font>
    <font>
      <b/>
      <sz val="18"/>
      <color indexed="62"/>
      <name val="Arial"/>
      <family val="0"/>
    </font>
    <font>
      <b/>
      <sz val="8"/>
      <color indexed="6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0" fontId="0" fillId="3" borderId="0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3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4" fontId="3" fillId="20" borderId="1" applyNumberFormat="0" applyProtection="0">
      <alignment vertical="center"/>
    </xf>
    <xf numFmtId="4" fontId="4" fillId="20" borderId="1" applyNumberFormat="0" applyProtection="0">
      <alignment vertical="center"/>
    </xf>
    <xf numFmtId="4" fontId="3" fillId="20" borderId="1" applyNumberFormat="0" applyProtection="0">
      <alignment horizontal="left" vertical="center" indent="1"/>
    </xf>
    <xf numFmtId="4" fontId="3" fillId="20" borderId="1" applyNumberFormat="0" applyProtection="0">
      <alignment horizontal="left" vertical="center" indent="1"/>
    </xf>
    <xf numFmtId="4" fontId="3" fillId="14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8" fillId="0" borderId="0" applyNumberFormat="0" applyProtection="0">
      <alignment horizontal="left" indent="5"/>
    </xf>
    <xf numFmtId="4" fontId="7" fillId="14" borderId="1" applyNumberFormat="0" applyProtection="0">
      <alignment horizontal="right" vertical="center"/>
    </xf>
  </cellStyleXfs>
  <cellXfs count="101">
    <xf numFmtId="0" fontId="0" fillId="0" borderId="0" xfId="0" applyAlignment="1">
      <alignment/>
    </xf>
    <xf numFmtId="0" fontId="0" fillId="17" borderId="1" xfId="43" applyAlignment="1">
      <alignment horizontal="left" vertical="center" wrapText="1" indent="1"/>
    </xf>
    <xf numFmtId="0" fontId="0" fillId="0" borderId="0" xfId="0" applyAlignment="1" quotePrefix="1">
      <alignment/>
    </xf>
    <xf numFmtId="170" fontId="0" fillId="0" borderId="0" xfId="17" applyNumberFormat="1" applyFill="1" applyBorder="1" applyAlignment="1">
      <alignment vertical="center"/>
    </xf>
    <xf numFmtId="170" fontId="0" fillId="0" borderId="0" xfId="17" applyNumberFormat="1" applyFont="1" applyFill="1" applyBorder="1" applyAlignment="1">
      <alignment vertical="center"/>
    </xf>
    <xf numFmtId="170" fontId="3" fillId="0" borderId="2" xfId="17" applyNumberFormat="1" applyFill="1" applyBorder="1" applyAlignment="1">
      <alignment horizontal="right" vertical="center"/>
    </xf>
    <xf numFmtId="170" fontId="0" fillId="0" borderId="0" xfId="17" applyNumberFormat="1" applyFill="1" applyAlignment="1">
      <alignment/>
    </xf>
    <xf numFmtId="168" fontId="0" fillId="0" borderId="0" xfId="15" applyNumberFormat="1" applyFill="1" applyAlignment="1">
      <alignment/>
    </xf>
    <xf numFmtId="170" fontId="3" fillId="0" borderId="2" xfId="17" applyNumberFormat="1" applyFill="1" applyBorder="1" applyAlignment="1" applyProtection="1" quotePrefix="1">
      <alignment horizontal="right" vertical="center"/>
      <protection locked="0"/>
    </xf>
    <xf numFmtId="168" fontId="0" fillId="0" borderId="2" xfId="15" applyNumberFormat="1" applyFill="1" applyBorder="1" applyAlignment="1">
      <alignment/>
    </xf>
    <xf numFmtId="170" fontId="3" fillId="0" borderId="2" xfId="17" applyNumberFormat="1" applyFill="1" applyBorder="1" applyAlignment="1" quotePrefix="1">
      <alignment horizontal="right" vertical="center"/>
    </xf>
    <xf numFmtId="168" fontId="3" fillId="0" borderId="2" xfId="15" applyNumberFormat="1" applyFill="1" applyBorder="1" applyAlignment="1">
      <alignment horizontal="right" vertical="center"/>
    </xf>
    <xf numFmtId="168" fontId="0" fillId="0" borderId="2" xfId="15" applyNumberFormat="1" applyFont="1" applyFill="1" applyBorder="1" applyAlignment="1">
      <alignment/>
    </xf>
    <xf numFmtId="170" fontId="13" fillId="0" borderId="2" xfId="17" applyNumberFormat="1" applyFont="1" applyFill="1" applyBorder="1" applyAlignment="1">
      <alignment/>
    </xf>
    <xf numFmtId="170" fontId="13" fillId="0" borderId="3" xfId="17" applyNumberFormat="1" applyFont="1" applyFill="1" applyBorder="1" applyAlignment="1">
      <alignment/>
    </xf>
    <xf numFmtId="0" fontId="8" fillId="0" borderId="0" xfId="58" applyFill="1" applyProtection="1" quotePrefix="1">
      <alignment horizontal="left" indent="5"/>
      <protection locked="0"/>
    </xf>
    <xf numFmtId="0" fontId="8" fillId="0" borderId="0" xfId="58" applyFill="1" applyProtection="1">
      <alignment horizontal="left" indent="5"/>
      <protection locked="0"/>
    </xf>
    <xf numFmtId="0" fontId="0" fillId="0" borderId="0" xfId="0" applyFill="1" applyAlignment="1">
      <alignment/>
    </xf>
    <xf numFmtId="0" fontId="9" fillId="0" borderId="0" xfId="41" applyFill="1" applyProtection="1">
      <alignment horizontal="left" vertical="center" indent="1"/>
      <protection locked="0"/>
    </xf>
    <xf numFmtId="0" fontId="9" fillId="0" borderId="0" xfId="40" applyFill="1" applyProtection="1" quotePrefix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26" applyFill="1" applyProtection="1">
      <alignment horizontal="left" vertical="center" indent="1"/>
      <protection locked="0"/>
    </xf>
    <xf numFmtId="0" fontId="5" fillId="0" borderId="0" xfId="36" applyFill="1" applyProtection="1" quotePrefix="1">
      <alignment horizontal="left" vertical="center" indent="1"/>
      <protection locked="0"/>
    </xf>
    <xf numFmtId="0" fontId="3" fillId="0" borderId="0" xfId="37" applyFill="1" applyProtection="1" quotePrefix="1">
      <alignment horizontal="left" vertical="center" indent="1"/>
      <protection locked="0"/>
    </xf>
    <xf numFmtId="0" fontId="0" fillId="0" borderId="1" xfId="42" applyFill="1" applyAlignment="1" applyProtection="1" quotePrefix="1">
      <alignment horizontal="left" vertical="center" indent="2"/>
      <protection locked="0"/>
    </xf>
    <xf numFmtId="165" fontId="3" fillId="0" borderId="1" xfId="54" applyNumberFormat="1" applyFill="1" applyProtection="1" quotePrefix="1">
      <alignment horizontal="right" vertical="center"/>
      <protection locked="0"/>
    </xf>
    <xf numFmtId="3" fontId="3" fillId="0" borderId="1" xfId="54" applyNumberFormat="1" applyFill="1" applyProtection="1" quotePrefix="1">
      <alignment horizontal="right" vertical="center"/>
      <protection locked="0"/>
    </xf>
    <xf numFmtId="0" fontId="0" fillId="0" borderId="1" xfId="44" applyFill="1" applyAlignment="1" quotePrefix="1">
      <alignment horizontal="left" vertical="center" indent="4"/>
    </xf>
    <xf numFmtId="0" fontId="0" fillId="0" borderId="1" xfId="44" applyFill="1" quotePrefix="1">
      <alignment horizontal="left" vertical="center" indent="1"/>
    </xf>
    <xf numFmtId="3" fontId="3" fillId="0" borderId="1" xfId="54" applyNumberFormat="1" applyFill="1" quotePrefix="1">
      <alignment horizontal="right" vertical="center"/>
    </xf>
    <xf numFmtId="0" fontId="0" fillId="0" borderId="1" xfId="44" applyFill="1" applyAlignment="1" applyProtection="1" quotePrefix="1">
      <alignment horizontal="left" vertical="center" indent="4"/>
      <protection locked="0"/>
    </xf>
    <xf numFmtId="0" fontId="0" fillId="0" borderId="1" xfId="44" applyFill="1" applyProtection="1" quotePrefix="1">
      <alignment horizontal="left" vertical="center" indent="1"/>
      <protection locked="0"/>
    </xf>
    <xf numFmtId="0" fontId="13" fillId="0" borderId="1" xfId="42" applyFont="1" applyFill="1" applyProtection="1">
      <alignment horizontal="left" vertical="center" indent="1"/>
      <protection locked="0"/>
    </xf>
    <xf numFmtId="0" fontId="13" fillId="0" borderId="0" xfId="0" applyFont="1" applyFill="1" applyAlignment="1">
      <alignment/>
    </xf>
    <xf numFmtId="0" fontId="0" fillId="0" borderId="2" xfId="0" applyFill="1" applyBorder="1" applyAlignment="1">
      <alignment/>
    </xf>
    <xf numFmtId="170" fontId="13" fillId="0" borderId="2" xfId="17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70" fontId="0" fillId="0" borderId="2" xfId="17" applyNumberFormat="1" applyFont="1" applyFill="1" applyBorder="1" applyAlignment="1">
      <alignment horizontal="center" vertical="center" wrapText="1"/>
    </xf>
    <xf numFmtId="170" fontId="0" fillId="0" borderId="2" xfId="17" applyNumberFormat="1" applyFill="1" applyBorder="1" applyAlignment="1" applyProtection="1" quotePrefix="1">
      <alignment horizontal="center" vertical="center"/>
      <protection locked="0"/>
    </xf>
    <xf numFmtId="170" fontId="0" fillId="0" borderId="2" xfId="17" applyNumberFormat="1" applyFill="1" applyBorder="1" applyAlignment="1">
      <alignment horizontal="center" vertical="center" wrapText="1"/>
    </xf>
    <xf numFmtId="170" fontId="0" fillId="0" borderId="2" xfId="17" applyNumberFormat="1" applyFill="1" applyBorder="1" applyAlignment="1" quotePrefix="1">
      <alignment horizontal="center" vertical="center"/>
    </xf>
    <xf numFmtId="170" fontId="0" fillId="0" borderId="2" xfId="1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65" fontId="3" fillId="0" borderId="4" xfId="54" applyNumberFormat="1" applyFill="1" applyBorder="1" applyProtection="1" quotePrefix="1">
      <alignment horizontal="right" vertical="center"/>
      <protection locked="0"/>
    </xf>
    <xf numFmtId="3" fontId="3" fillId="0" borderId="4" xfId="54" applyNumberFormat="1" applyFill="1" applyBorder="1" applyProtection="1" quotePrefix="1">
      <alignment horizontal="right" vertical="center"/>
      <protection locked="0"/>
    </xf>
    <xf numFmtId="3" fontId="3" fillId="0" borderId="4" xfId="54" applyNumberFormat="1" applyFill="1" applyBorder="1" quotePrefix="1">
      <alignment horizontal="right" vertical="center"/>
    </xf>
    <xf numFmtId="165" fontId="3" fillId="0" borderId="2" xfId="54" applyNumberFormat="1" applyFill="1" applyBorder="1" applyProtection="1" quotePrefix="1">
      <alignment horizontal="right" vertical="center"/>
      <protection locked="0"/>
    </xf>
    <xf numFmtId="3" fontId="3" fillId="0" borderId="2" xfId="54" applyNumberFormat="1" applyFill="1" applyBorder="1" quotePrefix="1">
      <alignment horizontal="right" vertical="center"/>
    </xf>
    <xf numFmtId="0" fontId="0" fillId="0" borderId="4" xfId="44" applyFill="1" applyBorder="1" applyAlignment="1" quotePrefix="1">
      <alignment horizontal="left" vertical="center" indent="4"/>
    </xf>
    <xf numFmtId="0" fontId="0" fillId="0" borderId="0" xfId="44" applyFill="1" applyBorder="1" quotePrefix="1">
      <alignment horizontal="left" vertical="center" indent="1"/>
    </xf>
    <xf numFmtId="3" fontId="3" fillId="0" borderId="0" xfId="54" applyNumberFormat="1" applyFill="1" applyBorder="1" quotePrefix="1">
      <alignment horizontal="right" vertical="center"/>
    </xf>
    <xf numFmtId="165" fontId="3" fillId="0" borderId="0" xfId="54" applyNumberFormat="1" applyFill="1" applyBorder="1" quotePrefix="1">
      <alignment horizontal="right" vertical="center"/>
    </xf>
    <xf numFmtId="0" fontId="0" fillId="0" borderId="4" xfId="42" applyFill="1" applyBorder="1" applyAlignment="1" quotePrefix="1">
      <alignment horizontal="left" vertical="center" indent="2"/>
    </xf>
    <xf numFmtId="0" fontId="13" fillId="0" borderId="2" xfId="42" applyFont="1" applyFill="1" applyBorder="1">
      <alignment horizontal="left" vertical="center" indent="1"/>
    </xf>
    <xf numFmtId="165" fontId="3" fillId="0" borderId="2" xfId="54" applyNumberFormat="1" applyFill="1" applyBorder="1" quotePrefix="1">
      <alignment horizontal="right" vertical="center"/>
    </xf>
    <xf numFmtId="0" fontId="0" fillId="0" borderId="2" xfId="44" applyFill="1" applyBorder="1" quotePrefix="1">
      <alignment horizontal="left" vertical="center" indent="1"/>
    </xf>
    <xf numFmtId="0" fontId="13" fillId="0" borderId="2" xfId="44" applyFont="1" applyFill="1" applyBorder="1">
      <alignment horizontal="left" vertical="center" indent="1"/>
    </xf>
    <xf numFmtId="3" fontId="5" fillId="0" borderId="2" xfId="54" applyNumberFormat="1" applyFont="1" applyFill="1" applyBorder="1" quotePrefix="1">
      <alignment horizontal="right" vertical="center"/>
    </xf>
    <xf numFmtId="0" fontId="0" fillId="0" borderId="5" xfId="57" applyFill="1" applyBorder="1" applyProtection="1" quotePrefix="1">
      <alignment horizontal="left" vertical="center" indent="1"/>
      <protection locked="0"/>
    </xf>
    <xf numFmtId="0" fontId="0" fillId="0" borderId="5" xfId="57" applyFill="1" applyBorder="1" applyProtection="1">
      <alignment horizontal="left" vertical="center" indent="1"/>
      <protection locked="0"/>
    </xf>
    <xf numFmtId="0" fontId="0" fillId="0" borderId="6" xfId="44" applyFill="1" applyBorder="1" applyAlignment="1" quotePrefix="1">
      <alignment horizontal="left" vertical="center" indent="4"/>
    </xf>
    <xf numFmtId="0" fontId="0" fillId="0" borderId="2" xfId="45" applyFill="1" applyBorder="1" applyAlignment="1" applyProtection="1">
      <alignment horizontal="center" vertical="center" wrapText="1"/>
      <protection locked="0"/>
    </xf>
    <xf numFmtId="0" fontId="0" fillId="0" borderId="2" xfId="43" applyFont="1" applyFill="1" applyBorder="1" applyAlignment="1">
      <alignment horizontal="center" vertical="center" wrapText="1"/>
    </xf>
    <xf numFmtId="0" fontId="3" fillId="0" borderId="2" xfId="24" applyFill="1" applyBorder="1" applyProtection="1" quotePrefix="1">
      <alignment horizontal="left" vertical="center" indent="1"/>
      <protection locked="0"/>
    </xf>
    <xf numFmtId="165" fontId="3" fillId="0" borderId="2" xfId="22" applyNumberFormat="1" applyFill="1" applyBorder="1" applyProtection="1" quotePrefix="1">
      <alignment vertical="center"/>
      <protection locked="0"/>
    </xf>
    <xf numFmtId="0" fontId="0" fillId="0" borderId="2" xfId="42" applyFill="1" applyBorder="1" applyAlignment="1" applyProtection="1" quotePrefix="1">
      <alignment horizontal="left" vertical="center" indent="2"/>
      <protection locked="0"/>
    </xf>
    <xf numFmtId="0" fontId="13" fillId="0" borderId="2" xfId="42" applyFont="1" applyFill="1" applyBorder="1" applyProtection="1">
      <alignment horizontal="left" vertical="center" indent="1"/>
      <protection locked="0"/>
    </xf>
    <xf numFmtId="3" fontId="3" fillId="0" borderId="2" xfId="54" applyNumberFormat="1" applyFill="1" applyBorder="1" applyProtection="1" quotePrefix="1">
      <alignment horizontal="right" vertical="center"/>
      <protection locked="0"/>
    </xf>
    <xf numFmtId="0" fontId="0" fillId="0" borderId="2" xfId="44" applyFill="1" applyBorder="1" applyAlignment="1" quotePrefix="1">
      <alignment horizontal="left" vertical="center" indent="4"/>
    </xf>
    <xf numFmtId="165" fontId="5" fillId="0" borderId="2" xfId="54" applyNumberFormat="1" applyFont="1" applyFill="1" applyBorder="1" quotePrefix="1">
      <alignment horizontal="right" vertical="center"/>
    </xf>
    <xf numFmtId="0" fontId="13" fillId="0" borderId="7" xfId="44" applyFont="1" applyFill="1" applyBorder="1">
      <alignment horizontal="left" vertical="center" indent="1"/>
    </xf>
    <xf numFmtId="0" fontId="0" fillId="0" borderId="5" xfId="44" applyFill="1" applyBorder="1" applyAlignment="1" quotePrefix="1">
      <alignment horizontal="left" vertical="center" indent="4"/>
    </xf>
    <xf numFmtId="0" fontId="0" fillId="0" borderId="8" xfId="44" applyFill="1" applyBorder="1" applyAlignment="1" quotePrefix="1">
      <alignment horizontal="left" vertical="center" indent="4"/>
    </xf>
    <xf numFmtId="170" fontId="0" fillId="0" borderId="0" xfId="17" applyNumberFormat="1" applyFill="1" applyAlignment="1">
      <alignment/>
    </xf>
    <xf numFmtId="170" fontId="0" fillId="0" borderId="5" xfId="17" applyNumberFormat="1" applyFill="1" applyBorder="1" applyAlignment="1" applyProtection="1">
      <alignment horizontal="left" vertical="center" indent="1"/>
      <protection locked="0"/>
    </xf>
    <xf numFmtId="170" fontId="0" fillId="0" borderId="5" xfId="17" applyNumberFormat="1" applyFill="1" applyBorder="1" applyAlignment="1">
      <alignment horizontal="left" vertical="center" indent="1"/>
    </xf>
    <xf numFmtId="170" fontId="3" fillId="0" borderId="2" xfId="17" applyNumberFormat="1" applyFill="1" applyBorder="1" applyAlignment="1" applyProtection="1" quotePrefix="1">
      <alignment vertical="center"/>
      <protection locked="0"/>
    </xf>
    <xf numFmtId="170" fontId="3" fillId="0" borderId="2" xfId="17" applyNumberFormat="1" applyFill="1" applyBorder="1" applyAlignment="1">
      <alignment vertical="center"/>
    </xf>
    <xf numFmtId="170" fontId="0" fillId="0" borderId="2" xfId="17" applyNumberFormat="1" applyFill="1" applyBorder="1" applyAlignment="1">
      <alignment/>
    </xf>
    <xf numFmtId="170" fontId="0" fillId="0" borderId="9" xfId="17" applyNumberFormat="1" applyFill="1" applyBorder="1" applyAlignment="1">
      <alignment/>
    </xf>
    <xf numFmtId="170" fontId="5" fillId="0" borderId="2" xfId="17" applyNumberFormat="1" applyFont="1" applyFill="1" applyBorder="1" applyAlignment="1" quotePrefix="1">
      <alignment horizontal="right" vertical="center"/>
    </xf>
    <xf numFmtId="170" fontId="5" fillId="0" borderId="2" xfId="17" applyNumberFormat="1" applyFont="1" applyFill="1" applyBorder="1" applyAlignment="1">
      <alignment horizontal="right" vertical="center"/>
    </xf>
    <xf numFmtId="170" fontId="3" fillId="0" borderId="0" xfId="17" applyNumberFormat="1" applyFill="1" applyBorder="1" applyAlignment="1" quotePrefix="1">
      <alignment horizontal="right" vertical="center"/>
    </xf>
    <xf numFmtId="170" fontId="3" fillId="0" borderId="0" xfId="17" applyNumberFormat="1" applyFill="1" applyBorder="1" applyAlignment="1">
      <alignment horizontal="right" vertical="center"/>
    </xf>
    <xf numFmtId="170" fontId="13" fillId="0" borderId="0" xfId="17" applyNumberFormat="1" applyFont="1" applyFill="1" applyAlignment="1">
      <alignment/>
    </xf>
    <xf numFmtId="170" fontId="14" fillId="18" borderId="0" xfId="17" applyNumberFormat="1" applyFont="1" applyFill="1" applyAlignment="1">
      <alignment/>
    </xf>
    <xf numFmtId="170" fontId="0" fillId="18" borderId="0" xfId="17" applyNumberFormat="1" applyFill="1" applyAlignment="1">
      <alignment/>
    </xf>
    <xf numFmtId="170" fontId="0" fillId="18" borderId="0" xfId="17" applyNumberFormat="1" applyFill="1" applyAlignment="1">
      <alignment/>
    </xf>
    <xf numFmtId="0" fontId="0" fillId="18" borderId="0" xfId="0" applyFill="1" applyAlignment="1">
      <alignment/>
    </xf>
    <xf numFmtId="170" fontId="13" fillId="18" borderId="2" xfId="17" applyNumberFormat="1" applyFont="1" applyFill="1" applyBorder="1" applyAlignment="1">
      <alignment/>
    </xf>
    <xf numFmtId="170" fontId="13" fillId="18" borderId="3" xfId="17" applyNumberFormat="1" applyFont="1" applyFill="1" applyBorder="1" applyAlignment="1">
      <alignment/>
    </xf>
    <xf numFmtId="170" fontId="5" fillId="18" borderId="2" xfId="17" applyNumberFormat="1" applyFont="1" applyFill="1" applyBorder="1" applyAlignment="1" applyProtection="1" quotePrefix="1">
      <alignment horizontal="right" vertical="center"/>
      <protection locked="0"/>
    </xf>
    <xf numFmtId="0" fontId="13" fillId="18" borderId="1" xfId="44" applyFont="1" applyFill="1" applyProtection="1" quotePrefix="1">
      <alignment horizontal="left" vertical="center" indent="1"/>
      <protection locked="0"/>
    </xf>
    <xf numFmtId="170" fontId="3" fillId="19" borderId="2" xfId="17" applyNumberFormat="1" applyFill="1" applyBorder="1" applyAlignment="1" quotePrefix="1">
      <alignment horizontal="right" vertical="center"/>
    </xf>
    <xf numFmtId="170" fontId="0" fillId="19" borderId="2" xfId="17" applyNumberFormat="1" applyFill="1" applyBorder="1" applyAlignment="1">
      <alignment/>
    </xf>
    <xf numFmtId="170" fontId="13" fillId="19" borderId="3" xfId="17" applyNumberFormat="1" applyFont="1" applyFill="1" applyBorder="1" applyAlignment="1">
      <alignment/>
    </xf>
    <xf numFmtId="0" fontId="0" fillId="19" borderId="2" xfId="44" applyFont="1" applyFill="1" applyBorder="1" quotePrefix="1">
      <alignment horizontal="left" vertical="center" indent="1"/>
    </xf>
    <xf numFmtId="170" fontId="13" fillId="19" borderId="2" xfId="17" applyNumberFormat="1" applyFont="1" applyFill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476250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110</xdr:row>
      <xdr:rowOff>0</xdr:rowOff>
    </xdr:from>
    <xdr:ext cx="161925" cy="161925"/>
    <xdr:grpSp>
      <xdr:nvGrpSpPr>
        <xdr:cNvPr id="2" name="SAPBEXq0001 E338A34D0BE94B"/>
        <xdr:cNvGrpSpPr>
          <a:grpSpLocks noChangeAspect="1"/>
        </xdr:cNvGrpSpPr>
      </xdr:nvGrpSpPr>
      <xdr:grpSpPr>
        <a:xfrm>
          <a:off x="9525" y="18002250"/>
          <a:ext cx="161925" cy="16192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3" name="SAPBEXq0001 E338A34D0BE94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4" name="SAPBEXq0001 E338A34D0BE94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110</xdr:row>
      <xdr:rowOff>0</xdr:rowOff>
    </xdr:from>
    <xdr:ext cx="161925" cy="161925"/>
    <xdr:grpSp>
      <xdr:nvGrpSpPr>
        <xdr:cNvPr id="5" name="SAPBEXq0001 E338A34D0BE94C"/>
        <xdr:cNvGrpSpPr>
          <a:grpSpLocks noChangeAspect="1"/>
        </xdr:cNvGrpSpPr>
      </xdr:nvGrpSpPr>
      <xdr:grpSpPr>
        <a:xfrm>
          <a:off x="9525" y="18002250"/>
          <a:ext cx="161925" cy="16192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6" name="SAPBEXq0001 E338A34D0BE94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1 E338A34D0BE94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9525</xdr:colOff>
      <xdr:row>27</xdr:row>
      <xdr:rowOff>9525</xdr:rowOff>
    </xdr:from>
    <xdr:ext cx="161925" cy="104775"/>
    <xdr:grpSp>
      <xdr:nvGrpSpPr>
        <xdr:cNvPr id="8" name="SAPBEXq0001 E338A34D29BA4D"/>
        <xdr:cNvGrpSpPr>
          <a:grpSpLocks noChangeAspect="1"/>
        </xdr:cNvGrpSpPr>
      </xdr:nvGrpSpPr>
      <xdr:grpSpPr>
        <a:xfrm flipH="1">
          <a:off x="632460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9" name="SAPBEXq0001 E338A34D29BA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0" name="SAPBEXq0001 E338A34D29BA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9525</xdr:colOff>
      <xdr:row>27</xdr:row>
      <xdr:rowOff>9525</xdr:rowOff>
    </xdr:from>
    <xdr:ext cx="161925" cy="104775"/>
    <xdr:grpSp>
      <xdr:nvGrpSpPr>
        <xdr:cNvPr id="11" name="SAPBEXq0001 E338A34D467D4E"/>
        <xdr:cNvGrpSpPr>
          <a:grpSpLocks noChangeAspect="1"/>
        </xdr:cNvGrpSpPr>
      </xdr:nvGrpSpPr>
      <xdr:grpSpPr>
        <a:xfrm flipH="1">
          <a:off x="729615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2" name="SAPBEXq0001 E338A34D467D4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3" name="SAPBEXq0001 E338A34D467D4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25</xdr:col>
      <xdr:colOff>9525</xdr:colOff>
      <xdr:row>27</xdr:row>
      <xdr:rowOff>9525</xdr:rowOff>
    </xdr:from>
    <xdr:ext cx="161925" cy="104775"/>
    <xdr:grpSp>
      <xdr:nvGrpSpPr>
        <xdr:cNvPr id="14" name="Group 205"/>
        <xdr:cNvGrpSpPr>
          <a:grpSpLocks noChangeAspect="1"/>
        </xdr:cNvGrpSpPr>
      </xdr:nvGrpSpPr>
      <xdr:grpSpPr>
        <a:xfrm flipH="1">
          <a:off x="8239125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5" name="SAPBEXq0001 E338A32D5D11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6" name="SAPBEXq0001 E338A32D5D11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26</xdr:col>
      <xdr:colOff>9525</xdr:colOff>
      <xdr:row>27</xdr:row>
      <xdr:rowOff>9525</xdr:rowOff>
    </xdr:from>
    <xdr:ext cx="161925" cy="104775"/>
    <xdr:grpSp>
      <xdr:nvGrpSpPr>
        <xdr:cNvPr id="17" name="Group 208"/>
        <xdr:cNvGrpSpPr>
          <a:grpSpLocks noChangeAspect="1"/>
        </xdr:cNvGrpSpPr>
      </xdr:nvGrpSpPr>
      <xdr:grpSpPr>
        <a:xfrm flipH="1">
          <a:off x="952500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8" name="SAPBEXq0001 E338A32D5D11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9" name="SAPBEXq0001 E338A32D5D11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476250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10</v>
      </c>
      <c r="CM2">
        <v>1</v>
      </c>
      <c r="DG2">
        <v>208</v>
      </c>
      <c r="EA2">
        <v>1</v>
      </c>
      <c r="EU2">
        <v>6</v>
      </c>
      <c r="FY2">
        <v>15</v>
      </c>
      <c r="HW2">
        <v>30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54</v>
      </c>
      <c r="D4" t="b">
        <v>1</v>
      </c>
      <c r="E4" t="b">
        <v>1</v>
      </c>
      <c r="F4" t="s">
        <v>7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2" t="s">
        <v>110</v>
      </c>
      <c r="AG4" s="2" t="s">
        <v>111</v>
      </c>
      <c r="AH4" s="2" t="s">
        <v>8</v>
      </c>
      <c r="AI4" s="2" t="s">
        <v>0</v>
      </c>
      <c r="AJ4" s="2" t="s">
        <v>0</v>
      </c>
      <c r="AK4" s="2" t="s">
        <v>81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  <c r="AR4" s="2" t="s">
        <v>0</v>
      </c>
      <c r="AS4" s="2" t="s">
        <v>16</v>
      </c>
      <c r="AT4" s="2" t="s">
        <v>82</v>
      </c>
      <c r="AU4" s="2" t="s">
        <v>8</v>
      </c>
      <c r="AV4" s="2" t="s">
        <v>112</v>
      </c>
      <c r="AW4" s="2" t="s">
        <v>0</v>
      </c>
      <c r="AX4" s="2" t="s">
        <v>11</v>
      </c>
      <c r="AY4" s="2" t="s">
        <v>12</v>
      </c>
      <c r="AZ4" s="2" t="s">
        <v>110</v>
      </c>
      <c r="BA4" s="2" t="s">
        <v>13</v>
      </c>
      <c r="BB4" s="2" t="s">
        <v>0</v>
      </c>
      <c r="BC4" s="2" t="s">
        <v>0</v>
      </c>
      <c r="BD4" s="2" t="s">
        <v>84</v>
      </c>
      <c r="BE4" s="2" t="s">
        <v>110</v>
      </c>
      <c r="BF4" s="2" t="s">
        <v>13</v>
      </c>
      <c r="BG4" s="2" t="s">
        <v>0</v>
      </c>
      <c r="BH4" s="2" t="s">
        <v>0</v>
      </c>
      <c r="BI4" s="2" t="s">
        <v>0</v>
      </c>
      <c r="BJ4" s="2" t="s">
        <v>11</v>
      </c>
      <c r="BK4" s="2" t="s">
        <v>14</v>
      </c>
      <c r="BL4" s="2" t="s">
        <v>0</v>
      </c>
      <c r="BM4" s="2" t="s">
        <v>15</v>
      </c>
      <c r="BN4" s="2" t="s">
        <v>0</v>
      </c>
      <c r="BO4" s="2" t="s">
        <v>0</v>
      </c>
      <c r="BP4" s="2" t="s">
        <v>0</v>
      </c>
      <c r="BQ4" s="2" t="s">
        <v>67</v>
      </c>
      <c r="BR4" s="2" t="s">
        <v>16</v>
      </c>
      <c r="BS4" s="2" t="s">
        <v>16</v>
      </c>
      <c r="BT4" s="2" t="s">
        <v>16</v>
      </c>
      <c r="BU4" s="2" t="s">
        <v>15</v>
      </c>
      <c r="BV4" s="2" t="s">
        <v>15</v>
      </c>
      <c r="BW4" s="2" t="s">
        <v>0</v>
      </c>
      <c r="BX4" s="2" t="s">
        <v>0</v>
      </c>
      <c r="BY4" s="2" t="s">
        <v>0</v>
      </c>
      <c r="BZ4" s="2" t="s">
        <v>0</v>
      </c>
      <c r="CA4" s="2" t="s">
        <v>15</v>
      </c>
      <c r="CB4" s="2" t="s">
        <v>113</v>
      </c>
      <c r="CC4" s="2" t="s">
        <v>0</v>
      </c>
      <c r="CD4" s="2" t="s">
        <v>0</v>
      </c>
      <c r="CE4" s="2" t="s">
        <v>0</v>
      </c>
      <c r="CF4" s="2" t="s">
        <v>0</v>
      </c>
      <c r="CG4" s="2" t="s">
        <v>0</v>
      </c>
      <c r="CH4" s="2" t="s">
        <v>0</v>
      </c>
      <c r="CI4" s="2" t="s">
        <v>14</v>
      </c>
      <c r="CJ4" s="2" t="s">
        <v>0</v>
      </c>
      <c r="CK4" s="2" t="s">
        <v>0</v>
      </c>
      <c r="CL4" s="2" t="s">
        <v>0</v>
      </c>
      <c r="CM4">
        <v>4</v>
      </c>
      <c r="CN4" s="2" t="s">
        <v>105</v>
      </c>
      <c r="CO4" s="2" t="s">
        <v>114</v>
      </c>
      <c r="CP4" s="2" t="s">
        <v>49</v>
      </c>
      <c r="CQ4" s="2" t="s">
        <v>81</v>
      </c>
      <c r="CR4" s="2" t="s">
        <v>0</v>
      </c>
      <c r="CS4" s="2" t="s">
        <v>47</v>
      </c>
      <c r="CT4" s="2" t="s">
        <v>0</v>
      </c>
      <c r="CU4" s="2" t="s">
        <v>50</v>
      </c>
      <c r="CV4" s="2" t="s">
        <v>8</v>
      </c>
      <c r="CW4" s="2" t="s">
        <v>115</v>
      </c>
      <c r="CX4" s="2" t="s">
        <v>116</v>
      </c>
      <c r="CY4" s="2" t="s">
        <v>0</v>
      </c>
      <c r="CZ4" s="2" t="s">
        <v>49</v>
      </c>
      <c r="DG4">
        <v>4</v>
      </c>
      <c r="DH4" s="2" t="s">
        <v>73</v>
      </c>
      <c r="DI4" s="2" t="s">
        <v>117</v>
      </c>
      <c r="DJ4" s="2" t="s">
        <v>118</v>
      </c>
      <c r="DK4" s="2" t="s">
        <v>14</v>
      </c>
      <c r="DL4" s="2" t="s">
        <v>8</v>
      </c>
      <c r="DM4" s="2" t="s">
        <v>67</v>
      </c>
      <c r="DN4" s="2" t="s">
        <v>15</v>
      </c>
      <c r="DO4" s="2" t="s">
        <v>15</v>
      </c>
      <c r="DP4" s="2" t="s">
        <v>0</v>
      </c>
      <c r="DQ4" s="2" t="s">
        <v>0</v>
      </c>
      <c r="DR4" s="2" t="s">
        <v>0</v>
      </c>
      <c r="DS4" s="2" t="s">
        <v>0</v>
      </c>
      <c r="DT4" s="2" t="s">
        <v>14</v>
      </c>
      <c r="DU4" s="2" t="s">
        <v>0</v>
      </c>
      <c r="EA4">
        <v>4</v>
      </c>
      <c r="EB4" s="2" t="s">
        <v>114</v>
      </c>
      <c r="EC4" s="2" t="s">
        <v>51</v>
      </c>
      <c r="ED4" s="2" t="s">
        <v>0</v>
      </c>
      <c r="EE4" s="2" t="s">
        <v>15</v>
      </c>
      <c r="EF4" s="2" t="s">
        <v>0</v>
      </c>
      <c r="EG4" s="2" t="s">
        <v>0</v>
      </c>
      <c r="EH4" s="2" t="s">
        <v>0</v>
      </c>
      <c r="EI4" s="2" t="s">
        <v>10</v>
      </c>
      <c r="EJ4" s="2" t="s">
        <v>8</v>
      </c>
      <c r="EK4" s="2" t="s">
        <v>329</v>
      </c>
      <c r="EL4" s="2" t="s">
        <v>15</v>
      </c>
      <c r="EM4" s="2" t="s">
        <v>0</v>
      </c>
      <c r="EN4" s="2" t="s">
        <v>0</v>
      </c>
      <c r="EU4">
        <v>4</v>
      </c>
      <c r="EV4" s="2" t="s">
        <v>73</v>
      </c>
      <c r="EW4" s="2" t="s">
        <v>346</v>
      </c>
      <c r="EX4" s="2" t="s">
        <v>80</v>
      </c>
      <c r="EY4" s="2" t="s">
        <v>0</v>
      </c>
      <c r="EZ4" s="2" t="s">
        <v>322</v>
      </c>
      <c r="FA4" s="2" t="s">
        <v>15</v>
      </c>
      <c r="FB4" s="2" t="s">
        <v>346</v>
      </c>
      <c r="FC4" s="2" t="s">
        <v>73</v>
      </c>
      <c r="FD4" s="2" t="s">
        <v>15</v>
      </c>
      <c r="FE4" s="2" t="s">
        <v>0</v>
      </c>
      <c r="FF4" s="2" t="s">
        <v>0</v>
      </c>
      <c r="FY4">
        <v>4</v>
      </c>
      <c r="FZ4" s="2" t="s">
        <v>55</v>
      </c>
      <c r="GA4" s="2" t="s">
        <v>16</v>
      </c>
      <c r="GB4" s="2" t="s">
        <v>47</v>
      </c>
      <c r="GC4" s="2" t="s">
        <v>56</v>
      </c>
      <c r="GD4" s="2" t="s">
        <v>57</v>
      </c>
      <c r="GE4" s="2" t="s">
        <v>347</v>
      </c>
      <c r="GF4" s="2" t="s">
        <v>348</v>
      </c>
      <c r="GG4" s="2" t="s">
        <v>349</v>
      </c>
      <c r="GH4" s="2" t="s">
        <v>350</v>
      </c>
      <c r="GI4" s="2" t="s">
        <v>351</v>
      </c>
      <c r="GJ4" s="2" t="s">
        <v>58</v>
      </c>
      <c r="GK4" s="2" t="s">
        <v>352</v>
      </c>
      <c r="GL4" s="2" t="s">
        <v>58</v>
      </c>
      <c r="GM4" s="2" t="s">
        <v>0</v>
      </c>
      <c r="GN4" s="2" t="s">
        <v>15</v>
      </c>
      <c r="GO4" s="2" t="s">
        <v>0</v>
      </c>
      <c r="GP4" s="2" t="s">
        <v>58</v>
      </c>
      <c r="GQ4" s="2" t="s">
        <v>0</v>
      </c>
      <c r="GR4" s="2" t="s">
        <v>0</v>
      </c>
      <c r="GS4" s="2" t="s">
        <v>59</v>
      </c>
      <c r="GT4" s="2" t="s">
        <v>353</v>
      </c>
      <c r="HW4">
        <v>4</v>
      </c>
      <c r="HX4" s="2" t="s">
        <v>17</v>
      </c>
      <c r="HY4" s="2" t="s">
        <v>8</v>
      </c>
    </row>
    <row r="5" spans="26:233" ht="12.75">
      <c r="Z5" t="b">
        <v>0</v>
      </c>
      <c r="AE5">
        <v>4</v>
      </c>
      <c r="AF5" s="2" t="s">
        <v>69</v>
      </c>
      <c r="AG5" s="2" t="s">
        <v>86</v>
      </c>
      <c r="AH5" s="2" t="s">
        <v>8</v>
      </c>
      <c r="AI5" s="2" t="s">
        <v>0</v>
      </c>
      <c r="AJ5" s="2" t="s">
        <v>0</v>
      </c>
      <c r="AK5" s="2" t="s">
        <v>53</v>
      </c>
      <c r="AL5" s="2" t="s">
        <v>0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0</v>
      </c>
      <c r="AR5" s="2" t="s">
        <v>0</v>
      </c>
      <c r="AS5" s="2" t="s">
        <v>15</v>
      </c>
      <c r="AT5" s="2" t="s">
        <v>87</v>
      </c>
      <c r="AU5" s="2" t="s">
        <v>8</v>
      </c>
      <c r="AV5" s="2" t="s">
        <v>88</v>
      </c>
      <c r="AW5" s="2" t="s">
        <v>0</v>
      </c>
      <c r="AX5" s="2" t="s">
        <v>11</v>
      </c>
      <c r="AY5" s="2" t="s">
        <v>12</v>
      </c>
      <c r="AZ5" s="2" t="s">
        <v>69</v>
      </c>
      <c r="BA5" s="2" t="s">
        <v>13</v>
      </c>
      <c r="BB5" s="2" t="s">
        <v>0</v>
      </c>
      <c r="BC5" s="2" t="s">
        <v>0</v>
      </c>
      <c r="BD5" s="2" t="s">
        <v>84</v>
      </c>
      <c r="BE5" s="2" t="s">
        <v>69</v>
      </c>
      <c r="BF5" s="2" t="s">
        <v>13</v>
      </c>
      <c r="BG5" s="2" t="s">
        <v>0</v>
      </c>
      <c r="BH5" s="2" t="s">
        <v>0</v>
      </c>
      <c r="BI5" s="2" t="s">
        <v>0</v>
      </c>
      <c r="BJ5" s="2" t="s">
        <v>11</v>
      </c>
      <c r="BK5" s="2" t="s">
        <v>14</v>
      </c>
      <c r="BL5" s="2" t="s">
        <v>0</v>
      </c>
      <c r="BM5" s="2" t="s">
        <v>15</v>
      </c>
      <c r="BN5" s="2" t="s">
        <v>0</v>
      </c>
      <c r="BO5" s="2" t="s">
        <v>0</v>
      </c>
      <c r="BP5" s="2" t="s">
        <v>0</v>
      </c>
      <c r="BQ5" s="2" t="s">
        <v>67</v>
      </c>
      <c r="BR5" s="2" t="s">
        <v>16</v>
      </c>
      <c r="BS5" s="2" t="s">
        <v>16</v>
      </c>
      <c r="BT5" s="2" t="s">
        <v>16</v>
      </c>
      <c r="BU5" s="2" t="s">
        <v>15</v>
      </c>
      <c r="BV5" s="2" t="s">
        <v>15</v>
      </c>
      <c r="BW5" s="2" t="s">
        <v>0</v>
      </c>
      <c r="BX5" s="2" t="s">
        <v>0</v>
      </c>
      <c r="BY5" s="2" t="s">
        <v>0</v>
      </c>
      <c r="BZ5" s="2" t="s">
        <v>0</v>
      </c>
      <c r="CA5" s="2" t="s">
        <v>15</v>
      </c>
      <c r="CB5" s="2" t="s">
        <v>89</v>
      </c>
      <c r="CC5" s="2" t="s">
        <v>0</v>
      </c>
      <c r="CD5" s="2" t="s">
        <v>0</v>
      </c>
      <c r="CE5" s="2" t="s">
        <v>0</v>
      </c>
      <c r="CF5" s="2" t="s">
        <v>0</v>
      </c>
      <c r="CG5" s="2" t="s">
        <v>0</v>
      </c>
      <c r="CH5" s="2" t="s">
        <v>0</v>
      </c>
      <c r="CI5" s="2" t="s">
        <v>14</v>
      </c>
      <c r="CJ5" s="2" t="s">
        <v>0</v>
      </c>
      <c r="CK5" s="2" t="s">
        <v>0</v>
      </c>
      <c r="CL5" s="2" t="s">
        <v>0</v>
      </c>
      <c r="DG5">
        <v>4</v>
      </c>
      <c r="DH5" s="2" t="s">
        <v>73</v>
      </c>
      <c r="DI5" s="2" t="s">
        <v>119</v>
      </c>
      <c r="DJ5" s="2" t="s">
        <v>120</v>
      </c>
      <c r="DK5" s="2" t="s">
        <v>14</v>
      </c>
      <c r="DL5" s="2" t="s">
        <v>8</v>
      </c>
      <c r="DM5" s="2" t="s">
        <v>67</v>
      </c>
      <c r="DN5" s="2" t="s">
        <v>15</v>
      </c>
      <c r="DO5" s="2" t="s">
        <v>15</v>
      </c>
      <c r="DP5" s="2" t="s">
        <v>0</v>
      </c>
      <c r="DQ5" s="2" t="s">
        <v>0</v>
      </c>
      <c r="DR5" s="2" t="s">
        <v>0</v>
      </c>
      <c r="DS5" s="2" t="s">
        <v>0</v>
      </c>
      <c r="DT5" s="2" t="s">
        <v>14</v>
      </c>
      <c r="DU5" s="2" t="s">
        <v>0</v>
      </c>
      <c r="EU5">
        <v>4</v>
      </c>
      <c r="EV5" s="2" t="s">
        <v>73</v>
      </c>
      <c r="EW5" s="2" t="s">
        <v>346</v>
      </c>
      <c r="EX5" s="2" t="s">
        <v>323</v>
      </c>
      <c r="EY5" s="2" t="s">
        <v>0</v>
      </c>
      <c r="EZ5" s="2" t="s">
        <v>322</v>
      </c>
      <c r="FA5" s="2" t="s">
        <v>15</v>
      </c>
      <c r="FB5" s="2" t="s">
        <v>324</v>
      </c>
      <c r="FC5" s="2" t="s">
        <v>77</v>
      </c>
      <c r="FD5" s="2" t="s">
        <v>15</v>
      </c>
      <c r="FE5" s="2" t="s">
        <v>0</v>
      </c>
      <c r="FF5" s="2" t="s">
        <v>0</v>
      </c>
      <c r="FY5">
        <v>4</v>
      </c>
      <c r="FZ5" s="2" t="s">
        <v>60</v>
      </c>
      <c r="GA5" s="2" t="s">
        <v>16</v>
      </c>
      <c r="GB5" s="2" t="s">
        <v>47</v>
      </c>
      <c r="GC5" s="2" t="s">
        <v>0</v>
      </c>
      <c r="GD5" s="2" t="s">
        <v>0</v>
      </c>
      <c r="GE5" s="2" t="s">
        <v>0</v>
      </c>
      <c r="GF5" s="2" t="s">
        <v>0</v>
      </c>
      <c r="GG5" s="2" t="s">
        <v>0</v>
      </c>
      <c r="GH5" s="2" t="s">
        <v>0</v>
      </c>
      <c r="GI5" s="2" t="s">
        <v>0</v>
      </c>
      <c r="GJ5" s="2" t="s">
        <v>15</v>
      </c>
      <c r="GK5" s="2" t="s">
        <v>0</v>
      </c>
      <c r="GL5" s="2" t="s">
        <v>15</v>
      </c>
      <c r="GM5" s="2" t="s">
        <v>0</v>
      </c>
      <c r="GN5" s="2" t="s">
        <v>15</v>
      </c>
      <c r="GO5" s="2" t="s">
        <v>0</v>
      </c>
      <c r="GP5" s="2" t="s">
        <v>58</v>
      </c>
      <c r="GQ5" s="2" t="s">
        <v>0</v>
      </c>
      <c r="GR5" s="2" t="s">
        <v>0</v>
      </c>
      <c r="GS5" s="2" t="s">
        <v>61</v>
      </c>
      <c r="GT5" s="2" t="s">
        <v>0</v>
      </c>
      <c r="HW5">
        <v>4</v>
      </c>
      <c r="HX5" s="2" t="s">
        <v>18</v>
      </c>
      <c r="HY5" s="2" t="s">
        <v>0</v>
      </c>
    </row>
    <row r="6" spans="31:233" ht="12.75">
      <c r="AE6">
        <v>4</v>
      </c>
      <c r="AF6" s="2" t="s">
        <v>61</v>
      </c>
      <c r="AG6" s="2" t="s">
        <v>90</v>
      </c>
      <c r="AH6" s="2" t="s">
        <v>8</v>
      </c>
      <c r="AI6" s="2" t="s">
        <v>0</v>
      </c>
      <c r="AJ6" s="2" t="s">
        <v>0</v>
      </c>
      <c r="AK6" s="2" t="s">
        <v>91</v>
      </c>
      <c r="AL6" s="2" t="s">
        <v>0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0</v>
      </c>
      <c r="AR6" s="2" t="s">
        <v>0</v>
      </c>
      <c r="AS6" s="2" t="s">
        <v>16</v>
      </c>
      <c r="AT6" s="2" t="s">
        <v>10</v>
      </c>
      <c r="AU6" s="2" t="s">
        <v>0</v>
      </c>
      <c r="AV6" s="2" t="s">
        <v>0</v>
      </c>
      <c r="AW6" s="2" t="s">
        <v>0</v>
      </c>
      <c r="AX6" s="2" t="s">
        <v>0</v>
      </c>
      <c r="AY6" s="2" t="s">
        <v>12</v>
      </c>
      <c r="AZ6" s="2" t="s">
        <v>61</v>
      </c>
      <c r="BA6" s="2" t="s">
        <v>13</v>
      </c>
      <c r="BB6" s="2" t="s">
        <v>0</v>
      </c>
      <c r="BC6" s="2" t="s">
        <v>0</v>
      </c>
      <c r="BD6" s="2" t="s">
        <v>84</v>
      </c>
      <c r="BE6" s="2" t="s">
        <v>0</v>
      </c>
      <c r="BF6" s="2" t="s">
        <v>0</v>
      </c>
      <c r="BG6" s="2" t="s">
        <v>0</v>
      </c>
      <c r="BH6" s="2" t="s">
        <v>0</v>
      </c>
      <c r="BI6" s="2" t="s">
        <v>0</v>
      </c>
      <c r="BJ6" s="2" t="s">
        <v>11</v>
      </c>
      <c r="BK6" s="2" t="s">
        <v>14</v>
      </c>
      <c r="BL6" s="2" t="s">
        <v>0</v>
      </c>
      <c r="BM6" s="2" t="s">
        <v>15</v>
      </c>
      <c r="BN6" s="2" t="s">
        <v>0</v>
      </c>
      <c r="BO6" s="2" t="s">
        <v>0</v>
      </c>
      <c r="BP6" s="2" t="s">
        <v>0</v>
      </c>
      <c r="BQ6" s="2" t="s">
        <v>0</v>
      </c>
      <c r="BR6" s="2" t="s">
        <v>16</v>
      </c>
      <c r="BS6" s="2" t="s">
        <v>16</v>
      </c>
      <c r="BT6" s="2" t="s">
        <v>16</v>
      </c>
      <c r="BU6" s="2" t="s">
        <v>15</v>
      </c>
      <c r="BV6" s="2" t="s">
        <v>15</v>
      </c>
      <c r="BW6" s="2" t="s">
        <v>0</v>
      </c>
      <c r="BX6" s="2" t="s">
        <v>0</v>
      </c>
      <c r="BY6" s="2" t="s">
        <v>67</v>
      </c>
      <c r="BZ6" s="2" t="s">
        <v>0</v>
      </c>
      <c r="CA6" s="2" t="s">
        <v>15</v>
      </c>
      <c r="CB6" s="2" t="s">
        <v>92</v>
      </c>
      <c r="CC6" s="2" t="s">
        <v>0</v>
      </c>
      <c r="CD6" s="2" t="s">
        <v>0</v>
      </c>
      <c r="CE6" s="2" t="s">
        <v>0</v>
      </c>
      <c r="CF6" s="2" t="s">
        <v>0</v>
      </c>
      <c r="CG6" s="2" t="s">
        <v>0</v>
      </c>
      <c r="CH6" s="2" t="s">
        <v>0</v>
      </c>
      <c r="CI6" s="2" t="s">
        <v>14</v>
      </c>
      <c r="CJ6" s="2" t="s">
        <v>0</v>
      </c>
      <c r="CK6" s="2" t="s">
        <v>0</v>
      </c>
      <c r="CL6" s="2" t="s">
        <v>0</v>
      </c>
      <c r="DG6">
        <v>4</v>
      </c>
      <c r="DH6" s="2" t="s">
        <v>73</v>
      </c>
      <c r="DI6" s="2" t="s">
        <v>121</v>
      </c>
      <c r="DJ6" s="2" t="s">
        <v>122</v>
      </c>
      <c r="DK6" s="2" t="s">
        <v>14</v>
      </c>
      <c r="DL6" s="2" t="s">
        <v>8</v>
      </c>
      <c r="DM6" s="2" t="s">
        <v>67</v>
      </c>
      <c r="DN6" s="2" t="s">
        <v>15</v>
      </c>
      <c r="DO6" s="2" t="s">
        <v>15</v>
      </c>
      <c r="DP6" s="2" t="s">
        <v>0</v>
      </c>
      <c r="DQ6" s="2" t="s">
        <v>0</v>
      </c>
      <c r="DR6" s="2" t="s">
        <v>0</v>
      </c>
      <c r="DS6" s="2" t="s">
        <v>0</v>
      </c>
      <c r="DT6" s="2" t="s">
        <v>14</v>
      </c>
      <c r="DU6" s="2" t="s">
        <v>0</v>
      </c>
      <c r="EU6">
        <v>4</v>
      </c>
      <c r="EV6" s="2" t="s">
        <v>59</v>
      </c>
      <c r="EW6" s="2" t="s">
        <v>325</v>
      </c>
      <c r="EX6" s="2" t="s">
        <v>106</v>
      </c>
      <c r="EY6" s="2" t="s">
        <v>0</v>
      </c>
      <c r="EZ6" s="2" t="s">
        <v>322</v>
      </c>
      <c r="FA6" s="2" t="s">
        <v>15</v>
      </c>
      <c r="FB6" s="2" t="s">
        <v>325</v>
      </c>
      <c r="FC6" s="2" t="s">
        <v>59</v>
      </c>
      <c r="FD6" s="2" t="s">
        <v>67</v>
      </c>
      <c r="FE6" s="2" t="s">
        <v>0</v>
      </c>
      <c r="FF6" s="2" t="s">
        <v>0</v>
      </c>
      <c r="FY6">
        <v>4</v>
      </c>
      <c r="FZ6" s="2" t="s">
        <v>62</v>
      </c>
      <c r="GA6" s="2" t="s">
        <v>16</v>
      </c>
      <c r="GB6" s="2" t="s">
        <v>47</v>
      </c>
      <c r="GC6" s="2" t="s">
        <v>0</v>
      </c>
      <c r="GD6" s="2" t="s">
        <v>0</v>
      </c>
      <c r="GE6" s="2" t="s">
        <v>0</v>
      </c>
      <c r="GF6" s="2" t="s">
        <v>0</v>
      </c>
      <c r="GG6" s="2" t="s">
        <v>0</v>
      </c>
      <c r="GH6" s="2" t="s">
        <v>0</v>
      </c>
      <c r="GI6" s="2" t="s">
        <v>0</v>
      </c>
      <c r="GJ6" s="2" t="s">
        <v>15</v>
      </c>
      <c r="GK6" s="2" t="s">
        <v>0</v>
      </c>
      <c r="GL6" s="2" t="s">
        <v>15</v>
      </c>
      <c r="GM6" s="2" t="s">
        <v>0</v>
      </c>
      <c r="GN6" s="2" t="s">
        <v>15</v>
      </c>
      <c r="GO6" s="2" t="s">
        <v>0</v>
      </c>
      <c r="GP6" s="2" t="s">
        <v>58</v>
      </c>
      <c r="GQ6" s="2" t="s">
        <v>0</v>
      </c>
      <c r="GR6" s="2" t="s">
        <v>0</v>
      </c>
      <c r="GS6" s="2" t="s">
        <v>63</v>
      </c>
      <c r="GT6" s="2" t="s">
        <v>0</v>
      </c>
      <c r="HW6">
        <v>4</v>
      </c>
      <c r="HX6" s="2" t="s">
        <v>19</v>
      </c>
      <c r="HY6" s="2" t="s">
        <v>0</v>
      </c>
    </row>
    <row r="7" spans="31:233" ht="12.75">
      <c r="AE7">
        <v>4</v>
      </c>
      <c r="AF7" s="2" t="s">
        <v>63</v>
      </c>
      <c r="AG7" s="2" t="s">
        <v>93</v>
      </c>
      <c r="AH7" s="2" t="s">
        <v>8</v>
      </c>
      <c r="AI7" s="2" t="s">
        <v>0</v>
      </c>
      <c r="AJ7" s="2" t="s">
        <v>0</v>
      </c>
      <c r="AK7" s="2" t="s">
        <v>94</v>
      </c>
      <c r="AL7" s="2" t="s">
        <v>0</v>
      </c>
      <c r="AM7" s="2" t="s">
        <v>0</v>
      </c>
      <c r="AN7" s="2" t="s">
        <v>0</v>
      </c>
      <c r="AO7" s="2" t="s">
        <v>0</v>
      </c>
      <c r="AP7" s="2" t="s">
        <v>0</v>
      </c>
      <c r="AQ7" s="2" t="s">
        <v>0</v>
      </c>
      <c r="AR7" s="2" t="s">
        <v>9</v>
      </c>
      <c r="AS7" s="2" t="s">
        <v>16</v>
      </c>
      <c r="AT7" s="2" t="s">
        <v>10</v>
      </c>
      <c r="AU7" s="2" t="s">
        <v>0</v>
      </c>
      <c r="AV7" s="2" t="s">
        <v>0</v>
      </c>
      <c r="AW7" s="2" t="s">
        <v>0</v>
      </c>
      <c r="AX7" s="2" t="s">
        <v>0</v>
      </c>
      <c r="AY7" s="2" t="s">
        <v>12</v>
      </c>
      <c r="AZ7" s="2" t="s">
        <v>63</v>
      </c>
      <c r="BA7" s="2" t="s">
        <v>13</v>
      </c>
      <c r="BB7" s="2" t="s">
        <v>0</v>
      </c>
      <c r="BC7" s="2" t="s">
        <v>0</v>
      </c>
      <c r="BD7" s="2" t="s">
        <v>84</v>
      </c>
      <c r="BE7" s="2" t="s">
        <v>0</v>
      </c>
      <c r="BF7" s="2" t="s">
        <v>0</v>
      </c>
      <c r="BG7" s="2" t="s">
        <v>0</v>
      </c>
      <c r="BH7" s="2" t="s">
        <v>0</v>
      </c>
      <c r="BI7" s="2" t="s">
        <v>0</v>
      </c>
      <c r="BJ7" s="2" t="s">
        <v>11</v>
      </c>
      <c r="BK7" s="2" t="s">
        <v>14</v>
      </c>
      <c r="BL7" s="2" t="s">
        <v>0</v>
      </c>
      <c r="BM7" s="2" t="s">
        <v>15</v>
      </c>
      <c r="BN7" s="2" t="s">
        <v>0</v>
      </c>
      <c r="BO7" s="2" t="s">
        <v>0</v>
      </c>
      <c r="BP7" s="2" t="s">
        <v>0</v>
      </c>
      <c r="BQ7" s="2" t="s">
        <v>0</v>
      </c>
      <c r="BR7" s="2" t="s">
        <v>16</v>
      </c>
      <c r="BS7" s="2" t="s">
        <v>16</v>
      </c>
      <c r="BT7" s="2" t="s">
        <v>16</v>
      </c>
      <c r="BU7" s="2" t="s">
        <v>15</v>
      </c>
      <c r="BV7" s="2" t="s">
        <v>15</v>
      </c>
      <c r="BW7" s="2" t="s">
        <v>0</v>
      </c>
      <c r="BX7" s="2" t="s">
        <v>0</v>
      </c>
      <c r="BY7" s="2" t="s">
        <v>67</v>
      </c>
      <c r="BZ7" s="2" t="s">
        <v>0</v>
      </c>
      <c r="CA7" s="2" t="s">
        <v>15</v>
      </c>
      <c r="CB7" s="2" t="s">
        <v>95</v>
      </c>
      <c r="CC7" s="2" t="s">
        <v>0</v>
      </c>
      <c r="CD7" s="2" t="s">
        <v>0</v>
      </c>
      <c r="CE7" s="2" t="s">
        <v>0</v>
      </c>
      <c r="CF7" s="2" t="s">
        <v>0</v>
      </c>
      <c r="CG7" s="2" t="s">
        <v>0</v>
      </c>
      <c r="CH7" s="2" t="s">
        <v>0</v>
      </c>
      <c r="CI7" s="2" t="s">
        <v>14</v>
      </c>
      <c r="CJ7" s="2" t="s">
        <v>0</v>
      </c>
      <c r="CK7" s="2" t="s">
        <v>0</v>
      </c>
      <c r="CL7" s="2" t="s">
        <v>0</v>
      </c>
      <c r="DG7">
        <v>4</v>
      </c>
      <c r="DH7" s="2" t="s">
        <v>73</v>
      </c>
      <c r="DI7" s="2" t="s">
        <v>123</v>
      </c>
      <c r="DJ7" s="2" t="s">
        <v>124</v>
      </c>
      <c r="DK7" s="2" t="s">
        <v>14</v>
      </c>
      <c r="DL7" s="2" t="s">
        <v>8</v>
      </c>
      <c r="DM7" s="2" t="s">
        <v>67</v>
      </c>
      <c r="DN7" s="2" t="s">
        <v>15</v>
      </c>
      <c r="DO7" s="2" t="s">
        <v>15</v>
      </c>
      <c r="DP7" s="2" t="s">
        <v>0</v>
      </c>
      <c r="DQ7" s="2" t="s">
        <v>0</v>
      </c>
      <c r="DR7" s="2" t="s">
        <v>0</v>
      </c>
      <c r="DS7" s="2" t="s">
        <v>0</v>
      </c>
      <c r="DT7" s="2" t="s">
        <v>14</v>
      </c>
      <c r="DU7" s="2" t="s">
        <v>0</v>
      </c>
      <c r="EU7">
        <v>4</v>
      </c>
      <c r="EV7" s="2" t="s">
        <v>59</v>
      </c>
      <c r="EW7" s="2" t="s">
        <v>325</v>
      </c>
      <c r="EX7" s="2" t="s">
        <v>326</v>
      </c>
      <c r="EY7" s="2" t="s">
        <v>0</v>
      </c>
      <c r="EZ7" s="2" t="s">
        <v>322</v>
      </c>
      <c r="FA7" s="2" t="s">
        <v>15</v>
      </c>
      <c r="FB7" s="2" t="s">
        <v>327</v>
      </c>
      <c r="FC7" s="2" t="s">
        <v>328</v>
      </c>
      <c r="FD7" s="2" t="s">
        <v>67</v>
      </c>
      <c r="FE7" s="2" t="s">
        <v>0</v>
      </c>
      <c r="FF7" s="2" t="s">
        <v>0</v>
      </c>
      <c r="FY7">
        <v>4</v>
      </c>
      <c r="FZ7" s="2" t="s">
        <v>64</v>
      </c>
      <c r="GA7" s="2" t="s">
        <v>16</v>
      </c>
      <c r="GB7" s="2" t="s">
        <v>47</v>
      </c>
      <c r="GC7" s="2" t="s">
        <v>0</v>
      </c>
      <c r="GD7" s="2" t="s">
        <v>0</v>
      </c>
      <c r="GE7" s="2" t="s">
        <v>0</v>
      </c>
      <c r="GF7" s="2" t="s">
        <v>0</v>
      </c>
      <c r="GG7" s="2" t="s">
        <v>0</v>
      </c>
      <c r="GH7" s="2" t="s">
        <v>0</v>
      </c>
      <c r="GI7" s="2" t="s">
        <v>0</v>
      </c>
      <c r="GJ7" s="2" t="s">
        <v>15</v>
      </c>
      <c r="GK7" s="2" t="s">
        <v>0</v>
      </c>
      <c r="GL7" s="2" t="s">
        <v>15</v>
      </c>
      <c r="GM7" s="2" t="s">
        <v>0</v>
      </c>
      <c r="GN7" s="2" t="s">
        <v>15</v>
      </c>
      <c r="GO7" s="2" t="s">
        <v>0</v>
      </c>
      <c r="GP7" s="2" t="s">
        <v>58</v>
      </c>
      <c r="GQ7" s="2" t="s">
        <v>0</v>
      </c>
      <c r="GR7" s="2" t="s">
        <v>0</v>
      </c>
      <c r="GS7" s="2" t="s">
        <v>65</v>
      </c>
      <c r="GT7" s="2" t="s">
        <v>0</v>
      </c>
      <c r="HW7">
        <v>4</v>
      </c>
      <c r="HX7" s="2" t="s">
        <v>20</v>
      </c>
      <c r="HY7" s="2" t="s">
        <v>16</v>
      </c>
    </row>
    <row r="8" spans="31:233" ht="12.75">
      <c r="AE8">
        <v>4</v>
      </c>
      <c r="AF8" s="2" t="s">
        <v>71</v>
      </c>
      <c r="AG8" s="2" t="s">
        <v>96</v>
      </c>
      <c r="AH8" s="2" t="s">
        <v>8</v>
      </c>
      <c r="AI8" s="2" t="s">
        <v>0</v>
      </c>
      <c r="AJ8" s="2" t="s">
        <v>0</v>
      </c>
      <c r="AK8" s="2" t="s">
        <v>97</v>
      </c>
      <c r="AL8" s="2" t="s">
        <v>0</v>
      </c>
      <c r="AM8" s="2" t="s">
        <v>0</v>
      </c>
      <c r="AN8" s="2" t="s">
        <v>0</v>
      </c>
      <c r="AO8" s="2" t="s">
        <v>0</v>
      </c>
      <c r="AP8" s="2" t="s">
        <v>0</v>
      </c>
      <c r="AQ8" s="2" t="s">
        <v>0</v>
      </c>
      <c r="AR8" s="2" t="s">
        <v>0</v>
      </c>
      <c r="AS8" s="2" t="s">
        <v>16</v>
      </c>
      <c r="AT8" s="2" t="s">
        <v>10</v>
      </c>
      <c r="AU8" s="2" t="s">
        <v>0</v>
      </c>
      <c r="AV8" s="2" t="s">
        <v>0</v>
      </c>
      <c r="AW8" s="2" t="s">
        <v>0</v>
      </c>
      <c r="AX8" s="2" t="s">
        <v>0</v>
      </c>
      <c r="AY8" s="2" t="s">
        <v>12</v>
      </c>
      <c r="AZ8" s="2" t="s">
        <v>71</v>
      </c>
      <c r="BA8" s="2" t="s">
        <v>13</v>
      </c>
      <c r="BB8" s="2" t="s">
        <v>0</v>
      </c>
      <c r="BC8" s="2" t="s">
        <v>0</v>
      </c>
      <c r="BD8" s="2" t="s">
        <v>84</v>
      </c>
      <c r="BE8" s="2" t="s">
        <v>0</v>
      </c>
      <c r="BF8" s="2" t="s">
        <v>0</v>
      </c>
      <c r="BG8" s="2" t="s">
        <v>0</v>
      </c>
      <c r="BH8" s="2" t="s">
        <v>0</v>
      </c>
      <c r="BI8" s="2" t="s">
        <v>0</v>
      </c>
      <c r="BJ8" s="2" t="s">
        <v>11</v>
      </c>
      <c r="BK8" s="2" t="s">
        <v>14</v>
      </c>
      <c r="BL8" s="2" t="s">
        <v>0</v>
      </c>
      <c r="BM8" s="2" t="s">
        <v>15</v>
      </c>
      <c r="BN8" s="2" t="s">
        <v>0</v>
      </c>
      <c r="BO8" s="2" t="s">
        <v>0</v>
      </c>
      <c r="BP8" s="2" t="s">
        <v>0</v>
      </c>
      <c r="BQ8" s="2" t="s">
        <v>0</v>
      </c>
      <c r="BR8" s="2" t="s">
        <v>16</v>
      </c>
      <c r="BS8" s="2" t="s">
        <v>16</v>
      </c>
      <c r="BT8" s="2" t="s">
        <v>16</v>
      </c>
      <c r="BU8" s="2" t="s">
        <v>15</v>
      </c>
      <c r="BV8" s="2" t="s">
        <v>15</v>
      </c>
      <c r="BW8" s="2" t="s">
        <v>0</v>
      </c>
      <c r="BX8" s="2" t="s">
        <v>0</v>
      </c>
      <c r="BY8" s="2" t="s">
        <v>67</v>
      </c>
      <c r="BZ8" s="2" t="s">
        <v>0</v>
      </c>
      <c r="CA8" s="2" t="s">
        <v>15</v>
      </c>
      <c r="CB8" s="2" t="s">
        <v>98</v>
      </c>
      <c r="CC8" s="2" t="s">
        <v>0</v>
      </c>
      <c r="CD8" s="2" t="s">
        <v>0</v>
      </c>
      <c r="CE8" s="2" t="s">
        <v>0</v>
      </c>
      <c r="CF8" s="2" t="s">
        <v>0</v>
      </c>
      <c r="CG8" s="2" t="s">
        <v>0</v>
      </c>
      <c r="CH8" s="2" t="s">
        <v>0</v>
      </c>
      <c r="CI8" s="2" t="s">
        <v>14</v>
      </c>
      <c r="CJ8" s="2" t="s">
        <v>0</v>
      </c>
      <c r="CK8" s="2" t="s">
        <v>0</v>
      </c>
      <c r="CL8" s="2" t="s">
        <v>0</v>
      </c>
      <c r="DG8">
        <v>4</v>
      </c>
      <c r="DH8" s="2" t="s">
        <v>73</v>
      </c>
      <c r="DI8" s="2" t="s">
        <v>125</v>
      </c>
      <c r="DJ8" s="2" t="s">
        <v>126</v>
      </c>
      <c r="DK8" s="2" t="s">
        <v>14</v>
      </c>
      <c r="DL8" s="2" t="s">
        <v>8</v>
      </c>
      <c r="DM8" s="2" t="s">
        <v>15</v>
      </c>
      <c r="DN8" s="2" t="s">
        <v>15</v>
      </c>
      <c r="DO8" s="2" t="s">
        <v>15</v>
      </c>
      <c r="DP8" s="2" t="s">
        <v>0</v>
      </c>
      <c r="DQ8" s="2" t="s">
        <v>0</v>
      </c>
      <c r="DR8" s="2" t="s">
        <v>0</v>
      </c>
      <c r="DS8" s="2" t="s">
        <v>0</v>
      </c>
      <c r="DT8" s="2" t="s">
        <v>14</v>
      </c>
      <c r="DU8" s="2" t="s">
        <v>0</v>
      </c>
      <c r="EU8">
        <v>4</v>
      </c>
      <c r="EV8" s="2" t="s">
        <v>110</v>
      </c>
      <c r="EW8" s="2" t="s">
        <v>321</v>
      </c>
      <c r="EX8" s="2" t="s">
        <v>111</v>
      </c>
      <c r="EY8" s="2" t="s">
        <v>0</v>
      </c>
      <c r="EZ8" s="2" t="s">
        <v>322</v>
      </c>
      <c r="FA8" s="2" t="s">
        <v>15</v>
      </c>
      <c r="FB8" s="2" t="s">
        <v>321</v>
      </c>
      <c r="FC8" s="2" t="s">
        <v>110</v>
      </c>
      <c r="FD8" s="2" t="s">
        <v>16</v>
      </c>
      <c r="FE8" s="2" t="s">
        <v>0</v>
      </c>
      <c r="FF8" s="2" t="s">
        <v>0</v>
      </c>
      <c r="FY8">
        <v>4</v>
      </c>
      <c r="FZ8" s="2" t="s">
        <v>66</v>
      </c>
      <c r="GA8" s="2" t="s">
        <v>67</v>
      </c>
      <c r="GB8" s="2" t="s">
        <v>68</v>
      </c>
      <c r="GC8" s="2" t="s">
        <v>0</v>
      </c>
      <c r="GD8" s="2" t="s">
        <v>0</v>
      </c>
      <c r="GE8" s="2" t="s">
        <v>0</v>
      </c>
      <c r="GF8" s="2" t="s">
        <v>0</v>
      </c>
      <c r="GG8" s="2" t="s">
        <v>0</v>
      </c>
      <c r="GH8" s="2" t="s">
        <v>0</v>
      </c>
      <c r="GI8" s="2" t="s">
        <v>0</v>
      </c>
      <c r="GJ8" s="2" t="s">
        <v>15</v>
      </c>
      <c r="GK8" s="2" t="s">
        <v>0</v>
      </c>
      <c r="GL8" s="2" t="s">
        <v>15</v>
      </c>
      <c r="GM8" s="2" t="s">
        <v>0</v>
      </c>
      <c r="GN8" s="2" t="s">
        <v>15</v>
      </c>
      <c r="GO8" s="2" t="s">
        <v>0</v>
      </c>
      <c r="GP8" s="2" t="s">
        <v>58</v>
      </c>
      <c r="GQ8" s="2" t="s">
        <v>0</v>
      </c>
      <c r="GR8" s="2" t="s">
        <v>0</v>
      </c>
      <c r="GS8" s="2" t="s">
        <v>69</v>
      </c>
      <c r="GT8" s="2" t="s">
        <v>0</v>
      </c>
      <c r="HW8">
        <v>4</v>
      </c>
      <c r="HX8" s="2" t="s">
        <v>21</v>
      </c>
      <c r="HY8" s="2" t="s">
        <v>0</v>
      </c>
    </row>
    <row r="9" spans="31:233" ht="12.75">
      <c r="AE9">
        <v>4</v>
      </c>
      <c r="AF9" s="2" t="s">
        <v>65</v>
      </c>
      <c r="AG9" s="2" t="s">
        <v>99</v>
      </c>
      <c r="AH9" s="2" t="s">
        <v>8</v>
      </c>
      <c r="AI9" s="2" t="s">
        <v>0</v>
      </c>
      <c r="AJ9" s="2" t="s">
        <v>0</v>
      </c>
      <c r="AK9" s="2" t="s">
        <v>100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9</v>
      </c>
      <c r="AS9" s="2" t="s">
        <v>16</v>
      </c>
      <c r="AT9" s="2" t="s">
        <v>10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12</v>
      </c>
      <c r="AZ9" s="2" t="s">
        <v>65</v>
      </c>
      <c r="BA9" s="2" t="s">
        <v>13</v>
      </c>
      <c r="BB9" s="2" t="s">
        <v>0</v>
      </c>
      <c r="BC9" s="2" t="s">
        <v>0</v>
      </c>
      <c r="BD9" s="2" t="s">
        <v>84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11</v>
      </c>
      <c r="BK9" s="2" t="s">
        <v>14</v>
      </c>
      <c r="BL9" s="2" t="s">
        <v>0</v>
      </c>
      <c r="BM9" s="2" t="s">
        <v>15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16</v>
      </c>
      <c r="BS9" s="2" t="s">
        <v>16</v>
      </c>
      <c r="BT9" s="2" t="s">
        <v>16</v>
      </c>
      <c r="BU9" s="2" t="s">
        <v>15</v>
      </c>
      <c r="BV9" s="2" t="s">
        <v>15</v>
      </c>
      <c r="BW9" s="2" t="s">
        <v>0</v>
      </c>
      <c r="BX9" s="2" t="s">
        <v>0</v>
      </c>
      <c r="BY9" s="2" t="s">
        <v>67</v>
      </c>
      <c r="BZ9" s="2" t="s">
        <v>0</v>
      </c>
      <c r="CA9" s="2" t="s">
        <v>15</v>
      </c>
      <c r="CB9" s="2" t="s">
        <v>101</v>
      </c>
      <c r="CC9" s="2" t="s">
        <v>0</v>
      </c>
      <c r="CD9" s="2" t="s">
        <v>0</v>
      </c>
      <c r="CE9" s="2" t="s">
        <v>0</v>
      </c>
      <c r="CF9" s="2" t="s">
        <v>0</v>
      </c>
      <c r="CG9" s="2" t="s">
        <v>0</v>
      </c>
      <c r="CH9" s="2" t="s">
        <v>0</v>
      </c>
      <c r="CI9" s="2" t="s">
        <v>14</v>
      </c>
      <c r="CJ9" s="2" t="s">
        <v>0</v>
      </c>
      <c r="CK9" s="2" t="s">
        <v>0</v>
      </c>
      <c r="CL9" s="2" t="s">
        <v>0</v>
      </c>
      <c r="DG9">
        <v>4</v>
      </c>
      <c r="DH9" s="2" t="s">
        <v>73</v>
      </c>
      <c r="DI9" s="2" t="s">
        <v>127</v>
      </c>
      <c r="DJ9" s="2" t="s">
        <v>128</v>
      </c>
      <c r="DK9" s="2" t="s">
        <v>14</v>
      </c>
      <c r="DL9" s="2" t="s">
        <v>8</v>
      </c>
      <c r="DM9" s="2" t="s">
        <v>15</v>
      </c>
      <c r="DN9" s="2" t="s">
        <v>15</v>
      </c>
      <c r="DO9" s="2" t="s">
        <v>15</v>
      </c>
      <c r="DP9" s="2" t="s">
        <v>0</v>
      </c>
      <c r="DQ9" s="2" t="s">
        <v>0</v>
      </c>
      <c r="DR9" s="2" t="s">
        <v>0</v>
      </c>
      <c r="DS9" s="2" t="s">
        <v>0</v>
      </c>
      <c r="DT9" s="2" t="s">
        <v>14</v>
      </c>
      <c r="DU9" s="2" t="s">
        <v>0</v>
      </c>
      <c r="EU9">
        <v>4</v>
      </c>
      <c r="EV9" s="2" t="s">
        <v>110</v>
      </c>
      <c r="EW9" s="2" t="s">
        <v>321</v>
      </c>
      <c r="EX9" s="2" t="s">
        <v>323</v>
      </c>
      <c r="EY9" s="2" t="s">
        <v>0</v>
      </c>
      <c r="EZ9" s="2" t="s">
        <v>322</v>
      </c>
      <c r="FA9" s="2" t="s">
        <v>15</v>
      </c>
      <c r="FB9" s="2" t="s">
        <v>324</v>
      </c>
      <c r="FC9" s="2" t="s">
        <v>77</v>
      </c>
      <c r="FD9" s="2" t="s">
        <v>16</v>
      </c>
      <c r="FE9" s="2" t="s">
        <v>0</v>
      </c>
      <c r="FF9" s="2" t="s">
        <v>0</v>
      </c>
      <c r="FY9">
        <v>4</v>
      </c>
      <c r="FZ9" s="2" t="s">
        <v>70</v>
      </c>
      <c r="GA9" s="2" t="s">
        <v>16</v>
      </c>
      <c r="GB9" s="2" t="s">
        <v>47</v>
      </c>
      <c r="GC9" s="2" t="s">
        <v>0</v>
      </c>
      <c r="GD9" s="2" t="s">
        <v>0</v>
      </c>
      <c r="GE9" s="2" t="s">
        <v>0</v>
      </c>
      <c r="GF9" s="2" t="s">
        <v>0</v>
      </c>
      <c r="GG9" s="2" t="s">
        <v>0</v>
      </c>
      <c r="GH9" s="2" t="s">
        <v>0</v>
      </c>
      <c r="GI9" s="2" t="s">
        <v>0</v>
      </c>
      <c r="GJ9" s="2" t="s">
        <v>15</v>
      </c>
      <c r="GK9" s="2" t="s">
        <v>0</v>
      </c>
      <c r="GL9" s="2" t="s">
        <v>15</v>
      </c>
      <c r="GM9" s="2" t="s">
        <v>0</v>
      </c>
      <c r="GN9" s="2" t="s">
        <v>15</v>
      </c>
      <c r="GO9" s="2" t="s">
        <v>0</v>
      </c>
      <c r="GP9" s="2" t="s">
        <v>58</v>
      </c>
      <c r="GQ9" s="2" t="s">
        <v>0</v>
      </c>
      <c r="GR9" s="2" t="s">
        <v>0</v>
      </c>
      <c r="GS9" s="2" t="s">
        <v>71</v>
      </c>
      <c r="GT9" s="2" t="s">
        <v>0</v>
      </c>
      <c r="HW9">
        <v>4</v>
      </c>
      <c r="HX9" s="2" t="s">
        <v>22</v>
      </c>
      <c r="HY9" s="2" t="s">
        <v>16</v>
      </c>
    </row>
    <row r="10" spans="31:233" ht="12.75">
      <c r="AE10">
        <v>4</v>
      </c>
      <c r="AF10" s="2" t="s">
        <v>79</v>
      </c>
      <c r="AG10" s="2" t="s">
        <v>102</v>
      </c>
      <c r="AH10" s="2" t="s">
        <v>8</v>
      </c>
      <c r="AI10" s="2" t="s">
        <v>0</v>
      </c>
      <c r="AJ10" s="2" t="s">
        <v>0</v>
      </c>
      <c r="AK10" s="2" t="s">
        <v>103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15</v>
      </c>
      <c r="AT10" s="2" t="s">
        <v>82</v>
      </c>
      <c r="AU10" s="2" t="s">
        <v>8</v>
      </c>
      <c r="AV10" s="2" t="s">
        <v>76</v>
      </c>
      <c r="AW10" s="2" t="s">
        <v>0</v>
      </c>
      <c r="AX10" s="2" t="s">
        <v>11</v>
      </c>
      <c r="AY10" s="2" t="s">
        <v>12</v>
      </c>
      <c r="AZ10" s="2" t="s">
        <v>79</v>
      </c>
      <c r="BA10" s="2" t="s">
        <v>13</v>
      </c>
      <c r="BB10" s="2" t="s">
        <v>0</v>
      </c>
      <c r="BC10" s="2" t="s">
        <v>0</v>
      </c>
      <c r="BD10" s="2" t="s">
        <v>84</v>
      </c>
      <c r="BE10" s="2" t="s">
        <v>79</v>
      </c>
      <c r="BF10" s="2" t="s">
        <v>13</v>
      </c>
      <c r="BG10" s="2" t="s">
        <v>0</v>
      </c>
      <c r="BH10" s="2" t="s">
        <v>0</v>
      </c>
      <c r="BI10" s="2" t="s">
        <v>0</v>
      </c>
      <c r="BJ10" s="2" t="s">
        <v>11</v>
      </c>
      <c r="BK10" s="2" t="s">
        <v>14</v>
      </c>
      <c r="BL10" s="2" t="s">
        <v>0</v>
      </c>
      <c r="BM10" s="2" t="s">
        <v>15</v>
      </c>
      <c r="BN10" s="2" t="s">
        <v>0</v>
      </c>
      <c r="BO10" s="2" t="s">
        <v>0</v>
      </c>
      <c r="BP10" s="2" t="s">
        <v>0</v>
      </c>
      <c r="BQ10" s="2" t="s">
        <v>67</v>
      </c>
      <c r="BR10" s="2" t="s">
        <v>16</v>
      </c>
      <c r="BS10" s="2" t="s">
        <v>16</v>
      </c>
      <c r="BT10" s="2" t="s">
        <v>16</v>
      </c>
      <c r="BU10" s="2" t="s">
        <v>15</v>
      </c>
      <c r="BV10" s="2" t="s">
        <v>15</v>
      </c>
      <c r="BW10" s="2" t="s">
        <v>0</v>
      </c>
      <c r="BX10" s="2" t="s">
        <v>0</v>
      </c>
      <c r="BY10" s="2" t="s">
        <v>0</v>
      </c>
      <c r="BZ10" s="2" t="s">
        <v>0</v>
      </c>
      <c r="CA10" s="2" t="s">
        <v>15</v>
      </c>
      <c r="CB10" s="2" t="s">
        <v>104</v>
      </c>
      <c r="CC10" s="2" t="s">
        <v>0</v>
      </c>
      <c r="CD10" s="2" t="s">
        <v>0</v>
      </c>
      <c r="CE10" s="2" t="s">
        <v>0</v>
      </c>
      <c r="CF10" s="2" t="s">
        <v>0</v>
      </c>
      <c r="CG10" s="2" t="s">
        <v>0</v>
      </c>
      <c r="CH10" s="2" t="s">
        <v>0</v>
      </c>
      <c r="CI10" s="2" t="s">
        <v>14</v>
      </c>
      <c r="CJ10" s="2" t="s">
        <v>0</v>
      </c>
      <c r="CK10" s="2" t="s">
        <v>0</v>
      </c>
      <c r="CL10" s="2" t="s">
        <v>0</v>
      </c>
      <c r="DG10">
        <v>4</v>
      </c>
      <c r="DH10" s="2" t="s">
        <v>73</v>
      </c>
      <c r="DI10" s="2" t="s">
        <v>129</v>
      </c>
      <c r="DJ10" s="2" t="s">
        <v>130</v>
      </c>
      <c r="DK10" s="2" t="s">
        <v>14</v>
      </c>
      <c r="DL10" s="2" t="s">
        <v>8</v>
      </c>
      <c r="DM10" s="2" t="s">
        <v>67</v>
      </c>
      <c r="DN10" s="2" t="s">
        <v>15</v>
      </c>
      <c r="DO10" s="2" t="s">
        <v>15</v>
      </c>
      <c r="DP10" s="2" t="s">
        <v>0</v>
      </c>
      <c r="DQ10" s="2" t="s">
        <v>0</v>
      </c>
      <c r="DR10" s="2" t="s">
        <v>0</v>
      </c>
      <c r="DS10" s="2" t="s">
        <v>0</v>
      </c>
      <c r="DT10" s="2" t="s">
        <v>14</v>
      </c>
      <c r="DU10" s="2" t="s">
        <v>0</v>
      </c>
      <c r="FY10">
        <v>4</v>
      </c>
      <c r="FZ10" s="2" t="s">
        <v>72</v>
      </c>
      <c r="GA10" s="2" t="s">
        <v>67</v>
      </c>
      <c r="GB10" s="2" t="s">
        <v>68</v>
      </c>
      <c r="GC10" s="2" t="s">
        <v>56</v>
      </c>
      <c r="GD10" s="2" t="s">
        <v>75</v>
      </c>
      <c r="GE10" s="2" t="s">
        <v>354</v>
      </c>
      <c r="GF10" s="2" t="s">
        <v>354</v>
      </c>
      <c r="GG10" s="2" t="s">
        <v>77</v>
      </c>
      <c r="GH10" s="2" t="s">
        <v>77</v>
      </c>
      <c r="GI10" s="2" t="s">
        <v>355</v>
      </c>
      <c r="GJ10" s="2" t="s">
        <v>78</v>
      </c>
      <c r="GK10" s="2" t="s">
        <v>0</v>
      </c>
      <c r="GL10" s="2" t="s">
        <v>15</v>
      </c>
      <c r="GM10" s="2" t="s">
        <v>0</v>
      </c>
      <c r="GN10" s="2" t="s">
        <v>15</v>
      </c>
      <c r="GO10" s="2" t="s">
        <v>0</v>
      </c>
      <c r="GP10" s="2" t="s">
        <v>58</v>
      </c>
      <c r="GQ10" s="2" t="s">
        <v>0</v>
      </c>
      <c r="GR10" s="2" t="s">
        <v>0</v>
      </c>
      <c r="GS10" s="2" t="s">
        <v>73</v>
      </c>
      <c r="GT10" s="2" t="s">
        <v>0</v>
      </c>
      <c r="HW10">
        <v>4</v>
      </c>
      <c r="HX10" s="2" t="s">
        <v>23</v>
      </c>
      <c r="HY10" s="2" t="s">
        <v>0</v>
      </c>
    </row>
    <row r="11" spans="31:233" ht="12.75">
      <c r="AE11">
        <v>4</v>
      </c>
      <c r="AF11" s="2" t="s">
        <v>105</v>
      </c>
      <c r="AG11" s="2" t="s">
        <v>48</v>
      </c>
      <c r="AH11" s="2" t="s">
        <v>0</v>
      </c>
      <c r="AI11" s="2" t="s">
        <v>8</v>
      </c>
      <c r="AJ11" s="2" t="s">
        <v>8</v>
      </c>
      <c r="AK11" s="2" t="s">
        <v>81</v>
      </c>
      <c r="AL11" s="2" t="s">
        <v>0</v>
      </c>
      <c r="AM11" s="2" t="s">
        <v>0</v>
      </c>
      <c r="AN11" s="2" t="s">
        <v>0</v>
      </c>
      <c r="AO11" s="2" t="s">
        <v>0</v>
      </c>
      <c r="AP11" s="2" t="s">
        <v>0</v>
      </c>
      <c r="AQ11" s="2" t="s">
        <v>0</v>
      </c>
      <c r="AR11" s="2" t="s">
        <v>9</v>
      </c>
      <c r="AS11" s="2" t="s">
        <v>0</v>
      </c>
      <c r="AT11" s="2" t="s">
        <v>10</v>
      </c>
      <c r="AU11" s="2" t="s">
        <v>0</v>
      </c>
      <c r="AV11" s="2" t="s">
        <v>0</v>
      </c>
      <c r="AW11" s="2" t="s">
        <v>0</v>
      </c>
      <c r="AX11" s="2" t="s">
        <v>0</v>
      </c>
      <c r="AY11" s="2" t="s">
        <v>12</v>
      </c>
      <c r="AZ11" s="2" t="s">
        <v>105</v>
      </c>
      <c r="BA11" s="2" t="s">
        <v>13</v>
      </c>
      <c r="BB11" s="2" t="s">
        <v>0</v>
      </c>
      <c r="BC11" s="2" t="s">
        <v>0</v>
      </c>
      <c r="BD11" s="2" t="s">
        <v>0</v>
      </c>
      <c r="BE11" s="2" t="s">
        <v>0</v>
      </c>
      <c r="BF11" s="2" t="s">
        <v>0</v>
      </c>
      <c r="BG11" s="2" t="s">
        <v>0</v>
      </c>
      <c r="BH11" s="2" t="s">
        <v>0</v>
      </c>
      <c r="BI11" s="2" t="s">
        <v>0</v>
      </c>
      <c r="BJ11" s="2" t="s">
        <v>11</v>
      </c>
      <c r="BK11" s="2" t="s">
        <v>14</v>
      </c>
      <c r="BL11" s="2" t="s">
        <v>8</v>
      </c>
      <c r="BM11" s="2" t="s">
        <v>15</v>
      </c>
      <c r="BN11" s="2" t="s">
        <v>0</v>
      </c>
      <c r="BO11" s="2" t="s">
        <v>0</v>
      </c>
      <c r="BP11" s="2" t="s">
        <v>0</v>
      </c>
      <c r="BQ11" s="2" t="s">
        <v>0</v>
      </c>
      <c r="BR11" s="2" t="s">
        <v>15</v>
      </c>
      <c r="BS11" s="2" t="s">
        <v>15</v>
      </c>
      <c r="BT11" s="2" t="s">
        <v>15</v>
      </c>
      <c r="BU11" s="2" t="s">
        <v>15</v>
      </c>
      <c r="BV11" s="2" t="s">
        <v>15</v>
      </c>
      <c r="BW11" s="2" t="s">
        <v>0</v>
      </c>
      <c r="BX11" s="2" t="s">
        <v>0</v>
      </c>
      <c r="BY11" s="2" t="s">
        <v>0</v>
      </c>
      <c r="BZ11" s="2" t="s">
        <v>0</v>
      </c>
      <c r="CA11" s="2" t="s">
        <v>0</v>
      </c>
      <c r="CB11" s="2" t="s">
        <v>105</v>
      </c>
      <c r="CC11" s="2" t="s">
        <v>0</v>
      </c>
      <c r="CD11" s="2" t="s">
        <v>0</v>
      </c>
      <c r="CE11" s="2" t="s">
        <v>0</v>
      </c>
      <c r="CF11" s="2" t="s">
        <v>0</v>
      </c>
      <c r="CG11" s="2" t="s">
        <v>0</v>
      </c>
      <c r="CH11" s="2" t="s">
        <v>0</v>
      </c>
      <c r="CI11" s="2" t="s">
        <v>14</v>
      </c>
      <c r="CJ11" s="2" t="s">
        <v>0</v>
      </c>
      <c r="CK11" s="2" t="s">
        <v>0</v>
      </c>
      <c r="CL11" s="2" t="s">
        <v>0</v>
      </c>
      <c r="DG11">
        <v>4</v>
      </c>
      <c r="DH11" s="2" t="s">
        <v>73</v>
      </c>
      <c r="DI11" s="2" t="s">
        <v>131</v>
      </c>
      <c r="DJ11" s="2" t="s">
        <v>132</v>
      </c>
      <c r="DK11" s="2" t="s">
        <v>14</v>
      </c>
      <c r="DL11" s="2" t="s">
        <v>8</v>
      </c>
      <c r="DM11" s="2" t="s">
        <v>15</v>
      </c>
      <c r="DN11" s="2" t="s">
        <v>15</v>
      </c>
      <c r="DO11" s="2" t="s">
        <v>15</v>
      </c>
      <c r="DP11" s="2" t="s">
        <v>0</v>
      </c>
      <c r="DQ11" s="2" t="s">
        <v>0</v>
      </c>
      <c r="DR11" s="2" t="s">
        <v>0</v>
      </c>
      <c r="DS11" s="2" t="s">
        <v>0</v>
      </c>
      <c r="DT11" s="2" t="s">
        <v>14</v>
      </c>
      <c r="DU11" s="2" t="s">
        <v>0</v>
      </c>
      <c r="FY11">
        <v>4</v>
      </c>
      <c r="FZ11" s="2" t="s">
        <v>72</v>
      </c>
      <c r="GA11" s="2" t="s">
        <v>67</v>
      </c>
      <c r="GB11" s="2" t="s">
        <v>68</v>
      </c>
      <c r="GC11" s="2" t="s">
        <v>56</v>
      </c>
      <c r="GD11" s="2" t="s">
        <v>75</v>
      </c>
      <c r="GE11" s="2" t="s">
        <v>334</v>
      </c>
      <c r="GF11" s="2" t="s">
        <v>334</v>
      </c>
      <c r="GG11" s="2" t="s">
        <v>77</v>
      </c>
      <c r="GH11" s="2" t="s">
        <v>77</v>
      </c>
      <c r="GI11" s="2" t="s">
        <v>335</v>
      </c>
      <c r="GJ11" s="2" t="s">
        <v>78</v>
      </c>
      <c r="GK11" s="2" t="s">
        <v>0</v>
      </c>
      <c r="GL11" s="2" t="s">
        <v>15</v>
      </c>
      <c r="GM11" s="2" t="s">
        <v>0</v>
      </c>
      <c r="GN11" s="2" t="s">
        <v>15</v>
      </c>
      <c r="GO11" s="2" t="s">
        <v>0</v>
      </c>
      <c r="GP11" s="2" t="s">
        <v>58</v>
      </c>
      <c r="GQ11" s="2" t="s">
        <v>0</v>
      </c>
      <c r="GR11" s="2" t="s">
        <v>0</v>
      </c>
      <c r="GS11" s="2" t="s">
        <v>73</v>
      </c>
      <c r="GT11" s="2" t="s">
        <v>0</v>
      </c>
      <c r="HW11">
        <v>4</v>
      </c>
      <c r="HX11" s="2" t="s">
        <v>24</v>
      </c>
      <c r="HY11" s="2" t="s">
        <v>318</v>
      </c>
    </row>
    <row r="12" spans="31:233" ht="12.75">
      <c r="AE12">
        <v>4</v>
      </c>
      <c r="AF12" s="2" t="s">
        <v>59</v>
      </c>
      <c r="AG12" s="2" t="s">
        <v>106</v>
      </c>
      <c r="AH12" s="2" t="s">
        <v>8</v>
      </c>
      <c r="AI12" s="2" t="s">
        <v>0</v>
      </c>
      <c r="AJ12" s="2" t="s">
        <v>8</v>
      </c>
      <c r="AK12" s="2" t="s">
        <v>53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9</v>
      </c>
      <c r="AS12" s="2" t="s">
        <v>67</v>
      </c>
      <c r="AT12" s="2" t="s">
        <v>107</v>
      </c>
      <c r="AU12" s="2" t="s">
        <v>8</v>
      </c>
      <c r="AV12" s="2" t="s">
        <v>108</v>
      </c>
      <c r="AW12" s="2" t="s">
        <v>0</v>
      </c>
      <c r="AX12" s="2" t="s">
        <v>11</v>
      </c>
      <c r="AY12" s="2" t="s">
        <v>12</v>
      </c>
      <c r="AZ12" s="2" t="s">
        <v>59</v>
      </c>
      <c r="BA12" s="2" t="s">
        <v>13</v>
      </c>
      <c r="BB12" s="2" t="s">
        <v>0</v>
      </c>
      <c r="BC12" s="2" t="s">
        <v>0</v>
      </c>
      <c r="BD12" s="2" t="s">
        <v>84</v>
      </c>
      <c r="BE12" s="2" t="s">
        <v>59</v>
      </c>
      <c r="BF12" s="2" t="s">
        <v>13</v>
      </c>
      <c r="BG12" s="2" t="s">
        <v>0</v>
      </c>
      <c r="BH12" s="2" t="s">
        <v>0</v>
      </c>
      <c r="BI12" s="2" t="s">
        <v>0</v>
      </c>
      <c r="BJ12" s="2" t="s">
        <v>11</v>
      </c>
      <c r="BK12" s="2" t="s">
        <v>14</v>
      </c>
      <c r="BL12" s="2" t="s">
        <v>0</v>
      </c>
      <c r="BM12" s="2" t="s">
        <v>15</v>
      </c>
      <c r="BN12" s="2" t="s">
        <v>0</v>
      </c>
      <c r="BO12" s="2" t="s">
        <v>0</v>
      </c>
      <c r="BP12" s="2" t="s">
        <v>0</v>
      </c>
      <c r="BQ12" s="2" t="s">
        <v>16</v>
      </c>
      <c r="BR12" s="2" t="s">
        <v>16</v>
      </c>
      <c r="BS12" s="2" t="s">
        <v>16</v>
      </c>
      <c r="BT12" s="2" t="s">
        <v>16</v>
      </c>
      <c r="BU12" s="2" t="s">
        <v>67</v>
      </c>
      <c r="BV12" s="2" t="s">
        <v>15</v>
      </c>
      <c r="BW12" s="2" t="s">
        <v>0</v>
      </c>
      <c r="BX12" s="2" t="s">
        <v>0</v>
      </c>
      <c r="BY12" s="2" t="s">
        <v>0</v>
      </c>
      <c r="BZ12" s="2" t="s">
        <v>0</v>
      </c>
      <c r="CA12" s="2" t="s">
        <v>15</v>
      </c>
      <c r="CB12" s="2" t="s">
        <v>109</v>
      </c>
      <c r="CC12" s="2" t="s">
        <v>0</v>
      </c>
      <c r="CD12" s="2" t="s">
        <v>0</v>
      </c>
      <c r="CE12" s="2" t="s">
        <v>0</v>
      </c>
      <c r="CF12" s="2" t="s">
        <v>0</v>
      </c>
      <c r="CG12" s="2" t="s">
        <v>0</v>
      </c>
      <c r="CH12" s="2" t="s">
        <v>0</v>
      </c>
      <c r="CI12" s="2" t="s">
        <v>14</v>
      </c>
      <c r="CJ12" s="2" t="s">
        <v>0</v>
      </c>
      <c r="CK12" s="2" t="s">
        <v>0</v>
      </c>
      <c r="CL12" s="2" t="s">
        <v>0</v>
      </c>
      <c r="DG12">
        <v>4</v>
      </c>
      <c r="DH12" s="2" t="s">
        <v>73</v>
      </c>
      <c r="DI12" s="2" t="s">
        <v>133</v>
      </c>
      <c r="DJ12" s="2" t="s">
        <v>134</v>
      </c>
      <c r="DK12" s="2" t="s">
        <v>14</v>
      </c>
      <c r="DL12" s="2" t="s">
        <v>8</v>
      </c>
      <c r="DM12" s="2" t="s">
        <v>15</v>
      </c>
      <c r="DN12" s="2" t="s">
        <v>15</v>
      </c>
      <c r="DO12" s="2" t="s">
        <v>15</v>
      </c>
      <c r="DP12" s="2" t="s">
        <v>0</v>
      </c>
      <c r="DQ12" s="2" t="s">
        <v>0</v>
      </c>
      <c r="DR12" s="2" t="s">
        <v>0</v>
      </c>
      <c r="DS12" s="2" t="s">
        <v>0</v>
      </c>
      <c r="DT12" s="2" t="s">
        <v>14</v>
      </c>
      <c r="DU12" s="2" t="s">
        <v>0</v>
      </c>
      <c r="FY12">
        <v>4</v>
      </c>
      <c r="FZ12" s="2" t="s">
        <v>72</v>
      </c>
      <c r="GA12" s="2" t="s">
        <v>67</v>
      </c>
      <c r="GB12" s="2" t="s">
        <v>68</v>
      </c>
      <c r="GC12" s="2" t="s">
        <v>56</v>
      </c>
      <c r="GD12" s="2" t="s">
        <v>75</v>
      </c>
      <c r="GE12" s="2" t="s">
        <v>336</v>
      </c>
      <c r="GF12" s="2" t="s">
        <v>336</v>
      </c>
      <c r="GG12" s="2" t="s">
        <v>77</v>
      </c>
      <c r="GH12" s="2" t="s">
        <v>77</v>
      </c>
      <c r="GI12" s="2" t="s">
        <v>337</v>
      </c>
      <c r="GJ12" s="2" t="s">
        <v>78</v>
      </c>
      <c r="GK12" s="2" t="s">
        <v>0</v>
      </c>
      <c r="GL12" s="2" t="s">
        <v>15</v>
      </c>
      <c r="GM12" s="2" t="s">
        <v>0</v>
      </c>
      <c r="GN12" s="2" t="s">
        <v>15</v>
      </c>
      <c r="GO12" s="2" t="s">
        <v>0</v>
      </c>
      <c r="GP12" s="2" t="s">
        <v>58</v>
      </c>
      <c r="GQ12" s="2" t="s">
        <v>0</v>
      </c>
      <c r="GR12" s="2" t="s">
        <v>0</v>
      </c>
      <c r="GS12" s="2" t="s">
        <v>73</v>
      </c>
      <c r="GT12" s="2" t="s">
        <v>0</v>
      </c>
      <c r="HW12">
        <v>4</v>
      </c>
      <c r="HX12" s="2" t="s">
        <v>26</v>
      </c>
      <c r="HY12" s="2" t="s">
        <v>54</v>
      </c>
    </row>
    <row r="13" spans="31:233" ht="12.75">
      <c r="AE13">
        <v>4</v>
      </c>
      <c r="AF13" s="2" t="s">
        <v>73</v>
      </c>
      <c r="AG13" s="2" t="s">
        <v>80</v>
      </c>
      <c r="AH13" s="2" t="s">
        <v>8</v>
      </c>
      <c r="AI13" s="2" t="s">
        <v>0</v>
      </c>
      <c r="AJ13" s="2" t="s">
        <v>52</v>
      </c>
      <c r="AK13" s="2" t="s">
        <v>81</v>
      </c>
      <c r="AL13" s="2" t="s">
        <v>0</v>
      </c>
      <c r="AM13" s="2" t="s">
        <v>0</v>
      </c>
      <c r="AN13" s="2" t="s">
        <v>0</v>
      </c>
      <c r="AO13" s="2" t="s">
        <v>0</v>
      </c>
      <c r="AP13" s="2" t="s">
        <v>0</v>
      </c>
      <c r="AQ13" s="2" t="s">
        <v>0</v>
      </c>
      <c r="AR13" s="2" t="s">
        <v>0</v>
      </c>
      <c r="AS13" s="2" t="s">
        <v>15</v>
      </c>
      <c r="AT13" s="2" t="s">
        <v>87</v>
      </c>
      <c r="AU13" s="2" t="s">
        <v>8</v>
      </c>
      <c r="AV13" s="2" t="s">
        <v>83</v>
      </c>
      <c r="AW13" s="2" t="s">
        <v>0</v>
      </c>
      <c r="AX13" s="2" t="s">
        <v>11</v>
      </c>
      <c r="AY13" s="2" t="s">
        <v>12</v>
      </c>
      <c r="AZ13" s="2" t="s">
        <v>73</v>
      </c>
      <c r="BA13" s="2" t="s">
        <v>13</v>
      </c>
      <c r="BB13" s="2" t="s">
        <v>0</v>
      </c>
      <c r="BC13" s="2" t="s">
        <v>0</v>
      </c>
      <c r="BD13" s="2" t="s">
        <v>84</v>
      </c>
      <c r="BE13" s="2" t="s">
        <v>73</v>
      </c>
      <c r="BF13" s="2" t="s">
        <v>13</v>
      </c>
      <c r="BG13" s="2" t="s">
        <v>0</v>
      </c>
      <c r="BH13" s="2" t="s">
        <v>0</v>
      </c>
      <c r="BI13" s="2" t="s">
        <v>0</v>
      </c>
      <c r="BJ13" s="2" t="s">
        <v>11</v>
      </c>
      <c r="BK13" s="2" t="s">
        <v>14</v>
      </c>
      <c r="BL13" s="2" t="s">
        <v>0</v>
      </c>
      <c r="BM13" s="2" t="s">
        <v>15</v>
      </c>
      <c r="BN13" s="2" t="s">
        <v>0</v>
      </c>
      <c r="BO13" s="2" t="s">
        <v>0</v>
      </c>
      <c r="BP13" s="2" t="s">
        <v>0</v>
      </c>
      <c r="BQ13" s="2" t="s">
        <v>67</v>
      </c>
      <c r="BR13" s="2" t="s">
        <v>16</v>
      </c>
      <c r="BS13" s="2" t="s">
        <v>16</v>
      </c>
      <c r="BT13" s="2" t="s">
        <v>16</v>
      </c>
      <c r="BU13" s="2" t="s">
        <v>16</v>
      </c>
      <c r="BV13" s="2" t="s">
        <v>15</v>
      </c>
      <c r="BW13" s="2" t="s">
        <v>0</v>
      </c>
      <c r="BX13" s="2" t="s">
        <v>0</v>
      </c>
      <c r="BY13" s="2" t="s">
        <v>0</v>
      </c>
      <c r="BZ13" s="2" t="s">
        <v>0</v>
      </c>
      <c r="CA13" s="2" t="s">
        <v>15</v>
      </c>
      <c r="CB13" s="2" t="s">
        <v>85</v>
      </c>
      <c r="CC13" s="2" t="s">
        <v>0</v>
      </c>
      <c r="CD13" s="2" t="s">
        <v>0</v>
      </c>
      <c r="CE13" s="2" t="s">
        <v>0</v>
      </c>
      <c r="CF13" s="2" t="s">
        <v>0</v>
      </c>
      <c r="CG13" s="2" t="s">
        <v>0</v>
      </c>
      <c r="CH13" s="2" t="s">
        <v>0</v>
      </c>
      <c r="CI13" s="2" t="s">
        <v>14</v>
      </c>
      <c r="CJ13" s="2" t="s">
        <v>0</v>
      </c>
      <c r="CK13" s="2" t="s">
        <v>0</v>
      </c>
      <c r="CL13" s="2" t="s">
        <v>0</v>
      </c>
      <c r="DG13">
        <v>4</v>
      </c>
      <c r="DH13" s="2" t="s">
        <v>73</v>
      </c>
      <c r="DI13" s="2" t="s">
        <v>135</v>
      </c>
      <c r="DJ13" s="2" t="s">
        <v>136</v>
      </c>
      <c r="DK13" s="2" t="s">
        <v>14</v>
      </c>
      <c r="DL13" s="2" t="s">
        <v>8</v>
      </c>
      <c r="DM13" s="2" t="s">
        <v>67</v>
      </c>
      <c r="DN13" s="2" t="s">
        <v>15</v>
      </c>
      <c r="DO13" s="2" t="s">
        <v>15</v>
      </c>
      <c r="DP13" s="2" t="s">
        <v>0</v>
      </c>
      <c r="DQ13" s="2" t="s">
        <v>0</v>
      </c>
      <c r="DR13" s="2" t="s">
        <v>0</v>
      </c>
      <c r="DS13" s="2" t="s">
        <v>0</v>
      </c>
      <c r="DT13" s="2" t="s">
        <v>14</v>
      </c>
      <c r="DU13" s="2" t="s">
        <v>0</v>
      </c>
      <c r="FY13">
        <v>4</v>
      </c>
      <c r="FZ13" s="2" t="s">
        <v>72</v>
      </c>
      <c r="GA13" s="2" t="s">
        <v>67</v>
      </c>
      <c r="GB13" s="2" t="s">
        <v>68</v>
      </c>
      <c r="GC13" s="2" t="s">
        <v>56</v>
      </c>
      <c r="GD13" s="2" t="s">
        <v>75</v>
      </c>
      <c r="GE13" s="2" t="s">
        <v>356</v>
      </c>
      <c r="GF13" s="2" t="s">
        <v>356</v>
      </c>
      <c r="GG13" s="2" t="s">
        <v>77</v>
      </c>
      <c r="GH13" s="2" t="s">
        <v>77</v>
      </c>
      <c r="GI13" s="2" t="s">
        <v>357</v>
      </c>
      <c r="GJ13" s="2" t="s">
        <v>78</v>
      </c>
      <c r="GK13" s="2" t="s">
        <v>0</v>
      </c>
      <c r="GL13" s="2" t="s">
        <v>15</v>
      </c>
      <c r="GM13" s="2" t="s">
        <v>0</v>
      </c>
      <c r="GN13" s="2" t="s">
        <v>15</v>
      </c>
      <c r="GO13" s="2" t="s">
        <v>0</v>
      </c>
      <c r="GP13" s="2" t="s">
        <v>58</v>
      </c>
      <c r="GQ13" s="2" t="s">
        <v>0</v>
      </c>
      <c r="GR13" s="2" t="s">
        <v>0</v>
      </c>
      <c r="GS13" s="2" t="s">
        <v>73</v>
      </c>
      <c r="GT13" s="2" t="s">
        <v>0</v>
      </c>
      <c r="HW13">
        <v>4</v>
      </c>
      <c r="HX13" s="2" t="s">
        <v>27</v>
      </c>
      <c r="HY13" s="2" t="s">
        <v>319</v>
      </c>
    </row>
    <row r="14" spans="111:233" ht="12.75">
      <c r="DG14">
        <v>4</v>
      </c>
      <c r="DH14" s="2" t="s">
        <v>73</v>
      </c>
      <c r="DI14" s="2" t="s">
        <v>137</v>
      </c>
      <c r="DJ14" s="2" t="s">
        <v>138</v>
      </c>
      <c r="DK14" s="2" t="s">
        <v>14</v>
      </c>
      <c r="DL14" s="2" t="s">
        <v>8</v>
      </c>
      <c r="DM14" s="2" t="s">
        <v>16</v>
      </c>
      <c r="DN14" s="2" t="s">
        <v>15</v>
      </c>
      <c r="DO14" s="2" t="s">
        <v>15</v>
      </c>
      <c r="DP14" s="2" t="s">
        <v>0</v>
      </c>
      <c r="DQ14" s="2" t="s">
        <v>0</v>
      </c>
      <c r="DR14" s="2" t="s">
        <v>0</v>
      </c>
      <c r="DS14" s="2" t="s">
        <v>0</v>
      </c>
      <c r="DT14" s="2" t="s">
        <v>14</v>
      </c>
      <c r="DU14" s="2" t="s">
        <v>0</v>
      </c>
      <c r="FY14">
        <v>4</v>
      </c>
      <c r="FZ14" s="2" t="s">
        <v>72</v>
      </c>
      <c r="GA14" s="2" t="s">
        <v>67</v>
      </c>
      <c r="GB14" s="2" t="s">
        <v>68</v>
      </c>
      <c r="GC14" s="2" t="s">
        <v>56</v>
      </c>
      <c r="GD14" s="2" t="s">
        <v>75</v>
      </c>
      <c r="GE14" s="2" t="s">
        <v>338</v>
      </c>
      <c r="GF14" s="2" t="s">
        <v>338</v>
      </c>
      <c r="GG14" s="2" t="s">
        <v>77</v>
      </c>
      <c r="GH14" s="2" t="s">
        <v>77</v>
      </c>
      <c r="GI14" s="2" t="s">
        <v>339</v>
      </c>
      <c r="GJ14" s="2" t="s">
        <v>78</v>
      </c>
      <c r="GK14" s="2" t="s">
        <v>0</v>
      </c>
      <c r="GL14" s="2" t="s">
        <v>15</v>
      </c>
      <c r="GM14" s="2" t="s">
        <v>0</v>
      </c>
      <c r="GN14" s="2" t="s">
        <v>15</v>
      </c>
      <c r="GO14" s="2" t="s">
        <v>0</v>
      </c>
      <c r="GP14" s="2" t="s">
        <v>58</v>
      </c>
      <c r="GQ14" s="2" t="s">
        <v>0</v>
      </c>
      <c r="GR14" s="2" t="s">
        <v>0</v>
      </c>
      <c r="GS14" s="2" t="s">
        <v>73</v>
      </c>
      <c r="GT14" s="2" t="s">
        <v>0</v>
      </c>
      <c r="HW14">
        <v>4</v>
      </c>
      <c r="HX14" s="2" t="s">
        <v>28</v>
      </c>
      <c r="HY14" s="2" t="s">
        <v>0</v>
      </c>
    </row>
    <row r="15" spans="111:233" ht="12.75">
      <c r="DG15">
        <v>4</v>
      </c>
      <c r="DH15" s="2" t="s">
        <v>73</v>
      </c>
      <c r="DI15" s="2" t="s">
        <v>139</v>
      </c>
      <c r="DJ15" s="2" t="s">
        <v>140</v>
      </c>
      <c r="DK15" s="2" t="s">
        <v>14</v>
      </c>
      <c r="DL15" s="2" t="s">
        <v>8</v>
      </c>
      <c r="DM15" s="2" t="s">
        <v>67</v>
      </c>
      <c r="DN15" s="2" t="s">
        <v>15</v>
      </c>
      <c r="DO15" s="2" t="s">
        <v>15</v>
      </c>
      <c r="DP15" s="2" t="s">
        <v>0</v>
      </c>
      <c r="DQ15" s="2" t="s">
        <v>0</v>
      </c>
      <c r="DR15" s="2" t="s">
        <v>0</v>
      </c>
      <c r="DS15" s="2" t="s">
        <v>0</v>
      </c>
      <c r="DT15" s="2" t="s">
        <v>14</v>
      </c>
      <c r="DU15" s="2" t="s">
        <v>0</v>
      </c>
      <c r="FY15">
        <v>4</v>
      </c>
      <c r="FZ15" s="2" t="s">
        <v>72</v>
      </c>
      <c r="GA15" s="2" t="s">
        <v>67</v>
      </c>
      <c r="GB15" s="2" t="s">
        <v>68</v>
      </c>
      <c r="GC15" s="2" t="s">
        <v>56</v>
      </c>
      <c r="GD15" s="2" t="s">
        <v>75</v>
      </c>
      <c r="GE15" s="2" t="s">
        <v>340</v>
      </c>
      <c r="GF15" s="2" t="s">
        <v>340</v>
      </c>
      <c r="GG15" s="2" t="s">
        <v>77</v>
      </c>
      <c r="GH15" s="2" t="s">
        <v>77</v>
      </c>
      <c r="GI15" s="2" t="s">
        <v>341</v>
      </c>
      <c r="GJ15" s="2" t="s">
        <v>78</v>
      </c>
      <c r="GK15" s="2" t="s">
        <v>0</v>
      </c>
      <c r="GL15" s="2" t="s">
        <v>15</v>
      </c>
      <c r="GM15" s="2" t="s">
        <v>0</v>
      </c>
      <c r="GN15" s="2" t="s">
        <v>15</v>
      </c>
      <c r="GO15" s="2" t="s">
        <v>0</v>
      </c>
      <c r="GP15" s="2" t="s">
        <v>58</v>
      </c>
      <c r="GQ15" s="2" t="s">
        <v>0</v>
      </c>
      <c r="GR15" s="2" t="s">
        <v>0</v>
      </c>
      <c r="GS15" s="2" t="s">
        <v>73</v>
      </c>
      <c r="GT15" s="2" t="s">
        <v>0</v>
      </c>
      <c r="HW15">
        <v>4</v>
      </c>
      <c r="HX15" s="2" t="s">
        <v>29</v>
      </c>
      <c r="HY15" s="2" t="s">
        <v>15</v>
      </c>
    </row>
    <row r="16" spans="111:233" ht="12.75">
      <c r="DG16">
        <v>4</v>
      </c>
      <c r="DH16" s="2" t="s">
        <v>73</v>
      </c>
      <c r="DI16" s="2" t="s">
        <v>141</v>
      </c>
      <c r="DJ16" s="2" t="s">
        <v>142</v>
      </c>
      <c r="DK16" s="2" t="s">
        <v>14</v>
      </c>
      <c r="DL16" s="2" t="s">
        <v>8</v>
      </c>
      <c r="DM16" s="2" t="s">
        <v>67</v>
      </c>
      <c r="DN16" s="2" t="s">
        <v>15</v>
      </c>
      <c r="DO16" s="2" t="s">
        <v>15</v>
      </c>
      <c r="DP16" s="2" t="s">
        <v>0</v>
      </c>
      <c r="DQ16" s="2" t="s">
        <v>0</v>
      </c>
      <c r="DR16" s="2" t="s">
        <v>0</v>
      </c>
      <c r="DS16" s="2" t="s">
        <v>0</v>
      </c>
      <c r="DT16" s="2" t="s">
        <v>14</v>
      </c>
      <c r="DU16" s="2" t="s">
        <v>0</v>
      </c>
      <c r="FY16">
        <v>4</v>
      </c>
      <c r="FZ16" s="2" t="s">
        <v>72</v>
      </c>
      <c r="GA16" s="2" t="s">
        <v>67</v>
      </c>
      <c r="GB16" s="2" t="s">
        <v>68</v>
      </c>
      <c r="GC16" s="2" t="s">
        <v>56</v>
      </c>
      <c r="GD16" s="2" t="s">
        <v>75</v>
      </c>
      <c r="GE16" s="2" t="s">
        <v>342</v>
      </c>
      <c r="GF16" s="2" t="s">
        <v>342</v>
      </c>
      <c r="GG16" s="2" t="s">
        <v>77</v>
      </c>
      <c r="GH16" s="2" t="s">
        <v>77</v>
      </c>
      <c r="GI16" s="2" t="s">
        <v>343</v>
      </c>
      <c r="GJ16" s="2" t="s">
        <v>78</v>
      </c>
      <c r="GK16" s="2" t="s">
        <v>0</v>
      </c>
      <c r="GL16" s="2" t="s">
        <v>15</v>
      </c>
      <c r="GM16" s="2" t="s">
        <v>0</v>
      </c>
      <c r="GN16" s="2" t="s">
        <v>15</v>
      </c>
      <c r="GO16" s="2" t="s">
        <v>0</v>
      </c>
      <c r="GP16" s="2" t="s">
        <v>58</v>
      </c>
      <c r="GQ16" s="2" t="s">
        <v>0</v>
      </c>
      <c r="GR16" s="2" t="s">
        <v>0</v>
      </c>
      <c r="GS16" s="2" t="s">
        <v>73</v>
      </c>
      <c r="GT16" s="2" t="s">
        <v>0</v>
      </c>
      <c r="HW16">
        <v>4</v>
      </c>
      <c r="HX16" s="2" t="s">
        <v>30</v>
      </c>
      <c r="HY16" s="2" t="s">
        <v>0</v>
      </c>
    </row>
    <row r="17" spans="111:233" ht="12.75">
      <c r="DG17">
        <v>4</v>
      </c>
      <c r="DH17" s="2" t="s">
        <v>73</v>
      </c>
      <c r="DI17" s="2" t="s">
        <v>143</v>
      </c>
      <c r="DJ17" s="2" t="s">
        <v>144</v>
      </c>
      <c r="DK17" s="2" t="s">
        <v>14</v>
      </c>
      <c r="DL17" s="2" t="s">
        <v>8</v>
      </c>
      <c r="DM17" s="2" t="s">
        <v>67</v>
      </c>
      <c r="DN17" s="2" t="s">
        <v>15</v>
      </c>
      <c r="DO17" s="2" t="s">
        <v>15</v>
      </c>
      <c r="DP17" s="2" t="s">
        <v>0</v>
      </c>
      <c r="DQ17" s="2" t="s">
        <v>0</v>
      </c>
      <c r="DR17" s="2" t="s">
        <v>0</v>
      </c>
      <c r="DS17" s="2" t="s">
        <v>0</v>
      </c>
      <c r="DT17" s="2" t="s">
        <v>14</v>
      </c>
      <c r="DU17" s="2" t="s">
        <v>0</v>
      </c>
      <c r="FY17">
        <v>4</v>
      </c>
      <c r="FZ17" s="2" t="s">
        <v>72</v>
      </c>
      <c r="GA17" s="2" t="s">
        <v>67</v>
      </c>
      <c r="GB17" s="2" t="s">
        <v>68</v>
      </c>
      <c r="GC17" s="2" t="s">
        <v>56</v>
      </c>
      <c r="GD17" s="2" t="s">
        <v>75</v>
      </c>
      <c r="GE17" s="2" t="s">
        <v>344</v>
      </c>
      <c r="GF17" s="2" t="s">
        <v>344</v>
      </c>
      <c r="GG17" s="2" t="s">
        <v>77</v>
      </c>
      <c r="GH17" s="2" t="s">
        <v>77</v>
      </c>
      <c r="GI17" s="2" t="s">
        <v>345</v>
      </c>
      <c r="GJ17" s="2" t="s">
        <v>78</v>
      </c>
      <c r="GK17" s="2" t="s">
        <v>0</v>
      </c>
      <c r="GL17" s="2" t="s">
        <v>15</v>
      </c>
      <c r="GM17" s="2" t="s">
        <v>0</v>
      </c>
      <c r="GN17" s="2" t="s">
        <v>15</v>
      </c>
      <c r="GO17" s="2" t="s">
        <v>0</v>
      </c>
      <c r="GP17" s="2" t="s">
        <v>58</v>
      </c>
      <c r="GQ17" s="2" t="s">
        <v>0</v>
      </c>
      <c r="GR17" s="2" t="s">
        <v>0</v>
      </c>
      <c r="GS17" s="2" t="s">
        <v>73</v>
      </c>
      <c r="GT17" s="2" t="s">
        <v>0</v>
      </c>
      <c r="HW17">
        <v>4</v>
      </c>
      <c r="HX17" s="2" t="s">
        <v>31</v>
      </c>
      <c r="HY17" s="2" t="s">
        <v>0</v>
      </c>
    </row>
    <row r="18" spans="111:233" ht="12.75">
      <c r="DG18">
        <v>4</v>
      </c>
      <c r="DH18" s="2" t="s">
        <v>73</v>
      </c>
      <c r="DI18" s="2" t="s">
        <v>145</v>
      </c>
      <c r="DJ18" s="2" t="s">
        <v>146</v>
      </c>
      <c r="DK18" s="2" t="s">
        <v>14</v>
      </c>
      <c r="DL18" s="2" t="s">
        <v>8</v>
      </c>
      <c r="DM18" s="2" t="s">
        <v>16</v>
      </c>
      <c r="DN18" s="2" t="s">
        <v>15</v>
      </c>
      <c r="DO18" s="2" t="s">
        <v>15</v>
      </c>
      <c r="DP18" s="2" t="s">
        <v>0</v>
      </c>
      <c r="DQ18" s="2" t="s">
        <v>0</v>
      </c>
      <c r="DR18" s="2" t="s">
        <v>0</v>
      </c>
      <c r="DS18" s="2" t="s">
        <v>0</v>
      </c>
      <c r="DT18" s="2" t="s">
        <v>14</v>
      </c>
      <c r="DU18" s="2" t="s">
        <v>0</v>
      </c>
      <c r="FY18">
        <v>4</v>
      </c>
      <c r="FZ18" s="2" t="s">
        <v>74</v>
      </c>
      <c r="GA18" s="2" t="s">
        <v>67</v>
      </c>
      <c r="GB18" s="2" t="s">
        <v>68</v>
      </c>
      <c r="GC18" s="2" t="s">
        <v>0</v>
      </c>
      <c r="GD18" s="2" t="s">
        <v>0</v>
      </c>
      <c r="GE18" s="2" t="s">
        <v>0</v>
      </c>
      <c r="GF18" s="2" t="s">
        <v>0</v>
      </c>
      <c r="GG18" s="2" t="s">
        <v>0</v>
      </c>
      <c r="GH18" s="2" t="s">
        <v>0</v>
      </c>
      <c r="GI18" s="2" t="s">
        <v>0</v>
      </c>
      <c r="GJ18" s="2" t="s">
        <v>15</v>
      </c>
      <c r="GK18" s="2" t="s">
        <v>0</v>
      </c>
      <c r="GL18" s="2" t="s">
        <v>15</v>
      </c>
      <c r="GM18" s="2" t="s">
        <v>0</v>
      </c>
      <c r="GN18" s="2" t="s">
        <v>15</v>
      </c>
      <c r="GO18" s="2" t="s">
        <v>0</v>
      </c>
      <c r="GP18" s="2" t="s">
        <v>58</v>
      </c>
      <c r="GQ18" s="2" t="s">
        <v>0</v>
      </c>
      <c r="GR18" s="2" t="s">
        <v>0</v>
      </c>
      <c r="GS18" s="2" t="s">
        <v>79</v>
      </c>
      <c r="GT18" s="2" t="s">
        <v>0</v>
      </c>
      <c r="HW18">
        <v>4</v>
      </c>
      <c r="HX18" s="2" t="s">
        <v>32</v>
      </c>
      <c r="HY18" s="2" t="s">
        <v>0</v>
      </c>
    </row>
    <row r="19" spans="111:233" ht="12.75">
      <c r="DG19">
        <v>4</v>
      </c>
      <c r="DH19" s="2" t="s">
        <v>73</v>
      </c>
      <c r="DI19" s="2" t="s">
        <v>147</v>
      </c>
      <c r="DJ19" s="2" t="s">
        <v>148</v>
      </c>
      <c r="DK19" s="2" t="s">
        <v>14</v>
      </c>
      <c r="DL19" s="2" t="s">
        <v>8</v>
      </c>
      <c r="DM19" s="2" t="s">
        <v>16</v>
      </c>
      <c r="DN19" s="2" t="s">
        <v>15</v>
      </c>
      <c r="DO19" s="2" t="s">
        <v>15</v>
      </c>
      <c r="DP19" s="2" t="s">
        <v>0</v>
      </c>
      <c r="DQ19" s="2" t="s">
        <v>0</v>
      </c>
      <c r="DR19" s="2" t="s">
        <v>0</v>
      </c>
      <c r="DS19" s="2" t="s">
        <v>0</v>
      </c>
      <c r="DT19" s="2" t="s">
        <v>14</v>
      </c>
      <c r="DU19" s="2" t="s">
        <v>0</v>
      </c>
      <c r="HW19">
        <v>4</v>
      </c>
      <c r="HX19" s="2" t="s">
        <v>33</v>
      </c>
      <c r="HY19" s="2" t="s">
        <v>0</v>
      </c>
    </row>
    <row r="20" spans="111:233" ht="12.75">
      <c r="DG20">
        <v>4</v>
      </c>
      <c r="DH20" s="2" t="s">
        <v>73</v>
      </c>
      <c r="DI20" s="2" t="s">
        <v>149</v>
      </c>
      <c r="DJ20" s="2" t="s">
        <v>150</v>
      </c>
      <c r="DK20" s="2" t="s">
        <v>14</v>
      </c>
      <c r="DL20" s="2" t="s">
        <v>8</v>
      </c>
      <c r="DM20" s="2" t="s">
        <v>16</v>
      </c>
      <c r="DN20" s="2" t="s">
        <v>15</v>
      </c>
      <c r="DO20" s="2" t="s">
        <v>15</v>
      </c>
      <c r="DP20" s="2" t="s">
        <v>0</v>
      </c>
      <c r="DQ20" s="2" t="s">
        <v>0</v>
      </c>
      <c r="DR20" s="2" t="s">
        <v>0</v>
      </c>
      <c r="DS20" s="2" t="s">
        <v>0</v>
      </c>
      <c r="DT20" s="2" t="s">
        <v>14</v>
      </c>
      <c r="DU20" s="2" t="s">
        <v>0</v>
      </c>
      <c r="HW20">
        <v>4</v>
      </c>
      <c r="HX20" s="2" t="s">
        <v>34</v>
      </c>
      <c r="HY20" s="2" t="s">
        <v>0</v>
      </c>
    </row>
    <row r="21" spans="111:233" ht="12.75">
      <c r="DG21">
        <v>4</v>
      </c>
      <c r="DH21" s="2" t="s">
        <v>73</v>
      </c>
      <c r="DI21" s="2" t="s">
        <v>151</v>
      </c>
      <c r="DJ21" s="2" t="s">
        <v>152</v>
      </c>
      <c r="DK21" s="2" t="s">
        <v>14</v>
      </c>
      <c r="DL21" s="2" t="s">
        <v>8</v>
      </c>
      <c r="DM21" s="2" t="s">
        <v>16</v>
      </c>
      <c r="DN21" s="2" t="s">
        <v>15</v>
      </c>
      <c r="DO21" s="2" t="s">
        <v>15</v>
      </c>
      <c r="DP21" s="2" t="s">
        <v>0</v>
      </c>
      <c r="DQ21" s="2" t="s">
        <v>0</v>
      </c>
      <c r="DR21" s="2" t="s">
        <v>0</v>
      </c>
      <c r="DS21" s="2" t="s">
        <v>0</v>
      </c>
      <c r="DT21" s="2" t="s">
        <v>14</v>
      </c>
      <c r="DU21" s="2" t="s">
        <v>0</v>
      </c>
      <c r="HW21">
        <v>4</v>
      </c>
      <c r="HX21" s="2" t="s">
        <v>35</v>
      </c>
      <c r="HY21" s="2" t="s">
        <v>10</v>
      </c>
    </row>
    <row r="22" spans="111:233" ht="12.75">
      <c r="DG22">
        <v>4</v>
      </c>
      <c r="DH22" s="2" t="s">
        <v>73</v>
      </c>
      <c r="DI22" s="2" t="s">
        <v>153</v>
      </c>
      <c r="DJ22" s="2" t="s">
        <v>154</v>
      </c>
      <c r="DK22" s="2" t="s">
        <v>14</v>
      </c>
      <c r="DL22" s="2" t="s">
        <v>8</v>
      </c>
      <c r="DM22" s="2" t="s">
        <v>16</v>
      </c>
      <c r="DN22" s="2" t="s">
        <v>15</v>
      </c>
      <c r="DO22" s="2" t="s">
        <v>15</v>
      </c>
      <c r="DP22" s="2" t="s">
        <v>0</v>
      </c>
      <c r="DQ22" s="2" t="s">
        <v>0</v>
      </c>
      <c r="DR22" s="2" t="s">
        <v>0</v>
      </c>
      <c r="DS22" s="2" t="s">
        <v>0</v>
      </c>
      <c r="DT22" s="2" t="s">
        <v>14</v>
      </c>
      <c r="DU22" s="2" t="s">
        <v>0</v>
      </c>
      <c r="HW22">
        <v>4</v>
      </c>
      <c r="HX22" s="2" t="s">
        <v>36</v>
      </c>
      <c r="HY22" s="2" t="s">
        <v>10</v>
      </c>
    </row>
    <row r="23" spans="111:233" ht="12.75">
      <c r="DG23">
        <v>4</v>
      </c>
      <c r="DH23" s="2" t="s">
        <v>73</v>
      </c>
      <c r="DI23" s="2" t="s">
        <v>155</v>
      </c>
      <c r="DJ23" s="2" t="s">
        <v>156</v>
      </c>
      <c r="DK23" s="2" t="s">
        <v>14</v>
      </c>
      <c r="DL23" s="2" t="s">
        <v>8</v>
      </c>
      <c r="DM23" s="2" t="s">
        <v>16</v>
      </c>
      <c r="DN23" s="2" t="s">
        <v>15</v>
      </c>
      <c r="DO23" s="2" t="s">
        <v>15</v>
      </c>
      <c r="DP23" s="2" t="s">
        <v>0</v>
      </c>
      <c r="DQ23" s="2" t="s">
        <v>0</v>
      </c>
      <c r="DR23" s="2" t="s">
        <v>0</v>
      </c>
      <c r="DS23" s="2" t="s">
        <v>0</v>
      </c>
      <c r="DT23" s="2" t="s">
        <v>14</v>
      </c>
      <c r="DU23" s="2" t="s">
        <v>0</v>
      </c>
      <c r="HW23">
        <v>4</v>
      </c>
      <c r="HX23" s="2" t="s">
        <v>37</v>
      </c>
      <c r="HY23" s="2" t="s">
        <v>0</v>
      </c>
    </row>
    <row r="24" spans="111:233" ht="12.75">
      <c r="DG24">
        <v>4</v>
      </c>
      <c r="DH24" s="2" t="s">
        <v>73</v>
      </c>
      <c r="DI24" s="2" t="s">
        <v>157</v>
      </c>
      <c r="DJ24" s="2" t="s">
        <v>158</v>
      </c>
      <c r="DK24" s="2" t="s">
        <v>14</v>
      </c>
      <c r="DL24" s="2" t="s">
        <v>8</v>
      </c>
      <c r="DM24" s="2" t="s">
        <v>67</v>
      </c>
      <c r="DN24" s="2" t="s">
        <v>15</v>
      </c>
      <c r="DO24" s="2" t="s">
        <v>15</v>
      </c>
      <c r="DP24" s="2" t="s">
        <v>0</v>
      </c>
      <c r="DQ24" s="2" t="s">
        <v>0</v>
      </c>
      <c r="DR24" s="2" t="s">
        <v>0</v>
      </c>
      <c r="DS24" s="2" t="s">
        <v>0</v>
      </c>
      <c r="DT24" s="2" t="s">
        <v>14</v>
      </c>
      <c r="DU24" s="2" t="s">
        <v>0</v>
      </c>
      <c r="HW24">
        <v>4</v>
      </c>
      <c r="HX24" s="2" t="s">
        <v>38</v>
      </c>
      <c r="HY24" s="2" t="s">
        <v>0</v>
      </c>
    </row>
    <row r="25" spans="111:233" ht="12.75">
      <c r="DG25">
        <v>4</v>
      </c>
      <c r="DH25" s="2" t="s">
        <v>73</v>
      </c>
      <c r="DI25" s="2" t="s">
        <v>159</v>
      </c>
      <c r="DJ25" s="2" t="s">
        <v>160</v>
      </c>
      <c r="DK25" s="2" t="s">
        <v>14</v>
      </c>
      <c r="DL25" s="2" t="s">
        <v>8</v>
      </c>
      <c r="DM25" s="2" t="s">
        <v>67</v>
      </c>
      <c r="DN25" s="2" t="s">
        <v>15</v>
      </c>
      <c r="DO25" s="2" t="s">
        <v>15</v>
      </c>
      <c r="DP25" s="2" t="s">
        <v>0</v>
      </c>
      <c r="DQ25" s="2" t="s">
        <v>0</v>
      </c>
      <c r="DR25" s="2" t="s">
        <v>0</v>
      </c>
      <c r="DS25" s="2" t="s">
        <v>0</v>
      </c>
      <c r="DT25" s="2" t="s">
        <v>14</v>
      </c>
      <c r="DU25" s="2" t="s">
        <v>0</v>
      </c>
      <c r="HW25">
        <v>4</v>
      </c>
      <c r="HX25" s="2" t="s">
        <v>39</v>
      </c>
      <c r="HY25" s="2" t="s">
        <v>0</v>
      </c>
    </row>
    <row r="26" spans="111:233" ht="12.75">
      <c r="DG26">
        <v>4</v>
      </c>
      <c r="DH26" s="2" t="s">
        <v>73</v>
      </c>
      <c r="DI26" s="2" t="s">
        <v>161</v>
      </c>
      <c r="DJ26" s="2" t="s">
        <v>162</v>
      </c>
      <c r="DK26" s="2" t="s">
        <v>14</v>
      </c>
      <c r="DL26" s="2" t="s">
        <v>8</v>
      </c>
      <c r="DM26" s="2" t="s">
        <v>67</v>
      </c>
      <c r="DN26" s="2" t="s">
        <v>15</v>
      </c>
      <c r="DO26" s="2" t="s">
        <v>15</v>
      </c>
      <c r="DP26" s="2" t="s">
        <v>0</v>
      </c>
      <c r="DQ26" s="2" t="s">
        <v>0</v>
      </c>
      <c r="DR26" s="2" t="s">
        <v>0</v>
      </c>
      <c r="DS26" s="2" t="s">
        <v>0</v>
      </c>
      <c r="DT26" s="2" t="s">
        <v>14</v>
      </c>
      <c r="DU26" s="2" t="s">
        <v>0</v>
      </c>
      <c r="HW26">
        <v>4</v>
      </c>
      <c r="HX26" s="2" t="s">
        <v>40</v>
      </c>
      <c r="HY26" s="2" t="s">
        <v>318</v>
      </c>
    </row>
    <row r="27" spans="111:233" ht="12.75">
      <c r="DG27">
        <v>4</v>
      </c>
      <c r="DH27" s="2" t="s">
        <v>73</v>
      </c>
      <c r="DI27" s="2" t="s">
        <v>163</v>
      </c>
      <c r="DJ27" s="2" t="s">
        <v>164</v>
      </c>
      <c r="DK27" s="2" t="s">
        <v>14</v>
      </c>
      <c r="DL27" s="2" t="s">
        <v>8</v>
      </c>
      <c r="DM27" s="2" t="s">
        <v>15</v>
      </c>
      <c r="DN27" s="2" t="s">
        <v>15</v>
      </c>
      <c r="DO27" s="2" t="s">
        <v>15</v>
      </c>
      <c r="DP27" s="2" t="s">
        <v>0</v>
      </c>
      <c r="DQ27" s="2" t="s">
        <v>0</v>
      </c>
      <c r="DR27" s="2" t="s">
        <v>0</v>
      </c>
      <c r="DS27" s="2" t="s">
        <v>0</v>
      </c>
      <c r="DT27" s="2" t="s">
        <v>14</v>
      </c>
      <c r="DU27" s="2" t="s">
        <v>0</v>
      </c>
      <c r="HW27">
        <v>4</v>
      </c>
      <c r="HX27" s="2" t="s">
        <v>41</v>
      </c>
      <c r="HY27" s="2" t="s">
        <v>0</v>
      </c>
    </row>
    <row r="28" spans="111:233" ht="12.75">
      <c r="DG28">
        <v>4</v>
      </c>
      <c r="DH28" s="2" t="s">
        <v>73</v>
      </c>
      <c r="DI28" s="2" t="s">
        <v>165</v>
      </c>
      <c r="DJ28" s="2" t="s">
        <v>166</v>
      </c>
      <c r="DK28" s="2" t="s">
        <v>14</v>
      </c>
      <c r="DL28" s="2" t="s">
        <v>8</v>
      </c>
      <c r="DM28" s="2" t="s">
        <v>67</v>
      </c>
      <c r="DN28" s="2" t="s">
        <v>15</v>
      </c>
      <c r="DO28" s="2" t="s">
        <v>15</v>
      </c>
      <c r="DP28" s="2" t="s">
        <v>0</v>
      </c>
      <c r="DQ28" s="2" t="s">
        <v>0</v>
      </c>
      <c r="DR28" s="2" t="s">
        <v>0</v>
      </c>
      <c r="DS28" s="2" t="s">
        <v>0</v>
      </c>
      <c r="DT28" s="2" t="s">
        <v>14</v>
      </c>
      <c r="DU28" s="2" t="s">
        <v>0</v>
      </c>
      <c r="HW28">
        <v>4</v>
      </c>
      <c r="HX28" s="2" t="s">
        <v>42</v>
      </c>
      <c r="HY28" s="2" t="s">
        <v>0</v>
      </c>
    </row>
    <row r="29" spans="111:233" ht="12.75">
      <c r="DG29">
        <v>4</v>
      </c>
      <c r="DH29" s="2" t="s">
        <v>73</v>
      </c>
      <c r="DI29" s="2" t="s">
        <v>167</v>
      </c>
      <c r="DJ29" s="2" t="s">
        <v>168</v>
      </c>
      <c r="DK29" s="2" t="s">
        <v>14</v>
      </c>
      <c r="DL29" s="2" t="s">
        <v>8</v>
      </c>
      <c r="DM29" s="2" t="s">
        <v>16</v>
      </c>
      <c r="DN29" s="2" t="s">
        <v>15</v>
      </c>
      <c r="DO29" s="2" t="s">
        <v>15</v>
      </c>
      <c r="DP29" s="2" t="s">
        <v>0</v>
      </c>
      <c r="DQ29" s="2" t="s">
        <v>0</v>
      </c>
      <c r="DR29" s="2" t="s">
        <v>0</v>
      </c>
      <c r="DS29" s="2" t="s">
        <v>0</v>
      </c>
      <c r="DT29" s="2" t="s">
        <v>14</v>
      </c>
      <c r="DU29" s="2" t="s">
        <v>0</v>
      </c>
      <c r="HW29">
        <v>4</v>
      </c>
      <c r="HX29" s="2" t="s">
        <v>43</v>
      </c>
      <c r="HY29" s="2" t="s">
        <v>15</v>
      </c>
    </row>
    <row r="30" spans="111:233" ht="12.75">
      <c r="DG30">
        <v>4</v>
      </c>
      <c r="DH30" s="2" t="s">
        <v>73</v>
      </c>
      <c r="DI30" s="2" t="s">
        <v>169</v>
      </c>
      <c r="DJ30" s="2" t="s">
        <v>170</v>
      </c>
      <c r="DK30" s="2" t="s">
        <v>14</v>
      </c>
      <c r="DL30" s="2" t="s">
        <v>8</v>
      </c>
      <c r="DM30" s="2" t="s">
        <v>15</v>
      </c>
      <c r="DN30" s="2" t="s">
        <v>15</v>
      </c>
      <c r="DO30" s="2" t="s">
        <v>15</v>
      </c>
      <c r="DP30" s="2" t="s">
        <v>0</v>
      </c>
      <c r="DQ30" s="2" t="s">
        <v>0</v>
      </c>
      <c r="DR30" s="2" t="s">
        <v>0</v>
      </c>
      <c r="DS30" s="2" t="s">
        <v>0</v>
      </c>
      <c r="DT30" s="2" t="s">
        <v>14</v>
      </c>
      <c r="DU30" s="2" t="s">
        <v>0</v>
      </c>
      <c r="HW30">
        <v>4</v>
      </c>
      <c r="HX30" s="2" t="s">
        <v>44</v>
      </c>
      <c r="HY30" s="2" t="s">
        <v>8</v>
      </c>
    </row>
    <row r="31" spans="111:233" ht="12.75">
      <c r="DG31">
        <v>4</v>
      </c>
      <c r="DH31" s="2" t="s">
        <v>73</v>
      </c>
      <c r="DI31" s="2" t="s">
        <v>171</v>
      </c>
      <c r="DJ31" s="2" t="s">
        <v>172</v>
      </c>
      <c r="DK31" s="2" t="s">
        <v>14</v>
      </c>
      <c r="DL31" s="2" t="s">
        <v>8</v>
      </c>
      <c r="DM31" s="2" t="s">
        <v>16</v>
      </c>
      <c r="DN31" s="2" t="s">
        <v>15</v>
      </c>
      <c r="DO31" s="2" t="s">
        <v>15</v>
      </c>
      <c r="DP31" s="2" t="s">
        <v>0</v>
      </c>
      <c r="DQ31" s="2" t="s">
        <v>0</v>
      </c>
      <c r="DR31" s="2" t="s">
        <v>0</v>
      </c>
      <c r="DS31" s="2" t="s">
        <v>0</v>
      </c>
      <c r="DT31" s="2" t="s">
        <v>14</v>
      </c>
      <c r="DU31" s="2" t="s">
        <v>0</v>
      </c>
      <c r="HW31">
        <v>4</v>
      </c>
      <c r="HX31" s="2" t="s">
        <v>45</v>
      </c>
      <c r="HY31" s="2" t="s">
        <v>8</v>
      </c>
    </row>
    <row r="32" spans="111:233" ht="12.75">
      <c r="DG32">
        <v>4</v>
      </c>
      <c r="DH32" s="2" t="s">
        <v>73</v>
      </c>
      <c r="DI32" s="2" t="s">
        <v>173</v>
      </c>
      <c r="DJ32" s="2" t="s">
        <v>174</v>
      </c>
      <c r="DK32" s="2" t="s">
        <v>14</v>
      </c>
      <c r="DL32" s="2" t="s">
        <v>8</v>
      </c>
      <c r="DM32" s="2" t="s">
        <v>16</v>
      </c>
      <c r="DN32" s="2" t="s">
        <v>15</v>
      </c>
      <c r="DO32" s="2" t="s">
        <v>15</v>
      </c>
      <c r="DP32" s="2" t="s">
        <v>0</v>
      </c>
      <c r="DQ32" s="2" t="s">
        <v>0</v>
      </c>
      <c r="DR32" s="2" t="s">
        <v>0</v>
      </c>
      <c r="DS32" s="2" t="s">
        <v>0</v>
      </c>
      <c r="DT32" s="2" t="s">
        <v>14</v>
      </c>
      <c r="DU32" s="2" t="s">
        <v>0</v>
      </c>
      <c r="HW32">
        <v>4</v>
      </c>
      <c r="HX32" s="2" t="s">
        <v>25</v>
      </c>
      <c r="HY32" s="2" t="s">
        <v>320</v>
      </c>
    </row>
    <row r="33" spans="111:233" ht="12.75">
      <c r="DG33">
        <v>4</v>
      </c>
      <c r="DH33" s="2" t="s">
        <v>73</v>
      </c>
      <c r="DI33" s="2" t="s">
        <v>175</v>
      </c>
      <c r="DJ33" s="2" t="s">
        <v>176</v>
      </c>
      <c r="DK33" s="2" t="s">
        <v>14</v>
      </c>
      <c r="DL33" s="2" t="s">
        <v>8</v>
      </c>
      <c r="DM33" s="2" t="s">
        <v>67</v>
      </c>
      <c r="DN33" s="2" t="s">
        <v>15</v>
      </c>
      <c r="DO33" s="2" t="s">
        <v>15</v>
      </c>
      <c r="DP33" s="2" t="s">
        <v>0</v>
      </c>
      <c r="DQ33" s="2" t="s">
        <v>0</v>
      </c>
      <c r="DR33" s="2" t="s">
        <v>0</v>
      </c>
      <c r="DS33" s="2" t="s">
        <v>0</v>
      </c>
      <c r="DT33" s="2" t="s">
        <v>14</v>
      </c>
      <c r="DU33" s="2" t="s">
        <v>0</v>
      </c>
      <c r="HW33">
        <v>4</v>
      </c>
      <c r="HX33" s="2" t="s">
        <v>46</v>
      </c>
      <c r="HY33" s="2" t="s">
        <v>16</v>
      </c>
    </row>
    <row r="34" spans="111:125" ht="12.75">
      <c r="DG34">
        <v>4</v>
      </c>
      <c r="DH34" s="2" t="s">
        <v>73</v>
      </c>
      <c r="DI34" s="2" t="s">
        <v>177</v>
      </c>
      <c r="DJ34" s="2" t="s">
        <v>178</v>
      </c>
      <c r="DK34" s="2" t="s">
        <v>14</v>
      </c>
      <c r="DL34" s="2" t="s">
        <v>8</v>
      </c>
      <c r="DM34" s="2" t="s">
        <v>15</v>
      </c>
      <c r="DN34" s="2" t="s">
        <v>15</v>
      </c>
      <c r="DO34" s="2" t="s">
        <v>15</v>
      </c>
      <c r="DP34" s="2" t="s">
        <v>0</v>
      </c>
      <c r="DQ34" s="2" t="s">
        <v>0</v>
      </c>
      <c r="DR34" s="2" t="s">
        <v>0</v>
      </c>
      <c r="DS34" s="2" t="s">
        <v>0</v>
      </c>
      <c r="DT34" s="2" t="s">
        <v>14</v>
      </c>
      <c r="DU34" s="2" t="s">
        <v>0</v>
      </c>
    </row>
    <row r="35" spans="111:125" ht="12.75">
      <c r="DG35">
        <v>4</v>
      </c>
      <c r="DH35" s="2" t="s">
        <v>73</v>
      </c>
      <c r="DI35" s="2" t="s">
        <v>179</v>
      </c>
      <c r="DJ35" s="2" t="s">
        <v>180</v>
      </c>
      <c r="DK35" s="2" t="s">
        <v>14</v>
      </c>
      <c r="DL35" s="2" t="s">
        <v>8</v>
      </c>
      <c r="DM35" s="2" t="s">
        <v>15</v>
      </c>
      <c r="DN35" s="2" t="s">
        <v>15</v>
      </c>
      <c r="DO35" s="2" t="s">
        <v>15</v>
      </c>
      <c r="DP35" s="2" t="s">
        <v>0</v>
      </c>
      <c r="DQ35" s="2" t="s">
        <v>0</v>
      </c>
      <c r="DR35" s="2" t="s">
        <v>0</v>
      </c>
      <c r="DS35" s="2" t="s">
        <v>0</v>
      </c>
      <c r="DT35" s="2" t="s">
        <v>14</v>
      </c>
      <c r="DU35" s="2" t="s">
        <v>0</v>
      </c>
    </row>
    <row r="36" spans="111:125" ht="12.75">
      <c r="DG36">
        <v>4</v>
      </c>
      <c r="DH36" s="2" t="s">
        <v>73</v>
      </c>
      <c r="DI36" s="2" t="s">
        <v>181</v>
      </c>
      <c r="DJ36" s="2" t="s">
        <v>182</v>
      </c>
      <c r="DK36" s="2" t="s">
        <v>14</v>
      </c>
      <c r="DL36" s="2" t="s">
        <v>8</v>
      </c>
      <c r="DM36" s="2" t="s">
        <v>15</v>
      </c>
      <c r="DN36" s="2" t="s">
        <v>15</v>
      </c>
      <c r="DO36" s="2" t="s">
        <v>15</v>
      </c>
      <c r="DP36" s="2" t="s">
        <v>0</v>
      </c>
      <c r="DQ36" s="2" t="s">
        <v>0</v>
      </c>
      <c r="DR36" s="2" t="s">
        <v>0</v>
      </c>
      <c r="DS36" s="2" t="s">
        <v>0</v>
      </c>
      <c r="DT36" s="2" t="s">
        <v>14</v>
      </c>
      <c r="DU36" s="2" t="s">
        <v>0</v>
      </c>
    </row>
    <row r="37" spans="111:125" ht="12.75">
      <c r="DG37">
        <v>4</v>
      </c>
      <c r="DH37" s="2" t="s">
        <v>73</v>
      </c>
      <c r="DI37" s="2" t="s">
        <v>183</v>
      </c>
      <c r="DJ37" s="2" t="s">
        <v>184</v>
      </c>
      <c r="DK37" s="2" t="s">
        <v>14</v>
      </c>
      <c r="DL37" s="2" t="s">
        <v>8</v>
      </c>
      <c r="DM37" s="2" t="s">
        <v>16</v>
      </c>
      <c r="DN37" s="2" t="s">
        <v>15</v>
      </c>
      <c r="DO37" s="2" t="s">
        <v>15</v>
      </c>
      <c r="DP37" s="2" t="s">
        <v>0</v>
      </c>
      <c r="DQ37" s="2" t="s">
        <v>0</v>
      </c>
      <c r="DR37" s="2" t="s">
        <v>0</v>
      </c>
      <c r="DS37" s="2" t="s">
        <v>0</v>
      </c>
      <c r="DT37" s="2" t="s">
        <v>14</v>
      </c>
      <c r="DU37" s="2" t="s">
        <v>0</v>
      </c>
    </row>
    <row r="38" spans="111:125" ht="12.75">
      <c r="DG38">
        <v>4</v>
      </c>
      <c r="DH38" s="2" t="s">
        <v>73</v>
      </c>
      <c r="DI38" s="2" t="s">
        <v>185</v>
      </c>
      <c r="DJ38" s="2" t="s">
        <v>186</v>
      </c>
      <c r="DK38" s="2" t="s">
        <v>14</v>
      </c>
      <c r="DL38" s="2" t="s">
        <v>8</v>
      </c>
      <c r="DM38" s="2" t="s">
        <v>15</v>
      </c>
      <c r="DN38" s="2" t="s">
        <v>15</v>
      </c>
      <c r="DO38" s="2" t="s">
        <v>15</v>
      </c>
      <c r="DP38" s="2" t="s">
        <v>0</v>
      </c>
      <c r="DQ38" s="2" t="s">
        <v>0</v>
      </c>
      <c r="DR38" s="2" t="s">
        <v>0</v>
      </c>
      <c r="DS38" s="2" t="s">
        <v>0</v>
      </c>
      <c r="DT38" s="2" t="s">
        <v>14</v>
      </c>
      <c r="DU38" s="2" t="s">
        <v>0</v>
      </c>
    </row>
    <row r="39" spans="111:125" ht="12.75">
      <c r="DG39">
        <v>4</v>
      </c>
      <c r="DH39" s="2" t="s">
        <v>73</v>
      </c>
      <c r="DI39" s="2" t="s">
        <v>187</v>
      </c>
      <c r="DJ39" s="2" t="s">
        <v>188</v>
      </c>
      <c r="DK39" s="2" t="s">
        <v>14</v>
      </c>
      <c r="DL39" s="2" t="s">
        <v>8</v>
      </c>
      <c r="DM39" s="2" t="s">
        <v>15</v>
      </c>
      <c r="DN39" s="2" t="s">
        <v>15</v>
      </c>
      <c r="DO39" s="2" t="s">
        <v>15</v>
      </c>
      <c r="DP39" s="2" t="s">
        <v>0</v>
      </c>
      <c r="DQ39" s="2" t="s">
        <v>0</v>
      </c>
      <c r="DR39" s="2" t="s">
        <v>0</v>
      </c>
      <c r="DS39" s="2" t="s">
        <v>0</v>
      </c>
      <c r="DT39" s="2" t="s">
        <v>14</v>
      </c>
      <c r="DU39" s="2" t="s">
        <v>0</v>
      </c>
    </row>
    <row r="40" spans="111:125" ht="12.75">
      <c r="DG40">
        <v>4</v>
      </c>
      <c r="DH40" s="2" t="s">
        <v>73</v>
      </c>
      <c r="DI40" s="2" t="s">
        <v>189</v>
      </c>
      <c r="DJ40" s="2" t="s">
        <v>190</v>
      </c>
      <c r="DK40" s="2" t="s">
        <v>14</v>
      </c>
      <c r="DL40" s="2" t="s">
        <v>8</v>
      </c>
      <c r="DM40" s="2" t="s">
        <v>15</v>
      </c>
      <c r="DN40" s="2" t="s">
        <v>15</v>
      </c>
      <c r="DO40" s="2" t="s">
        <v>15</v>
      </c>
      <c r="DP40" s="2" t="s">
        <v>0</v>
      </c>
      <c r="DQ40" s="2" t="s">
        <v>0</v>
      </c>
      <c r="DR40" s="2" t="s">
        <v>0</v>
      </c>
      <c r="DS40" s="2" t="s">
        <v>0</v>
      </c>
      <c r="DT40" s="2" t="s">
        <v>14</v>
      </c>
      <c r="DU40" s="2" t="s">
        <v>0</v>
      </c>
    </row>
    <row r="41" spans="111:125" ht="12.75">
      <c r="DG41">
        <v>4</v>
      </c>
      <c r="DH41" s="2" t="s">
        <v>73</v>
      </c>
      <c r="DI41" s="2" t="s">
        <v>191</v>
      </c>
      <c r="DJ41" s="2" t="s">
        <v>192</v>
      </c>
      <c r="DK41" s="2" t="s">
        <v>14</v>
      </c>
      <c r="DL41" s="2" t="s">
        <v>8</v>
      </c>
      <c r="DM41" s="2" t="s">
        <v>67</v>
      </c>
      <c r="DN41" s="2" t="s">
        <v>15</v>
      </c>
      <c r="DO41" s="2" t="s">
        <v>15</v>
      </c>
      <c r="DP41" s="2" t="s">
        <v>0</v>
      </c>
      <c r="DQ41" s="2" t="s">
        <v>0</v>
      </c>
      <c r="DR41" s="2" t="s">
        <v>0</v>
      </c>
      <c r="DS41" s="2" t="s">
        <v>0</v>
      </c>
      <c r="DT41" s="2" t="s">
        <v>14</v>
      </c>
      <c r="DU41" s="2" t="s">
        <v>0</v>
      </c>
    </row>
    <row r="42" spans="111:125" ht="12.75">
      <c r="DG42">
        <v>4</v>
      </c>
      <c r="DH42" s="2" t="s">
        <v>73</v>
      </c>
      <c r="DI42" s="2" t="s">
        <v>193</v>
      </c>
      <c r="DJ42" s="2" t="s">
        <v>194</v>
      </c>
      <c r="DK42" s="2" t="s">
        <v>14</v>
      </c>
      <c r="DL42" s="2" t="s">
        <v>8</v>
      </c>
      <c r="DM42" s="2" t="s">
        <v>67</v>
      </c>
      <c r="DN42" s="2" t="s">
        <v>15</v>
      </c>
      <c r="DO42" s="2" t="s">
        <v>15</v>
      </c>
      <c r="DP42" s="2" t="s">
        <v>0</v>
      </c>
      <c r="DQ42" s="2" t="s">
        <v>0</v>
      </c>
      <c r="DR42" s="2" t="s">
        <v>0</v>
      </c>
      <c r="DS42" s="2" t="s">
        <v>0</v>
      </c>
      <c r="DT42" s="2" t="s">
        <v>14</v>
      </c>
      <c r="DU42" s="2" t="s">
        <v>0</v>
      </c>
    </row>
    <row r="43" spans="111:125" ht="12.75">
      <c r="DG43">
        <v>4</v>
      </c>
      <c r="DH43" s="2" t="s">
        <v>73</v>
      </c>
      <c r="DI43" s="2" t="s">
        <v>195</v>
      </c>
      <c r="DJ43" s="2" t="s">
        <v>196</v>
      </c>
      <c r="DK43" s="2" t="s">
        <v>14</v>
      </c>
      <c r="DL43" s="2" t="s">
        <v>8</v>
      </c>
      <c r="DM43" s="2" t="s">
        <v>67</v>
      </c>
      <c r="DN43" s="2" t="s">
        <v>15</v>
      </c>
      <c r="DO43" s="2" t="s">
        <v>15</v>
      </c>
      <c r="DP43" s="2" t="s">
        <v>0</v>
      </c>
      <c r="DQ43" s="2" t="s">
        <v>0</v>
      </c>
      <c r="DR43" s="2" t="s">
        <v>0</v>
      </c>
      <c r="DS43" s="2" t="s">
        <v>0</v>
      </c>
      <c r="DT43" s="2" t="s">
        <v>14</v>
      </c>
      <c r="DU43" s="2" t="s">
        <v>0</v>
      </c>
    </row>
    <row r="44" spans="111:125" ht="12.75">
      <c r="DG44">
        <v>4</v>
      </c>
      <c r="DH44" s="2" t="s">
        <v>73</v>
      </c>
      <c r="DI44" s="2" t="s">
        <v>197</v>
      </c>
      <c r="DJ44" s="2" t="s">
        <v>198</v>
      </c>
      <c r="DK44" s="2" t="s">
        <v>14</v>
      </c>
      <c r="DL44" s="2" t="s">
        <v>8</v>
      </c>
      <c r="DM44" s="2" t="s">
        <v>16</v>
      </c>
      <c r="DN44" s="2" t="s">
        <v>15</v>
      </c>
      <c r="DO44" s="2" t="s">
        <v>15</v>
      </c>
      <c r="DP44" s="2" t="s">
        <v>0</v>
      </c>
      <c r="DQ44" s="2" t="s">
        <v>0</v>
      </c>
      <c r="DR44" s="2" t="s">
        <v>0</v>
      </c>
      <c r="DS44" s="2" t="s">
        <v>0</v>
      </c>
      <c r="DT44" s="2" t="s">
        <v>14</v>
      </c>
      <c r="DU44" s="2" t="s">
        <v>0</v>
      </c>
    </row>
    <row r="45" spans="111:125" ht="12.75">
      <c r="DG45">
        <v>4</v>
      </c>
      <c r="DH45" s="2" t="s">
        <v>73</v>
      </c>
      <c r="DI45" s="2" t="s">
        <v>199</v>
      </c>
      <c r="DJ45" s="2" t="s">
        <v>200</v>
      </c>
      <c r="DK45" s="2" t="s">
        <v>14</v>
      </c>
      <c r="DL45" s="2" t="s">
        <v>8</v>
      </c>
      <c r="DM45" s="2" t="s">
        <v>67</v>
      </c>
      <c r="DN45" s="2" t="s">
        <v>15</v>
      </c>
      <c r="DO45" s="2" t="s">
        <v>15</v>
      </c>
      <c r="DP45" s="2" t="s">
        <v>0</v>
      </c>
      <c r="DQ45" s="2" t="s">
        <v>0</v>
      </c>
      <c r="DR45" s="2" t="s">
        <v>0</v>
      </c>
      <c r="DS45" s="2" t="s">
        <v>0</v>
      </c>
      <c r="DT45" s="2" t="s">
        <v>14</v>
      </c>
      <c r="DU45" s="2" t="s">
        <v>0</v>
      </c>
    </row>
    <row r="46" spans="111:125" ht="12.75">
      <c r="DG46">
        <v>4</v>
      </c>
      <c r="DH46" s="2" t="s">
        <v>73</v>
      </c>
      <c r="DI46" s="2" t="s">
        <v>201</v>
      </c>
      <c r="DJ46" s="2" t="s">
        <v>202</v>
      </c>
      <c r="DK46" s="2" t="s">
        <v>14</v>
      </c>
      <c r="DL46" s="2" t="s">
        <v>8</v>
      </c>
      <c r="DM46" s="2" t="s">
        <v>15</v>
      </c>
      <c r="DN46" s="2" t="s">
        <v>15</v>
      </c>
      <c r="DO46" s="2" t="s">
        <v>15</v>
      </c>
      <c r="DP46" s="2" t="s">
        <v>0</v>
      </c>
      <c r="DQ46" s="2" t="s">
        <v>0</v>
      </c>
      <c r="DR46" s="2" t="s">
        <v>0</v>
      </c>
      <c r="DS46" s="2" t="s">
        <v>0</v>
      </c>
      <c r="DT46" s="2" t="s">
        <v>14</v>
      </c>
      <c r="DU46" s="2" t="s">
        <v>0</v>
      </c>
    </row>
    <row r="47" spans="111:125" ht="12.75">
      <c r="DG47">
        <v>4</v>
      </c>
      <c r="DH47" s="2" t="s">
        <v>73</v>
      </c>
      <c r="DI47" s="2" t="s">
        <v>203</v>
      </c>
      <c r="DJ47" s="2" t="s">
        <v>204</v>
      </c>
      <c r="DK47" s="2" t="s">
        <v>14</v>
      </c>
      <c r="DL47" s="2" t="s">
        <v>8</v>
      </c>
      <c r="DM47" s="2" t="s">
        <v>16</v>
      </c>
      <c r="DN47" s="2" t="s">
        <v>15</v>
      </c>
      <c r="DO47" s="2" t="s">
        <v>15</v>
      </c>
      <c r="DP47" s="2" t="s">
        <v>0</v>
      </c>
      <c r="DQ47" s="2" t="s">
        <v>0</v>
      </c>
      <c r="DR47" s="2" t="s">
        <v>0</v>
      </c>
      <c r="DS47" s="2" t="s">
        <v>0</v>
      </c>
      <c r="DT47" s="2" t="s">
        <v>14</v>
      </c>
      <c r="DU47" s="2" t="s">
        <v>0</v>
      </c>
    </row>
    <row r="48" spans="111:125" ht="12.75">
      <c r="DG48">
        <v>4</v>
      </c>
      <c r="DH48" s="2" t="s">
        <v>73</v>
      </c>
      <c r="DI48" s="2" t="s">
        <v>205</v>
      </c>
      <c r="DJ48" s="2" t="s">
        <v>206</v>
      </c>
      <c r="DK48" s="2" t="s">
        <v>14</v>
      </c>
      <c r="DL48" s="2" t="s">
        <v>8</v>
      </c>
      <c r="DM48" s="2" t="s">
        <v>67</v>
      </c>
      <c r="DN48" s="2" t="s">
        <v>15</v>
      </c>
      <c r="DO48" s="2" t="s">
        <v>15</v>
      </c>
      <c r="DP48" s="2" t="s">
        <v>0</v>
      </c>
      <c r="DQ48" s="2" t="s">
        <v>0</v>
      </c>
      <c r="DR48" s="2" t="s">
        <v>0</v>
      </c>
      <c r="DS48" s="2" t="s">
        <v>0</v>
      </c>
      <c r="DT48" s="2" t="s">
        <v>14</v>
      </c>
      <c r="DU48" s="2" t="s">
        <v>0</v>
      </c>
    </row>
    <row r="49" spans="111:125" ht="12.75">
      <c r="DG49">
        <v>4</v>
      </c>
      <c r="DH49" s="2" t="s">
        <v>73</v>
      </c>
      <c r="DI49" s="2" t="s">
        <v>207</v>
      </c>
      <c r="DJ49" s="2" t="s">
        <v>208</v>
      </c>
      <c r="DK49" s="2" t="s">
        <v>14</v>
      </c>
      <c r="DL49" s="2" t="s">
        <v>8</v>
      </c>
      <c r="DM49" s="2" t="s">
        <v>16</v>
      </c>
      <c r="DN49" s="2" t="s">
        <v>15</v>
      </c>
      <c r="DO49" s="2" t="s">
        <v>15</v>
      </c>
      <c r="DP49" s="2" t="s">
        <v>0</v>
      </c>
      <c r="DQ49" s="2" t="s">
        <v>0</v>
      </c>
      <c r="DR49" s="2" t="s">
        <v>0</v>
      </c>
      <c r="DS49" s="2" t="s">
        <v>0</v>
      </c>
      <c r="DT49" s="2" t="s">
        <v>14</v>
      </c>
      <c r="DU49" s="2" t="s">
        <v>0</v>
      </c>
    </row>
    <row r="50" spans="111:125" ht="12.75">
      <c r="DG50">
        <v>4</v>
      </c>
      <c r="DH50" s="2" t="s">
        <v>73</v>
      </c>
      <c r="DI50" s="2" t="s">
        <v>209</v>
      </c>
      <c r="DJ50" s="2" t="s">
        <v>210</v>
      </c>
      <c r="DK50" s="2" t="s">
        <v>14</v>
      </c>
      <c r="DL50" s="2" t="s">
        <v>8</v>
      </c>
      <c r="DM50" s="2" t="s">
        <v>67</v>
      </c>
      <c r="DN50" s="2" t="s">
        <v>15</v>
      </c>
      <c r="DO50" s="2" t="s">
        <v>15</v>
      </c>
      <c r="DP50" s="2" t="s">
        <v>0</v>
      </c>
      <c r="DQ50" s="2" t="s">
        <v>0</v>
      </c>
      <c r="DR50" s="2" t="s">
        <v>0</v>
      </c>
      <c r="DS50" s="2" t="s">
        <v>0</v>
      </c>
      <c r="DT50" s="2" t="s">
        <v>14</v>
      </c>
      <c r="DU50" s="2" t="s">
        <v>0</v>
      </c>
    </row>
    <row r="51" spans="111:125" ht="12.75">
      <c r="DG51">
        <v>4</v>
      </c>
      <c r="DH51" s="2" t="s">
        <v>73</v>
      </c>
      <c r="DI51" s="2" t="s">
        <v>211</v>
      </c>
      <c r="DJ51" s="2" t="s">
        <v>212</v>
      </c>
      <c r="DK51" s="2" t="s">
        <v>14</v>
      </c>
      <c r="DL51" s="2" t="s">
        <v>8</v>
      </c>
      <c r="DM51" s="2" t="s">
        <v>16</v>
      </c>
      <c r="DN51" s="2" t="s">
        <v>15</v>
      </c>
      <c r="DO51" s="2" t="s">
        <v>15</v>
      </c>
      <c r="DP51" s="2" t="s">
        <v>0</v>
      </c>
      <c r="DQ51" s="2" t="s">
        <v>0</v>
      </c>
      <c r="DR51" s="2" t="s">
        <v>0</v>
      </c>
      <c r="DS51" s="2" t="s">
        <v>0</v>
      </c>
      <c r="DT51" s="2" t="s">
        <v>14</v>
      </c>
      <c r="DU51" s="2" t="s">
        <v>0</v>
      </c>
    </row>
    <row r="52" spans="111:125" ht="12.75">
      <c r="DG52">
        <v>4</v>
      </c>
      <c r="DH52" s="2" t="s">
        <v>73</v>
      </c>
      <c r="DI52" s="2" t="s">
        <v>213</v>
      </c>
      <c r="DJ52" s="2" t="s">
        <v>214</v>
      </c>
      <c r="DK52" s="2" t="s">
        <v>14</v>
      </c>
      <c r="DL52" s="2" t="s">
        <v>8</v>
      </c>
      <c r="DM52" s="2" t="s">
        <v>67</v>
      </c>
      <c r="DN52" s="2" t="s">
        <v>15</v>
      </c>
      <c r="DO52" s="2" t="s">
        <v>15</v>
      </c>
      <c r="DP52" s="2" t="s">
        <v>0</v>
      </c>
      <c r="DQ52" s="2" t="s">
        <v>0</v>
      </c>
      <c r="DR52" s="2" t="s">
        <v>0</v>
      </c>
      <c r="DS52" s="2" t="s">
        <v>0</v>
      </c>
      <c r="DT52" s="2" t="s">
        <v>14</v>
      </c>
      <c r="DU52" s="2" t="s">
        <v>0</v>
      </c>
    </row>
    <row r="53" spans="111:125" ht="12.75">
      <c r="DG53">
        <v>4</v>
      </c>
      <c r="DH53" s="2" t="s">
        <v>73</v>
      </c>
      <c r="DI53" s="2" t="s">
        <v>215</v>
      </c>
      <c r="DJ53" s="2" t="s">
        <v>216</v>
      </c>
      <c r="DK53" s="2" t="s">
        <v>14</v>
      </c>
      <c r="DL53" s="2" t="s">
        <v>8</v>
      </c>
      <c r="DM53" s="2" t="s">
        <v>16</v>
      </c>
      <c r="DN53" s="2" t="s">
        <v>15</v>
      </c>
      <c r="DO53" s="2" t="s">
        <v>15</v>
      </c>
      <c r="DP53" s="2" t="s">
        <v>0</v>
      </c>
      <c r="DQ53" s="2" t="s">
        <v>0</v>
      </c>
      <c r="DR53" s="2" t="s">
        <v>0</v>
      </c>
      <c r="DS53" s="2" t="s">
        <v>0</v>
      </c>
      <c r="DT53" s="2" t="s">
        <v>14</v>
      </c>
      <c r="DU53" s="2" t="s">
        <v>0</v>
      </c>
    </row>
    <row r="54" spans="111:125" ht="12.75">
      <c r="DG54">
        <v>4</v>
      </c>
      <c r="DH54" s="2" t="s">
        <v>73</v>
      </c>
      <c r="DI54" s="2" t="s">
        <v>217</v>
      </c>
      <c r="DJ54" s="2" t="s">
        <v>218</v>
      </c>
      <c r="DK54" s="2" t="s">
        <v>14</v>
      </c>
      <c r="DL54" s="2" t="s">
        <v>8</v>
      </c>
      <c r="DM54" s="2" t="s">
        <v>16</v>
      </c>
      <c r="DN54" s="2" t="s">
        <v>15</v>
      </c>
      <c r="DO54" s="2" t="s">
        <v>15</v>
      </c>
      <c r="DP54" s="2" t="s">
        <v>0</v>
      </c>
      <c r="DQ54" s="2" t="s">
        <v>0</v>
      </c>
      <c r="DR54" s="2" t="s">
        <v>0</v>
      </c>
      <c r="DS54" s="2" t="s">
        <v>0</v>
      </c>
      <c r="DT54" s="2" t="s">
        <v>14</v>
      </c>
      <c r="DU54" s="2" t="s">
        <v>0</v>
      </c>
    </row>
    <row r="55" spans="111:125" ht="12.75">
      <c r="DG55">
        <v>4</v>
      </c>
      <c r="DH55" s="2" t="s">
        <v>73</v>
      </c>
      <c r="DI55" s="2" t="s">
        <v>219</v>
      </c>
      <c r="DJ55" s="2" t="s">
        <v>220</v>
      </c>
      <c r="DK55" s="2" t="s">
        <v>14</v>
      </c>
      <c r="DL55" s="2" t="s">
        <v>8</v>
      </c>
      <c r="DM55" s="2" t="s">
        <v>16</v>
      </c>
      <c r="DN55" s="2" t="s">
        <v>15</v>
      </c>
      <c r="DO55" s="2" t="s">
        <v>15</v>
      </c>
      <c r="DP55" s="2" t="s">
        <v>0</v>
      </c>
      <c r="DQ55" s="2" t="s">
        <v>0</v>
      </c>
      <c r="DR55" s="2" t="s">
        <v>0</v>
      </c>
      <c r="DS55" s="2" t="s">
        <v>0</v>
      </c>
      <c r="DT55" s="2" t="s">
        <v>14</v>
      </c>
      <c r="DU55" s="2" t="s">
        <v>0</v>
      </c>
    </row>
    <row r="56" spans="111:125" ht="12.75">
      <c r="DG56">
        <v>4</v>
      </c>
      <c r="DH56" s="2" t="s">
        <v>73</v>
      </c>
      <c r="DI56" s="2" t="s">
        <v>221</v>
      </c>
      <c r="DJ56" s="2" t="s">
        <v>222</v>
      </c>
      <c r="DK56" s="2" t="s">
        <v>14</v>
      </c>
      <c r="DL56" s="2" t="s">
        <v>8</v>
      </c>
      <c r="DM56" s="2" t="s">
        <v>16</v>
      </c>
      <c r="DN56" s="2" t="s">
        <v>15</v>
      </c>
      <c r="DO56" s="2" t="s">
        <v>15</v>
      </c>
      <c r="DP56" s="2" t="s">
        <v>0</v>
      </c>
      <c r="DQ56" s="2" t="s">
        <v>0</v>
      </c>
      <c r="DR56" s="2" t="s">
        <v>0</v>
      </c>
      <c r="DS56" s="2" t="s">
        <v>0</v>
      </c>
      <c r="DT56" s="2" t="s">
        <v>14</v>
      </c>
      <c r="DU56" s="2" t="s">
        <v>0</v>
      </c>
    </row>
    <row r="57" spans="111:125" ht="12.75">
      <c r="DG57">
        <v>4</v>
      </c>
      <c r="DH57" s="2" t="s">
        <v>73</v>
      </c>
      <c r="DI57" s="2" t="s">
        <v>223</v>
      </c>
      <c r="DJ57" s="2" t="s">
        <v>224</v>
      </c>
      <c r="DK57" s="2" t="s">
        <v>14</v>
      </c>
      <c r="DL57" s="2" t="s">
        <v>8</v>
      </c>
      <c r="DM57" s="2" t="s">
        <v>16</v>
      </c>
      <c r="DN57" s="2" t="s">
        <v>15</v>
      </c>
      <c r="DO57" s="2" t="s">
        <v>15</v>
      </c>
      <c r="DP57" s="2" t="s">
        <v>0</v>
      </c>
      <c r="DQ57" s="2" t="s">
        <v>0</v>
      </c>
      <c r="DR57" s="2" t="s">
        <v>0</v>
      </c>
      <c r="DS57" s="2" t="s">
        <v>0</v>
      </c>
      <c r="DT57" s="2" t="s">
        <v>14</v>
      </c>
      <c r="DU57" s="2" t="s">
        <v>0</v>
      </c>
    </row>
    <row r="58" spans="111:125" ht="12.75">
      <c r="DG58">
        <v>4</v>
      </c>
      <c r="DH58" s="2" t="s">
        <v>73</v>
      </c>
      <c r="DI58" s="2" t="s">
        <v>225</v>
      </c>
      <c r="DJ58" s="2" t="s">
        <v>226</v>
      </c>
      <c r="DK58" s="2" t="s">
        <v>14</v>
      </c>
      <c r="DL58" s="2" t="s">
        <v>8</v>
      </c>
      <c r="DM58" s="2" t="s">
        <v>67</v>
      </c>
      <c r="DN58" s="2" t="s">
        <v>15</v>
      </c>
      <c r="DO58" s="2" t="s">
        <v>15</v>
      </c>
      <c r="DP58" s="2" t="s">
        <v>0</v>
      </c>
      <c r="DQ58" s="2" t="s">
        <v>0</v>
      </c>
      <c r="DR58" s="2" t="s">
        <v>0</v>
      </c>
      <c r="DS58" s="2" t="s">
        <v>0</v>
      </c>
      <c r="DT58" s="2" t="s">
        <v>14</v>
      </c>
      <c r="DU58" s="2" t="s">
        <v>0</v>
      </c>
    </row>
    <row r="59" spans="111:125" ht="12.75">
      <c r="DG59">
        <v>4</v>
      </c>
      <c r="DH59" s="2" t="s">
        <v>73</v>
      </c>
      <c r="DI59" s="2" t="s">
        <v>227</v>
      </c>
      <c r="DJ59" s="2" t="s">
        <v>228</v>
      </c>
      <c r="DK59" s="2" t="s">
        <v>14</v>
      </c>
      <c r="DL59" s="2" t="s">
        <v>8</v>
      </c>
      <c r="DM59" s="2" t="s">
        <v>67</v>
      </c>
      <c r="DN59" s="2" t="s">
        <v>15</v>
      </c>
      <c r="DO59" s="2" t="s">
        <v>15</v>
      </c>
      <c r="DP59" s="2" t="s">
        <v>0</v>
      </c>
      <c r="DQ59" s="2" t="s">
        <v>0</v>
      </c>
      <c r="DR59" s="2" t="s">
        <v>0</v>
      </c>
      <c r="DS59" s="2" t="s">
        <v>0</v>
      </c>
      <c r="DT59" s="2" t="s">
        <v>14</v>
      </c>
      <c r="DU59" s="2" t="s">
        <v>0</v>
      </c>
    </row>
    <row r="60" spans="111:125" ht="12.75">
      <c r="DG60">
        <v>4</v>
      </c>
      <c r="DH60" s="2" t="s">
        <v>73</v>
      </c>
      <c r="DI60" s="2" t="s">
        <v>229</v>
      </c>
      <c r="DJ60" s="2" t="s">
        <v>230</v>
      </c>
      <c r="DK60" s="2" t="s">
        <v>14</v>
      </c>
      <c r="DL60" s="2" t="s">
        <v>8</v>
      </c>
      <c r="DM60" s="2" t="s">
        <v>67</v>
      </c>
      <c r="DN60" s="2" t="s">
        <v>15</v>
      </c>
      <c r="DO60" s="2" t="s">
        <v>15</v>
      </c>
      <c r="DP60" s="2" t="s">
        <v>0</v>
      </c>
      <c r="DQ60" s="2" t="s">
        <v>0</v>
      </c>
      <c r="DR60" s="2" t="s">
        <v>0</v>
      </c>
      <c r="DS60" s="2" t="s">
        <v>0</v>
      </c>
      <c r="DT60" s="2" t="s">
        <v>14</v>
      </c>
      <c r="DU60" s="2" t="s">
        <v>0</v>
      </c>
    </row>
    <row r="61" spans="111:125" ht="12.75">
      <c r="DG61">
        <v>4</v>
      </c>
      <c r="DH61" s="2" t="s">
        <v>73</v>
      </c>
      <c r="DI61" s="2" t="s">
        <v>231</v>
      </c>
      <c r="DJ61" s="2" t="s">
        <v>232</v>
      </c>
      <c r="DK61" s="2" t="s">
        <v>14</v>
      </c>
      <c r="DL61" s="2" t="s">
        <v>8</v>
      </c>
      <c r="DM61" s="2" t="s">
        <v>16</v>
      </c>
      <c r="DN61" s="2" t="s">
        <v>15</v>
      </c>
      <c r="DO61" s="2" t="s">
        <v>15</v>
      </c>
      <c r="DP61" s="2" t="s">
        <v>0</v>
      </c>
      <c r="DQ61" s="2" t="s">
        <v>0</v>
      </c>
      <c r="DR61" s="2" t="s">
        <v>0</v>
      </c>
      <c r="DS61" s="2" t="s">
        <v>0</v>
      </c>
      <c r="DT61" s="2" t="s">
        <v>14</v>
      </c>
      <c r="DU61" s="2" t="s">
        <v>0</v>
      </c>
    </row>
    <row r="62" spans="111:125" ht="12.75">
      <c r="DG62">
        <v>4</v>
      </c>
      <c r="DH62" s="2" t="s">
        <v>73</v>
      </c>
      <c r="DI62" s="2" t="s">
        <v>233</v>
      </c>
      <c r="DJ62" s="2" t="s">
        <v>234</v>
      </c>
      <c r="DK62" s="2" t="s">
        <v>14</v>
      </c>
      <c r="DL62" s="2" t="s">
        <v>8</v>
      </c>
      <c r="DM62" s="2" t="s">
        <v>16</v>
      </c>
      <c r="DN62" s="2" t="s">
        <v>15</v>
      </c>
      <c r="DO62" s="2" t="s">
        <v>15</v>
      </c>
      <c r="DP62" s="2" t="s">
        <v>0</v>
      </c>
      <c r="DQ62" s="2" t="s">
        <v>0</v>
      </c>
      <c r="DR62" s="2" t="s">
        <v>0</v>
      </c>
      <c r="DS62" s="2" t="s">
        <v>0</v>
      </c>
      <c r="DT62" s="2" t="s">
        <v>14</v>
      </c>
      <c r="DU62" s="2" t="s">
        <v>0</v>
      </c>
    </row>
    <row r="63" spans="111:125" ht="12.75">
      <c r="DG63">
        <v>4</v>
      </c>
      <c r="DH63" s="2" t="s">
        <v>73</v>
      </c>
      <c r="DI63" s="2" t="s">
        <v>235</v>
      </c>
      <c r="DJ63" s="2" t="s">
        <v>236</v>
      </c>
      <c r="DK63" s="2" t="s">
        <v>14</v>
      </c>
      <c r="DL63" s="2" t="s">
        <v>8</v>
      </c>
      <c r="DM63" s="2" t="s">
        <v>67</v>
      </c>
      <c r="DN63" s="2" t="s">
        <v>15</v>
      </c>
      <c r="DO63" s="2" t="s">
        <v>15</v>
      </c>
      <c r="DP63" s="2" t="s">
        <v>0</v>
      </c>
      <c r="DQ63" s="2" t="s">
        <v>0</v>
      </c>
      <c r="DR63" s="2" t="s">
        <v>0</v>
      </c>
      <c r="DS63" s="2" t="s">
        <v>0</v>
      </c>
      <c r="DT63" s="2" t="s">
        <v>14</v>
      </c>
      <c r="DU63" s="2" t="s">
        <v>0</v>
      </c>
    </row>
    <row r="64" spans="111:125" ht="12.75">
      <c r="DG64">
        <v>4</v>
      </c>
      <c r="DH64" s="2" t="s">
        <v>73</v>
      </c>
      <c r="DI64" s="2" t="s">
        <v>237</v>
      </c>
      <c r="DJ64" s="2" t="s">
        <v>238</v>
      </c>
      <c r="DK64" s="2" t="s">
        <v>14</v>
      </c>
      <c r="DL64" s="2" t="s">
        <v>8</v>
      </c>
      <c r="DM64" s="2" t="s">
        <v>16</v>
      </c>
      <c r="DN64" s="2" t="s">
        <v>15</v>
      </c>
      <c r="DO64" s="2" t="s">
        <v>15</v>
      </c>
      <c r="DP64" s="2" t="s">
        <v>0</v>
      </c>
      <c r="DQ64" s="2" t="s">
        <v>0</v>
      </c>
      <c r="DR64" s="2" t="s">
        <v>0</v>
      </c>
      <c r="DS64" s="2" t="s">
        <v>0</v>
      </c>
      <c r="DT64" s="2" t="s">
        <v>14</v>
      </c>
      <c r="DU64" s="2" t="s">
        <v>0</v>
      </c>
    </row>
    <row r="65" spans="111:125" ht="12.75">
      <c r="DG65">
        <v>4</v>
      </c>
      <c r="DH65" s="2" t="s">
        <v>73</v>
      </c>
      <c r="DI65" s="2" t="s">
        <v>239</v>
      </c>
      <c r="DJ65" s="2" t="s">
        <v>240</v>
      </c>
      <c r="DK65" s="2" t="s">
        <v>14</v>
      </c>
      <c r="DL65" s="2" t="s">
        <v>8</v>
      </c>
      <c r="DM65" s="2" t="s">
        <v>67</v>
      </c>
      <c r="DN65" s="2" t="s">
        <v>15</v>
      </c>
      <c r="DO65" s="2" t="s">
        <v>15</v>
      </c>
      <c r="DP65" s="2" t="s">
        <v>0</v>
      </c>
      <c r="DQ65" s="2" t="s">
        <v>0</v>
      </c>
      <c r="DR65" s="2" t="s">
        <v>0</v>
      </c>
      <c r="DS65" s="2" t="s">
        <v>0</v>
      </c>
      <c r="DT65" s="2" t="s">
        <v>14</v>
      </c>
      <c r="DU65" s="2" t="s">
        <v>0</v>
      </c>
    </row>
    <row r="66" spans="111:125" ht="12.75">
      <c r="DG66">
        <v>4</v>
      </c>
      <c r="DH66" s="2" t="s">
        <v>73</v>
      </c>
      <c r="DI66" s="2" t="s">
        <v>241</v>
      </c>
      <c r="DJ66" s="2" t="s">
        <v>242</v>
      </c>
      <c r="DK66" s="2" t="s">
        <v>14</v>
      </c>
      <c r="DL66" s="2" t="s">
        <v>8</v>
      </c>
      <c r="DM66" s="2" t="s">
        <v>16</v>
      </c>
      <c r="DN66" s="2" t="s">
        <v>15</v>
      </c>
      <c r="DO66" s="2" t="s">
        <v>15</v>
      </c>
      <c r="DP66" s="2" t="s">
        <v>0</v>
      </c>
      <c r="DQ66" s="2" t="s">
        <v>0</v>
      </c>
      <c r="DR66" s="2" t="s">
        <v>0</v>
      </c>
      <c r="DS66" s="2" t="s">
        <v>0</v>
      </c>
      <c r="DT66" s="2" t="s">
        <v>14</v>
      </c>
      <c r="DU66" s="2" t="s">
        <v>0</v>
      </c>
    </row>
    <row r="67" spans="111:125" ht="12.75">
      <c r="DG67">
        <v>4</v>
      </c>
      <c r="DH67" s="2" t="s">
        <v>73</v>
      </c>
      <c r="DI67" s="2" t="s">
        <v>243</v>
      </c>
      <c r="DJ67" s="2" t="s">
        <v>244</v>
      </c>
      <c r="DK67" s="2" t="s">
        <v>14</v>
      </c>
      <c r="DL67" s="2" t="s">
        <v>8</v>
      </c>
      <c r="DM67" s="2" t="s">
        <v>67</v>
      </c>
      <c r="DN67" s="2" t="s">
        <v>15</v>
      </c>
      <c r="DO67" s="2" t="s">
        <v>15</v>
      </c>
      <c r="DP67" s="2" t="s">
        <v>0</v>
      </c>
      <c r="DQ67" s="2" t="s">
        <v>0</v>
      </c>
      <c r="DR67" s="2" t="s">
        <v>0</v>
      </c>
      <c r="DS67" s="2" t="s">
        <v>0</v>
      </c>
      <c r="DT67" s="2" t="s">
        <v>14</v>
      </c>
      <c r="DU67" s="2" t="s">
        <v>0</v>
      </c>
    </row>
    <row r="68" spans="111:125" ht="12.75">
      <c r="DG68">
        <v>4</v>
      </c>
      <c r="DH68" s="2" t="s">
        <v>73</v>
      </c>
      <c r="DI68" s="2" t="s">
        <v>245</v>
      </c>
      <c r="DJ68" s="2" t="s">
        <v>246</v>
      </c>
      <c r="DK68" s="2" t="s">
        <v>14</v>
      </c>
      <c r="DL68" s="2" t="s">
        <v>8</v>
      </c>
      <c r="DM68" s="2" t="s">
        <v>16</v>
      </c>
      <c r="DN68" s="2" t="s">
        <v>15</v>
      </c>
      <c r="DO68" s="2" t="s">
        <v>15</v>
      </c>
      <c r="DP68" s="2" t="s">
        <v>0</v>
      </c>
      <c r="DQ68" s="2" t="s">
        <v>0</v>
      </c>
      <c r="DR68" s="2" t="s">
        <v>0</v>
      </c>
      <c r="DS68" s="2" t="s">
        <v>0</v>
      </c>
      <c r="DT68" s="2" t="s">
        <v>14</v>
      </c>
      <c r="DU68" s="2" t="s">
        <v>0</v>
      </c>
    </row>
    <row r="69" spans="111:125" ht="12.75">
      <c r="DG69">
        <v>4</v>
      </c>
      <c r="DH69" s="2" t="s">
        <v>73</v>
      </c>
      <c r="DI69" s="2" t="s">
        <v>247</v>
      </c>
      <c r="DJ69" s="2" t="s">
        <v>248</v>
      </c>
      <c r="DK69" s="2" t="s">
        <v>14</v>
      </c>
      <c r="DL69" s="2" t="s">
        <v>8</v>
      </c>
      <c r="DM69" s="2" t="s">
        <v>15</v>
      </c>
      <c r="DN69" s="2" t="s">
        <v>15</v>
      </c>
      <c r="DO69" s="2" t="s">
        <v>15</v>
      </c>
      <c r="DP69" s="2" t="s">
        <v>0</v>
      </c>
      <c r="DQ69" s="2" t="s">
        <v>0</v>
      </c>
      <c r="DR69" s="2" t="s">
        <v>0</v>
      </c>
      <c r="DS69" s="2" t="s">
        <v>0</v>
      </c>
      <c r="DT69" s="2" t="s">
        <v>14</v>
      </c>
      <c r="DU69" s="2" t="s">
        <v>0</v>
      </c>
    </row>
    <row r="70" spans="111:125" ht="12.75">
      <c r="DG70">
        <v>4</v>
      </c>
      <c r="DH70" s="2" t="s">
        <v>69</v>
      </c>
      <c r="DI70" s="2" t="s">
        <v>125</v>
      </c>
      <c r="DJ70" s="2" t="s">
        <v>126</v>
      </c>
      <c r="DK70" s="2" t="s">
        <v>14</v>
      </c>
      <c r="DL70" s="2" t="s">
        <v>8</v>
      </c>
      <c r="DM70" s="2" t="s">
        <v>15</v>
      </c>
      <c r="DN70" s="2" t="s">
        <v>15</v>
      </c>
      <c r="DO70" s="2" t="s">
        <v>15</v>
      </c>
      <c r="DP70" s="2" t="s">
        <v>0</v>
      </c>
      <c r="DQ70" s="2" t="s">
        <v>0</v>
      </c>
      <c r="DR70" s="2" t="s">
        <v>0</v>
      </c>
      <c r="DS70" s="2" t="s">
        <v>0</v>
      </c>
      <c r="DT70" s="2" t="s">
        <v>14</v>
      </c>
      <c r="DU70" s="2" t="s">
        <v>0</v>
      </c>
    </row>
    <row r="71" spans="111:125" ht="12.75">
      <c r="DG71">
        <v>4</v>
      </c>
      <c r="DH71" s="2" t="s">
        <v>69</v>
      </c>
      <c r="DI71" s="2" t="s">
        <v>249</v>
      </c>
      <c r="DJ71" s="2" t="s">
        <v>250</v>
      </c>
      <c r="DK71" s="2" t="s">
        <v>14</v>
      </c>
      <c r="DL71" s="2" t="s">
        <v>8</v>
      </c>
      <c r="DM71" s="2" t="s">
        <v>15</v>
      </c>
      <c r="DN71" s="2" t="s">
        <v>15</v>
      </c>
      <c r="DO71" s="2" t="s">
        <v>15</v>
      </c>
      <c r="DP71" s="2" t="s">
        <v>0</v>
      </c>
      <c r="DQ71" s="2" t="s">
        <v>0</v>
      </c>
      <c r="DR71" s="2" t="s">
        <v>0</v>
      </c>
      <c r="DS71" s="2" t="s">
        <v>0</v>
      </c>
      <c r="DT71" s="2" t="s">
        <v>14</v>
      </c>
      <c r="DU71" s="2" t="s">
        <v>0</v>
      </c>
    </row>
    <row r="72" spans="111:125" ht="12.75">
      <c r="DG72">
        <v>4</v>
      </c>
      <c r="DH72" s="2" t="s">
        <v>69</v>
      </c>
      <c r="DI72" s="2" t="s">
        <v>127</v>
      </c>
      <c r="DJ72" s="2" t="s">
        <v>128</v>
      </c>
      <c r="DK72" s="2" t="s">
        <v>14</v>
      </c>
      <c r="DL72" s="2" t="s">
        <v>8</v>
      </c>
      <c r="DM72" s="2" t="s">
        <v>15</v>
      </c>
      <c r="DN72" s="2" t="s">
        <v>15</v>
      </c>
      <c r="DO72" s="2" t="s">
        <v>15</v>
      </c>
      <c r="DP72" s="2" t="s">
        <v>0</v>
      </c>
      <c r="DQ72" s="2" t="s">
        <v>0</v>
      </c>
      <c r="DR72" s="2" t="s">
        <v>0</v>
      </c>
      <c r="DS72" s="2" t="s">
        <v>0</v>
      </c>
      <c r="DT72" s="2" t="s">
        <v>14</v>
      </c>
      <c r="DU72" s="2" t="s">
        <v>0</v>
      </c>
    </row>
    <row r="73" spans="111:125" ht="12.75">
      <c r="DG73">
        <v>4</v>
      </c>
      <c r="DH73" s="2" t="s">
        <v>69</v>
      </c>
      <c r="DI73" s="2" t="s">
        <v>131</v>
      </c>
      <c r="DJ73" s="2" t="s">
        <v>132</v>
      </c>
      <c r="DK73" s="2" t="s">
        <v>14</v>
      </c>
      <c r="DL73" s="2" t="s">
        <v>8</v>
      </c>
      <c r="DM73" s="2" t="s">
        <v>15</v>
      </c>
      <c r="DN73" s="2" t="s">
        <v>15</v>
      </c>
      <c r="DO73" s="2" t="s">
        <v>15</v>
      </c>
      <c r="DP73" s="2" t="s">
        <v>0</v>
      </c>
      <c r="DQ73" s="2" t="s">
        <v>0</v>
      </c>
      <c r="DR73" s="2" t="s">
        <v>0</v>
      </c>
      <c r="DS73" s="2" t="s">
        <v>0</v>
      </c>
      <c r="DT73" s="2" t="s">
        <v>14</v>
      </c>
      <c r="DU73" s="2" t="s">
        <v>0</v>
      </c>
    </row>
    <row r="74" spans="111:125" ht="12.75">
      <c r="DG74">
        <v>4</v>
      </c>
      <c r="DH74" s="2" t="s">
        <v>69</v>
      </c>
      <c r="DI74" s="2" t="s">
        <v>251</v>
      </c>
      <c r="DJ74" s="2" t="s">
        <v>252</v>
      </c>
      <c r="DK74" s="2" t="s">
        <v>14</v>
      </c>
      <c r="DL74" s="2" t="s">
        <v>8</v>
      </c>
      <c r="DM74" s="2" t="s">
        <v>15</v>
      </c>
      <c r="DN74" s="2" t="s">
        <v>15</v>
      </c>
      <c r="DO74" s="2" t="s">
        <v>15</v>
      </c>
      <c r="DP74" s="2" t="s">
        <v>0</v>
      </c>
      <c r="DQ74" s="2" t="s">
        <v>0</v>
      </c>
      <c r="DR74" s="2" t="s">
        <v>0</v>
      </c>
      <c r="DS74" s="2" t="s">
        <v>0</v>
      </c>
      <c r="DT74" s="2" t="s">
        <v>14</v>
      </c>
      <c r="DU74" s="2" t="s">
        <v>0</v>
      </c>
    </row>
    <row r="75" spans="111:125" ht="12.75">
      <c r="DG75">
        <v>4</v>
      </c>
      <c r="DH75" s="2" t="s">
        <v>69</v>
      </c>
      <c r="DI75" s="2" t="s">
        <v>133</v>
      </c>
      <c r="DJ75" s="2" t="s">
        <v>134</v>
      </c>
      <c r="DK75" s="2" t="s">
        <v>14</v>
      </c>
      <c r="DL75" s="2" t="s">
        <v>8</v>
      </c>
      <c r="DM75" s="2" t="s">
        <v>15</v>
      </c>
      <c r="DN75" s="2" t="s">
        <v>15</v>
      </c>
      <c r="DO75" s="2" t="s">
        <v>15</v>
      </c>
      <c r="DP75" s="2" t="s">
        <v>0</v>
      </c>
      <c r="DQ75" s="2" t="s">
        <v>0</v>
      </c>
      <c r="DR75" s="2" t="s">
        <v>0</v>
      </c>
      <c r="DS75" s="2" t="s">
        <v>0</v>
      </c>
      <c r="DT75" s="2" t="s">
        <v>14</v>
      </c>
      <c r="DU75" s="2" t="s">
        <v>0</v>
      </c>
    </row>
    <row r="76" spans="111:125" ht="12.75">
      <c r="DG76">
        <v>4</v>
      </c>
      <c r="DH76" s="2" t="s">
        <v>69</v>
      </c>
      <c r="DI76" s="2" t="s">
        <v>253</v>
      </c>
      <c r="DJ76" s="2" t="s">
        <v>254</v>
      </c>
      <c r="DK76" s="2" t="s">
        <v>14</v>
      </c>
      <c r="DL76" s="2" t="s">
        <v>8</v>
      </c>
      <c r="DM76" s="2" t="s">
        <v>67</v>
      </c>
      <c r="DN76" s="2" t="s">
        <v>15</v>
      </c>
      <c r="DO76" s="2" t="s">
        <v>15</v>
      </c>
      <c r="DP76" s="2" t="s">
        <v>0</v>
      </c>
      <c r="DQ76" s="2" t="s">
        <v>0</v>
      </c>
      <c r="DR76" s="2" t="s">
        <v>0</v>
      </c>
      <c r="DS76" s="2" t="s">
        <v>0</v>
      </c>
      <c r="DT76" s="2" t="s">
        <v>14</v>
      </c>
      <c r="DU76" s="2" t="s">
        <v>0</v>
      </c>
    </row>
    <row r="77" spans="111:125" ht="12.75">
      <c r="DG77">
        <v>4</v>
      </c>
      <c r="DH77" s="2" t="s">
        <v>69</v>
      </c>
      <c r="DI77" s="2" t="s">
        <v>255</v>
      </c>
      <c r="DJ77" s="2" t="s">
        <v>256</v>
      </c>
      <c r="DK77" s="2" t="s">
        <v>14</v>
      </c>
      <c r="DL77" s="2" t="s">
        <v>8</v>
      </c>
      <c r="DM77" s="2" t="s">
        <v>16</v>
      </c>
      <c r="DN77" s="2" t="s">
        <v>15</v>
      </c>
      <c r="DO77" s="2" t="s">
        <v>15</v>
      </c>
      <c r="DP77" s="2" t="s">
        <v>0</v>
      </c>
      <c r="DQ77" s="2" t="s">
        <v>0</v>
      </c>
      <c r="DR77" s="2" t="s">
        <v>0</v>
      </c>
      <c r="DS77" s="2" t="s">
        <v>0</v>
      </c>
      <c r="DT77" s="2" t="s">
        <v>14</v>
      </c>
      <c r="DU77" s="2" t="s">
        <v>0</v>
      </c>
    </row>
    <row r="78" spans="111:125" ht="12.75">
      <c r="DG78">
        <v>4</v>
      </c>
      <c r="DH78" s="2" t="s">
        <v>69</v>
      </c>
      <c r="DI78" s="2" t="s">
        <v>257</v>
      </c>
      <c r="DJ78" s="2" t="s">
        <v>258</v>
      </c>
      <c r="DK78" s="2" t="s">
        <v>14</v>
      </c>
      <c r="DL78" s="2" t="s">
        <v>8</v>
      </c>
      <c r="DM78" s="2" t="s">
        <v>67</v>
      </c>
      <c r="DN78" s="2" t="s">
        <v>15</v>
      </c>
      <c r="DO78" s="2" t="s">
        <v>15</v>
      </c>
      <c r="DP78" s="2" t="s">
        <v>0</v>
      </c>
      <c r="DQ78" s="2" t="s">
        <v>0</v>
      </c>
      <c r="DR78" s="2" t="s">
        <v>0</v>
      </c>
      <c r="DS78" s="2" t="s">
        <v>0</v>
      </c>
      <c r="DT78" s="2" t="s">
        <v>14</v>
      </c>
      <c r="DU78" s="2" t="s">
        <v>0</v>
      </c>
    </row>
    <row r="79" spans="111:125" ht="12.75">
      <c r="DG79">
        <v>4</v>
      </c>
      <c r="DH79" s="2" t="s">
        <v>69</v>
      </c>
      <c r="DI79" s="2" t="s">
        <v>147</v>
      </c>
      <c r="DJ79" s="2" t="s">
        <v>148</v>
      </c>
      <c r="DK79" s="2" t="s">
        <v>14</v>
      </c>
      <c r="DL79" s="2" t="s">
        <v>8</v>
      </c>
      <c r="DM79" s="2" t="s">
        <v>16</v>
      </c>
      <c r="DN79" s="2" t="s">
        <v>15</v>
      </c>
      <c r="DO79" s="2" t="s">
        <v>15</v>
      </c>
      <c r="DP79" s="2" t="s">
        <v>0</v>
      </c>
      <c r="DQ79" s="2" t="s">
        <v>0</v>
      </c>
      <c r="DR79" s="2" t="s">
        <v>0</v>
      </c>
      <c r="DS79" s="2" t="s">
        <v>0</v>
      </c>
      <c r="DT79" s="2" t="s">
        <v>14</v>
      </c>
      <c r="DU79" s="2" t="s">
        <v>0</v>
      </c>
    </row>
    <row r="80" spans="111:125" ht="12.75">
      <c r="DG80">
        <v>4</v>
      </c>
      <c r="DH80" s="2" t="s">
        <v>69</v>
      </c>
      <c r="DI80" s="2" t="s">
        <v>259</v>
      </c>
      <c r="DJ80" s="2" t="s">
        <v>260</v>
      </c>
      <c r="DK80" s="2" t="s">
        <v>14</v>
      </c>
      <c r="DL80" s="2" t="s">
        <v>8</v>
      </c>
      <c r="DM80" s="2" t="s">
        <v>15</v>
      </c>
      <c r="DN80" s="2" t="s">
        <v>15</v>
      </c>
      <c r="DO80" s="2" t="s">
        <v>15</v>
      </c>
      <c r="DP80" s="2" t="s">
        <v>0</v>
      </c>
      <c r="DQ80" s="2" t="s">
        <v>0</v>
      </c>
      <c r="DR80" s="2" t="s">
        <v>0</v>
      </c>
      <c r="DS80" s="2" t="s">
        <v>0</v>
      </c>
      <c r="DT80" s="2" t="s">
        <v>14</v>
      </c>
      <c r="DU80" s="2" t="s">
        <v>0</v>
      </c>
    </row>
    <row r="81" spans="111:125" ht="12.75">
      <c r="DG81">
        <v>4</v>
      </c>
      <c r="DH81" s="2" t="s">
        <v>69</v>
      </c>
      <c r="DI81" s="2" t="s">
        <v>149</v>
      </c>
      <c r="DJ81" s="2" t="s">
        <v>150</v>
      </c>
      <c r="DK81" s="2" t="s">
        <v>14</v>
      </c>
      <c r="DL81" s="2" t="s">
        <v>8</v>
      </c>
      <c r="DM81" s="2" t="s">
        <v>16</v>
      </c>
      <c r="DN81" s="2" t="s">
        <v>15</v>
      </c>
      <c r="DO81" s="2" t="s">
        <v>15</v>
      </c>
      <c r="DP81" s="2" t="s">
        <v>0</v>
      </c>
      <c r="DQ81" s="2" t="s">
        <v>0</v>
      </c>
      <c r="DR81" s="2" t="s">
        <v>0</v>
      </c>
      <c r="DS81" s="2" t="s">
        <v>0</v>
      </c>
      <c r="DT81" s="2" t="s">
        <v>14</v>
      </c>
      <c r="DU81" s="2" t="s">
        <v>0</v>
      </c>
    </row>
    <row r="82" spans="111:125" ht="12.75">
      <c r="DG82">
        <v>4</v>
      </c>
      <c r="DH82" s="2" t="s">
        <v>69</v>
      </c>
      <c r="DI82" s="2" t="s">
        <v>163</v>
      </c>
      <c r="DJ82" s="2" t="s">
        <v>164</v>
      </c>
      <c r="DK82" s="2" t="s">
        <v>14</v>
      </c>
      <c r="DL82" s="2" t="s">
        <v>8</v>
      </c>
      <c r="DM82" s="2" t="s">
        <v>15</v>
      </c>
      <c r="DN82" s="2" t="s">
        <v>15</v>
      </c>
      <c r="DO82" s="2" t="s">
        <v>15</v>
      </c>
      <c r="DP82" s="2" t="s">
        <v>0</v>
      </c>
      <c r="DQ82" s="2" t="s">
        <v>0</v>
      </c>
      <c r="DR82" s="2" t="s">
        <v>0</v>
      </c>
      <c r="DS82" s="2" t="s">
        <v>0</v>
      </c>
      <c r="DT82" s="2" t="s">
        <v>14</v>
      </c>
      <c r="DU82" s="2" t="s">
        <v>0</v>
      </c>
    </row>
    <row r="83" spans="111:125" ht="12.75">
      <c r="DG83">
        <v>4</v>
      </c>
      <c r="DH83" s="2" t="s">
        <v>69</v>
      </c>
      <c r="DI83" s="2" t="s">
        <v>169</v>
      </c>
      <c r="DJ83" s="2" t="s">
        <v>170</v>
      </c>
      <c r="DK83" s="2" t="s">
        <v>14</v>
      </c>
      <c r="DL83" s="2" t="s">
        <v>8</v>
      </c>
      <c r="DM83" s="2" t="s">
        <v>15</v>
      </c>
      <c r="DN83" s="2" t="s">
        <v>15</v>
      </c>
      <c r="DO83" s="2" t="s">
        <v>15</v>
      </c>
      <c r="DP83" s="2" t="s">
        <v>0</v>
      </c>
      <c r="DQ83" s="2" t="s">
        <v>0</v>
      </c>
      <c r="DR83" s="2" t="s">
        <v>0</v>
      </c>
      <c r="DS83" s="2" t="s">
        <v>0</v>
      </c>
      <c r="DT83" s="2" t="s">
        <v>14</v>
      </c>
      <c r="DU83" s="2" t="s">
        <v>0</v>
      </c>
    </row>
    <row r="84" spans="111:125" ht="12.75">
      <c r="DG84">
        <v>4</v>
      </c>
      <c r="DH84" s="2" t="s">
        <v>69</v>
      </c>
      <c r="DI84" s="2" t="s">
        <v>261</v>
      </c>
      <c r="DJ84" s="2" t="s">
        <v>262</v>
      </c>
      <c r="DK84" s="2" t="s">
        <v>14</v>
      </c>
      <c r="DL84" s="2" t="s">
        <v>8</v>
      </c>
      <c r="DM84" s="2" t="s">
        <v>67</v>
      </c>
      <c r="DN84" s="2" t="s">
        <v>15</v>
      </c>
      <c r="DO84" s="2" t="s">
        <v>15</v>
      </c>
      <c r="DP84" s="2" t="s">
        <v>0</v>
      </c>
      <c r="DQ84" s="2" t="s">
        <v>0</v>
      </c>
      <c r="DR84" s="2" t="s">
        <v>0</v>
      </c>
      <c r="DS84" s="2" t="s">
        <v>0</v>
      </c>
      <c r="DT84" s="2" t="s">
        <v>14</v>
      </c>
      <c r="DU84" s="2" t="s">
        <v>0</v>
      </c>
    </row>
    <row r="85" spans="111:125" ht="12.75">
      <c r="DG85">
        <v>4</v>
      </c>
      <c r="DH85" s="2" t="s">
        <v>69</v>
      </c>
      <c r="DI85" s="2" t="s">
        <v>263</v>
      </c>
      <c r="DJ85" s="2" t="s">
        <v>228</v>
      </c>
      <c r="DK85" s="2" t="s">
        <v>14</v>
      </c>
      <c r="DL85" s="2" t="s">
        <v>8</v>
      </c>
      <c r="DM85" s="2" t="s">
        <v>67</v>
      </c>
      <c r="DN85" s="2" t="s">
        <v>15</v>
      </c>
      <c r="DO85" s="2" t="s">
        <v>15</v>
      </c>
      <c r="DP85" s="2" t="s">
        <v>0</v>
      </c>
      <c r="DQ85" s="2" t="s">
        <v>0</v>
      </c>
      <c r="DR85" s="2" t="s">
        <v>0</v>
      </c>
      <c r="DS85" s="2" t="s">
        <v>0</v>
      </c>
      <c r="DT85" s="2" t="s">
        <v>14</v>
      </c>
      <c r="DU85" s="2" t="s">
        <v>0</v>
      </c>
    </row>
    <row r="86" spans="111:125" ht="12.75">
      <c r="DG86">
        <v>4</v>
      </c>
      <c r="DH86" s="2" t="s">
        <v>69</v>
      </c>
      <c r="DI86" s="2" t="s">
        <v>177</v>
      </c>
      <c r="DJ86" s="2" t="s">
        <v>178</v>
      </c>
      <c r="DK86" s="2" t="s">
        <v>14</v>
      </c>
      <c r="DL86" s="2" t="s">
        <v>8</v>
      </c>
      <c r="DM86" s="2" t="s">
        <v>15</v>
      </c>
      <c r="DN86" s="2" t="s">
        <v>15</v>
      </c>
      <c r="DO86" s="2" t="s">
        <v>15</v>
      </c>
      <c r="DP86" s="2" t="s">
        <v>0</v>
      </c>
      <c r="DQ86" s="2" t="s">
        <v>0</v>
      </c>
      <c r="DR86" s="2" t="s">
        <v>0</v>
      </c>
      <c r="DS86" s="2" t="s">
        <v>0</v>
      </c>
      <c r="DT86" s="2" t="s">
        <v>14</v>
      </c>
      <c r="DU86" s="2" t="s">
        <v>0</v>
      </c>
    </row>
    <row r="87" spans="111:125" ht="12.75">
      <c r="DG87">
        <v>4</v>
      </c>
      <c r="DH87" s="2" t="s">
        <v>69</v>
      </c>
      <c r="DI87" s="2" t="s">
        <v>264</v>
      </c>
      <c r="DJ87" s="2" t="s">
        <v>265</v>
      </c>
      <c r="DK87" s="2" t="s">
        <v>14</v>
      </c>
      <c r="DL87" s="2" t="s">
        <v>8</v>
      </c>
      <c r="DM87" s="2" t="s">
        <v>67</v>
      </c>
      <c r="DN87" s="2" t="s">
        <v>15</v>
      </c>
      <c r="DO87" s="2" t="s">
        <v>15</v>
      </c>
      <c r="DP87" s="2" t="s">
        <v>0</v>
      </c>
      <c r="DQ87" s="2" t="s">
        <v>0</v>
      </c>
      <c r="DR87" s="2" t="s">
        <v>0</v>
      </c>
      <c r="DS87" s="2" t="s">
        <v>0</v>
      </c>
      <c r="DT87" s="2" t="s">
        <v>14</v>
      </c>
      <c r="DU87" s="2" t="s">
        <v>0</v>
      </c>
    </row>
    <row r="88" spans="111:125" ht="12.75">
      <c r="DG88">
        <v>4</v>
      </c>
      <c r="DH88" s="2" t="s">
        <v>69</v>
      </c>
      <c r="DI88" s="2" t="s">
        <v>266</v>
      </c>
      <c r="DJ88" s="2" t="s">
        <v>267</v>
      </c>
      <c r="DK88" s="2" t="s">
        <v>14</v>
      </c>
      <c r="DL88" s="2" t="s">
        <v>8</v>
      </c>
      <c r="DM88" s="2" t="s">
        <v>67</v>
      </c>
      <c r="DN88" s="2" t="s">
        <v>15</v>
      </c>
      <c r="DO88" s="2" t="s">
        <v>15</v>
      </c>
      <c r="DP88" s="2" t="s">
        <v>0</v>
      </c>
      <c r="DQ88" s="2" t="s">
        <v>0</v>
      </c>
      <c r="DR88" s="2" t="s">
        <v>0</v>
      </c>
      <c r="DS88" s="2" t="s">
        <v>0</v>
      </c>
      <c r="DT88" s="2" t="s">
        <v>14</v>
      </c>
      <c r="DU88" s="2" t="s">
        <v>0</v>
      </c>
    </row>
    <row r="89" spans="111:125" ht="12.75">
      <c r="DG89">
        <v>4</v>
      </c>
      <c r="DH89" s="2" t="s">
        <v>69</v>
      </c>
      <c r="DI89" s="2" t="s">
        <v>268</v>
      </c>
      <c r="DJ89" s="2" t="s">
        <v>269</v>
      </c>
      <c r="DK89" s="2" t="s">
        <v>14</v>
      </c>
      <c r="DL89" s="2" t="s">
        <v>8</v>
      </c>
      <c r="DM89" s="2" t="s">
        <v>15</v>
      </c>
      <c r="DN89" s="2" t="s">
        <v>15</v>
      </c>
      <c r="DO89" s="2" t="s">
        <v>15</v>
      </c>
      <c r="DP89" s="2" t="s">
        <v>0</v>
      </c>
      <c r="DQ89" s="2" t="s">
        <v>0</v>
      </c>
      <c r="DR89" s="2" t="s">
        <v>0</v>
      </c>
      <c r="DS89" s="2" t="s">
        <v>0</v>
      </c>
      <c r="DT89" s="2" t="s">
        <v>14</v>
      </c>
      <c r="DU89" s="2" t="s">
        <v>0</v>
      </c>
    </row>
    <row r="90" spans="111:125" ht="12.75">
      <c r="DG90">
        <v>4</v>
      </c>
      <c r="DH90" s="2" t="s">
        <v>69</v>
      </c>
      <c r="DI90" s="2" t="s">
        <v>270</v>
      </c>
      <c r="DJ90" s="2" t="s">
        <v>271</v>
      </c>
      <c r="DK90" s="2" t="s">
        <v>14</v>
      </c>
      <c r="DL90" s="2" t="s">
        <v>8</v>
      </c>
      <c r="DM90" s="2" t="s">
        <v>67</v>
      </c>
      <c r="DN90" s="2" t="s">
        <v>15</v>
      </c>
      <c r="DO90" s="2" t="s">
        <v>15</v>
      </c>
      <c r="DP90" s="2" t="s">
        <v>0</v>
      </c>
      <c r="DQ90" s="2" t="s">
        <v>0</v>
      </c>
      <c r="DR90" s="2" t="s">
        <v>0</v>
      </c>
      <c r="DS90" s="2" t="s">
        <v>0</v>
      </c>
      <c r="DT90" s="2" t="s">
        <v>14</v>
      </c>
      <c r="DU90" s="2" t="s">
        <v>0</v>
      </c>
    </row>
    <row r="91" spans="111:125" ht="12.75">
      <c r="DG91">
        <v>4</v>
      </c>
      <c r="DH91" s="2" t="s">
        <v>69</v>
      </c>
      <c r="DI91" s="2" t="s">
        <v>272</v>
      </c>
      <c r="DJ91" s="2" t="s">
        <v>273</v>
      </c>
      <c r="DK91" s="2" t="s">
        <v>14</v>
      </c>
      <c r="DL91" s="2" t="s">
        <v>8</v>
      </c>
      <c r="DM91" s="2" t="s">
        <v>67</v>
      </c>
      <c r="DN91" s="2" t="s">
        <v>15</v>
      </c>
      <c r="DO91" s="2" t="s">
        <v>15</v>
      </c>
      <c r="DP91" s="2" t="s">
        <v>0</v>
      </c>
      <c r="DQ91" s="2" t="s">
        <v>0</v>
      </c>
      <c r="DR91" s="2" t="s">
        <v>0</v>
      </c>
      <c r="DS91" s="2" t="s">
        <v>0</v>
      </c>
      <c r="DT91" s="2" t="s">
        <v>14</v>
      </c>
      <c r="DU91" s="2" t="s">
        <v>0</v>
      </c>
    </row>
    <row r="92" spans="111:125" ht="12.75">
      <c r="DG92">
        <v>4</v>
      </c>
      <c r="DH92" s="2" t="s">
        <v>69</v>
      </c>
      <c r="DI92" s="2" t="s">
        <v>195</v>
      </c>
      <c r="DJ92" s="2" t="s">
        <v>196</v>
      </c>
      <c r="DK92" s="2" t="s">
        <v>14</v>
      </c>
      <c r="DL92" s="2" t="s">
        <v>8</v>
      </c>
      <c r="DM92" s="2" t="s">
        <v>67</v>
      </c>
      <c r="DN92" s="2" t="s">
        <v>15</v>
      </c>
      <c r="DO92" s="2" t="s">
        <v>15</v>
      </c>
      <c r="DP92" s="2" t="s">
        <v>0</v>
      </c>
      <c r="DQ92" s="2" t="s">
        <v>0</v>
      </c>
      <c r="DR92" s="2" t="s">
        <v>0</v>
      </c>
      <c r="DS92" s="2" t="s">
        <v>0</v>
      </c>
      <c r="DT92" s="2" t="s">
        <v>14</v>
      </c>
      <c r="DU92" s="2" t="s">
        <v>0</v>
      </c>
    </row>
    <row r="93" spans="111:125" ht="12.75">
      <c r="DG93">
        <v>4</v>
      </c>
      <c r="DH93" s="2" t="s">
        <v>61</v>
      </c>
      <c r="DI93" s="2" t="s">
        <v>274</v>
      </c>
      <c r="DJ93" s="2" t="s">
        <v>275</v>
      </c>
      <c r="DK93" s="2" t="s">
        <v>14</v>
      </c>
      <c r="DL93" s="2" t="s">
        <v>8</v>
      </c>
      <c r="DM93" s="2" t="s">
        <v>16</v>
      </c>
      <c r="DN93" s="2" t="s">
        <v>15</v>
      </c>
      <c r="DO93" s="2" t="s">
        <v>15</v>
      </c>
      <c r="DP93" s="2" t="s">
        <v>0</v>
      </c>
      <c r="DQ93" s="2" t="s">
        <v>0</v>
      </c>
      <c r="DR93" s="2" t="s">
        <v>0</v>
      </c>
      <c r="DS93" s="2" t="s">
        <v>0</v>
      </c>
      <c r="DT93" s="2" t="s">
        <v>14</v>
      </c>
      <c r="DU93" s="2" t="s">
        <v>0</v>
      </c>
    </row>
    <row r="94" spans="111:125" ht="12.75">
      <c r="DG94">
        <v>4</v>
      </c>
      <c r="DH94" s="2" t="s">
        <v>61</v>
      </c>
      <c r="DI94" s="2" t="s">
        <v>117</v>
      </c>
      <c r="DJ94" s="2" t="s">
        <v>118</v>
      </c>
      <c r="DK94" s="2" t="s">
        <v>14</v>
      </c>
      <c r="DL94" s="2" t="s">
        <v>8</v>
      </c>
      <c r="DM94" s="2" t="s">
        <v>67</v>
      </c>
      <c r="DN94" s="2" t="s">
        <v>15</v>
      </c>
      <c r="DO94" s="2" t="s">
        <v>15</v>
      </c>
      <c r="DP94" s="2" t="s">
        <v>0</v>
      </c>
      <c r="DQ94" s="2" t="s">
        <v>0</v>
      </c>
      <c r="DR94" s="2" t="s">
        <v>0</v>
      </c>
      <c r="DS94" s="2" t="s">
        <v>0</v>
      </c>
      <c r="DT94" s="2" t="s">
        <v>14</v>
      </c>
      <c r="DU94" s="2" t="s">
        <v>0</v>
      </c>
    </row>
    <row r="95" spans="111:125" ht="12.75">
      <c r="DG95">
        <v>4</v>
      </c>
      <c r="DH95" s="2" t="s">
        <v>61</v>
      </c>
      <c r="DI95" s="2" t="s">
        <v>276</v>
      </c>
      <c r="DJ95" s="2" t="s">
        <v>277</v>
      </c>
      <c r="DK95" s="2" t="s">
        <v>14</v>
      </c>
      <c r="DL95" s="2" t="s">
        <v>8</v>
      </c>
      <c r="DM95" s="2" t="s">
        <v>16</v>
      </c>
      <c r="DN95" s="2" t="s">
        <v>15</v>
      </c>
      <c r="DO95" s="2" t="s">
        <v>15</v>
      </c>
      <c r="DP95" s="2" t="s">
        <v>0</v>
      </c>
      <c r="DQ95" s="2" t="s">
        <v>0</v>
      </c>
      <c r="DR95" s="2" t="s">
        <v>0</v>
      </c>
      <c r="DS95" s="2" t="s">
        <v>0</v>
      </c>
      <c r="DT95" s="2" t="s">
        <v>14</v>
      </c>
      <c r="DU95" s="2" t="s">
        <v>0</v>
      </c>
    </row>
    <row r="96" spans="111:125" ht="12.75">
      <c r="DG96">
        <v>4</v>
      </c>
      <c r="DH96" s="2" t="s">
        <v>61</v>
      </c>
      <c r="DI96" s="2" t="s">
        <v>278</v>
      </c>
      <c r="DJ96" s="2" t="s">
        <v>279</v>
      </c>
      <c r="DK96" s="2" t="s">
        <v>14</v>
      </c>
      <c r="DL96" s="2" t="s">
        <v>8</v>
      </c>
      <c r="DM96" s="2" t="s">
        <v>16</v>
      </c>
      <c r="DN96" s="2" t="s">
        <v>15</v>
      </c>
      <c r="DO96" s="2" t="s">
        <v>15</v>
      </c>
      <c r="DP96" s="2" t="s">
        <v>0</v>
      </c>
      <c r="DQ96" s="2" t="s">
        <v>0</v>
      </c>
      <c r="DR96" s="2" t="s">
        <v>0</v>
      </c>
      <c r="DS96" s="2" t="s">
        <v>0</v>
      </c>
      <c r="DT96" s="2" t="s">
        <v>14</v>
      </c>
      <c r="DU96" s="2" t="s">
        <v>0</v>
      </c>
    </row>
    <row r="97" spans="111:125" ht="12.75">
      <c r="DG97">
        <v>4</v>
      </c>
      <c r="DH97" s="2" t="s">
        <v>61</v>
      </c>
      <c r="DI97" s="2" t="s">
        <v>280</v>
      </c>
      <c r="DJ97" s="2" t="s">
        <v>281</v>
      </c>
      <c r="DK97" s="2" t="s">
        <v>14</v>
      </c>
      <c r="DL97" s="2" t="s">
        <v>8</v>
      </c>
      <c r="DM97" s="2" t="s">
        <v>16</v>
      </c>
      <c r="DN97" s="2" t="s">
        <v>15</v>
      </c>
      <c r="DO97" s="2" t="s">
        <v>15</v>
      </c>
      <c r="DP97" s="2" t="s">
        <v>0</v>
      </c>
      <c r="DQ97" s="2" t="s">
        <v>0</v>
      </c>
      <c r="DR97" s="2" t="s">
        <v>0</v>
      </c>
      <c r="DS97" s="2" t="s">
        <v>0</v>
      </c>
      <c r="DT97" s="2" t="s">
        <v>14</v>
      </c>
      <c r="DU97" s="2" t="s">
        <v>0</v>
      </c>
    </row>
    <row r="98" spans="111:125" ht="12.75">
      <c r="DG98">
        <v>4</v>
      </c>
      <c r="DH98" s="2" t="s">
        <v>61</v>
      </c>
      <c r="DI98" s="2" t="s">
        <v>121</v>
      </c>
      <c r="DJ98" s="2" t="s">
        <v>122</v>
      </c>
      <c r="DK98" s="2" t="s">
        <v>14</v>
      </c>
      <c r="DL98" s="2" t="s">
        <v>8</v>
      </c>
      <c r="DM98" s="2" t="s">
        <v>67</v>
      </c>
      <c r="DN98" s="2" t="s">
        <v>15</v>
      </c>
      <c r="DO98" s="2" t="s">
        <v>15</v>
      </c>
      <c r="DP98" s="2" t="s">
        <v>0</v>
      </c>
      <c r="DQ98" s="2" t="s">
        <v>0</v>
      </c>
      <c r="DR98" s="2" t="s">
        <v>0</v>
      </c>
      <c r="DS98" s="2" t="s">
        <v>0</v>
      </c>
      <c r="DT98" s="2" t="s">
        <v>14</v>
      </c>
      <c r="DU98" s="2" t="s">
        <v>0</v>
      </c>
    </row>
    <row r="99" spans="111:125" ht="12.75">
      <c r="DG99">
        <v>4</v>
      </c>
      <c r="DH99" s="2" t="s">
        <v>61</v>
      </c>
      <c r="DI99" s="2" t="s">
        <v>123</v>
      </c>
      <c r="DJ99" s="2" t="s">
        <v>124</v>
      </c>
      <c r="DK99" s="2" t="s">
        <v>14</v>
      </c>
      <c r="DL99" s="2" t="s">
        <v>8</v>
      </c>
      <c r="DM99" s="2" t="s">
        <v>67</v>
      </c>
      <c r="DN99" s="2" t="s">
        <v>15</v>
      </c>
      <c r="DO99" s="2" t="s">
        <v>15</v>
      </c>
      <c r="DP99" s="2" t="s">
        <v>0</v>
      </c>
      <c r="DQ99" s="2" t="s">
        <v>0</v>
      </c>
      <c r="DR99" s="2" t="s">
        <v>0</v>
      </c>
      <c r="DS99" s="2" t="s">
        <v>0</v>
      </c>
      <c r="DT99" s="2" t="s">
        <v>14</v>
      </c>
      <c r="DU99" s="2" t="s">
        <v>0</v>
      </c>
    </row>
    <row r="100" spans="111:125" ht="12.75">
      <c r="DG100">
        <v>4</v>
      </c>
      <c r="DH100" s="2" t="s">
        <v>61</v>
      </c>
      <c r="DI100" s="2" t="s">
        <v>125</v>
      </c>
      <c r="DJ100" s="2" t="s">
        <v>126</v>
      </c>
      <c r="DK100" s="2" t="s">
        <v>14</v>
      </c>
      <c r="DL100" s="2" t="s">
        <v>8</v>
      </c>
      <c r="DM100" s="2" t="s">
        <v>15</v>
      </c>
      <c r="DN100" s="2" t="s">
        <v>15</v>
      </c>
      <c r="DO100" s="2" t="s">
        <v>15</v>
      </c>
      <c r="DP100" s="2" t="s">
        <v>0</v>
      </c>
      <c r="DQ100" s="2" t="s">
        <v>0</v>
      </c>
      <c r="DR100" s="2" t="s">
        <v>0</v>
      </c>
      <c r="DS100" s="2" t="s">
        <v>0</v>
      </c>
      <c r="DT100" s="2" t="s">
        <v>14</v>
      </c>
      <c r="DU100" s="2" t="s">
        <v>0</v>
      </c>
    </row>
    <row r="101" spans="111:125" ht="12.75">
      <c r="DG101">
        <v>4</v>
      </c>
      <c r="DH101" s="2" t="s">
        <v>61</v>
      </c>
      <c r="DI101" s="2" t="s">
        <v>127</v>
      </c>
      <c r="DJ101" s="2" t="s">
        <v>128</v>
      </c>
      <c r="DK101" s="2" t="s">
        <v>14</v>
      </c>
      <c r="DL101" s="2" t="s">
        <v>8</v>
      </c>
      <c r="DM101" s="2" t="s">
        <v>15</v>
      </c>
      <c r="DN101" s="2" t="s">
        <v>15</v>
      </c>
      <c r="DO101" s="2" t="s">
        <v>15</v>
      </c>
      <c r="DP101" s="2" t="s">
        <v>0</v>
      </c>
      <c r="DQ101" s="2" t="s">
        <v>0</v>
      </c>
      <c r="DR101" s="2" t="s">
        <v>0</v>
      </c>
      <c r="DS101" s="2" t="s">
        <v>0</v>
      </c>
      <c r="DT101" s="2" t="s">
        <v>14</v>
      </c>
      <c r="DU101" s="2" t="s">
        <v>0</v>
      </c>
    </row>
    <row r="102" spans="111:125" ht="12.75">
      <c r="DG102">
        <v>4</v>
      </c>
      <c r="DH102" s="2" t="s">
        <v>61</v>
      </c>
      <c r="DI102" s="2" t="s">
        <v>73</v>
      </c>
      <c r="DJ102" s="2" t="s">
        <v>80</v>
      </c>
      <c r="DK102" s="2" t="s">
        <v>14</v>
      </c>
      <c r="DL102" s="2" t="s">
        <v>8</v>
      </c>
      <c r="DM102" s="2" t="s">
        <v>15</v>
      </c>
      <c r="DN102" s="2" t="s">
        <v>15</v>
      </c>
      <c r="DO102" s="2" t="s">
        <v>15</v>
      </c>
      <c r="DP102" s="2" t="s">
        <v>0</v>
      </c>
      <c r="DQ102" s="2" t="s">
        <v>0</v>
      </c>
      <c r="DR102" s="2" t="s">
        <v>0</v>
      </c>
      <c r="DS102" s="2" t="s">
        <v>0</v>
      </c>
      <c r="DT102" s="2" t="s">
        <v>14</v>
      </c>
      <c r="DU102" s="2" t="s">
        <v>0</v>
      </c>
    </row>
    <row r="103" spans="111:125" ht="12.75">
      <c r="DG103">
        <v>4</v>
      </c>
      <c r="DH103" s="2" t="s">
        <v>61</v>
      </c>
      <c r="DI103" s="2" t="s">
        <v>129</v>
      </c>
      <c r="DJ103" s="2" t="s">
        <v>130</v>
      </c>
      <c r="DK103" s="2" t="s">
        <v>14</v>
      </c>
      <c r="DL103" s="2" t="s">
        <v>8</v>
      </c>
      <c r="DM103" s="2" t="s">
        <v>67</v>
      </c>
      <c r="DN103" s="2" t="s">
        <v>15</v>
      </c>
      <c r="DO103" s="2" t="s">
        <v>15</v>
      </c>
      <c r="DP103" s="2" t="s">
        <v>0</v>
      </c>
      <c r="DQ103" s="2" t="s">
        <v>0</v>
      </c>
      <c r="DR103" s="2" t="s">
        <v>0</v>
      </c>
      <c r="DS103" s="2" t="s">
        <v>0</v>
      </c>
      <c r="DT103" s="2" t="s">
        <v>14</v>
      </c>
      <c r="DU103" s="2" t="s">
        <v>0</v>
      </c>
    </row>
    <row r="104" spans="111:125" ht="12.75">
      <c r="DG104">
        <v>4</v>
      </c>
      <c r="DH104" s="2" t="s">
        <v>61</v>
      </c>
      <c r="DI104" s="2" t="s">
        <v>131</v>
      </c>
      <c r="DJ104" s="2" t="s">
        <v>132</v>
      </c>
      <c r="DK104" s="2" t="s">
        <v>14</v>
      </c>
      <c r="DL104" s="2" t="s">
        <v>8</v>
      </c>
      <c r="DM104" s="2" t="s">
        <v>15</v>
      </c>
      <c r="DN104" s="2" t="s">
        <v>15</v>
      </c>
      <c r="DO104" s="2" t="s">
        <v>15</v>
      </c>
      <c r="DP104" s="2" t="s">
        <v>0</v>
      </c>
      <c r="DQ104" s="2" t="s">
        <v>0</v>
      </c>
      <c r="DR104" s="2" t="s">
        <v>0</v>
      </c>
      <c r="DS104" s="2" t="s">
        <v>0</v>
      </c>
      <c r="DT104" s="2" t="s">
        <v>14</v>
      </c>
      <c r="DU104" s="2" t="s">
        <v>0</v>
      </c>
    </row>
    <row r="105" spans="111:125" ht="12.75">
      <c r="DG105">
        <v>4</v>
      </c>
      <c r="DH105" s="2" t="s">
        <v>61</v>
      </c>
      <c r="DI105" s="2" t="s">
        <v>133</v>
      </c>
      <c r="DJ105" s="2" t="s">
        <v>134</v>
      </c>
      <c r="DK105" s="2" t="s">
        <v>14</v>
      </c>
      <c r="DL105" s="2" t="s">
        <v>8</v>
      </c>
      <c r="DM105" s="2" t="s">
        <v>15</v>
      </c>
      <c r="DN105" s="2" t="s">
        <v>15</v>
      </c>
      <c r="DO105" s="2" t="s">
        <v>15</v>
      </c>
      <c r="DP105" s="2" t="s">
        <v>0</v>
      </c>
      <c r="DQ105" s="2" t="s">
        <v>0</v>
      </c>
      <c r="DR105" s="2" t="s">
        <v>0</v>
      </c>
      <c r="DS105" s="2" t="s">
        <v>0</v>
      </c>
      <c r="DT105" s="2" t="s">
        <v>14</v>
      </c>
      <c r="DU105" s="2" t="s">
        <v>0</v>
      </c>
    </row>
    <row r="106" spans="111:125" ht="12.75">
      <c r="DG106">
        <v>4</v>
      </c>
      <c r="DH106" s="2" t="s">
        <v>61</v>
      </c>
      <c r="DI106" s="2" t="s">
        <v>135</v>
      </c>
      <c r="DJ106" s="2" t="s">
        <v>136</v>
      </c>
      <c r="DK106" s="2" t="s">
        <v>14</v>
      </c>
      <c r="DL106" s="2" t="s">
        <v>8</v>
      </c>
      <c r="DM106" s="2" t="s">
        <v>67</v>
      </c>
      <c r="DN106" s="2" t="s">
        <v>15</v>
      </c>
      <c r="DO106" s="2" t="s">
        <v>15</v>
      </c>
      <c r="DP106" s="2" t="s">
        <v>0</v>
      </c>
      <c r="DQ106" s="2" t="s">
        <v>0</v>
      </c>
      <c r="DR106" s="2" t="s">
        <v>0</v>
      </c>
      <c r="DS106" s="2" t="s">
        <v>0</v>
      </c>
      <c r="DT106" s="2" t="s">
        <v>14</v>
      </c>
      <c r="DU106" s="2" t="s">
        <v>0</v>
      </c>
    </row>
    <row r="107" spans="111:125" ht="12.75">
      <c r="DG107">
        <v>4</v>
      </c>
      <c r="DH107" s="2" t="s">
        <v>61</v>
      </c>
      <c r="DI107" s="2" t="s">
        <v>137</v>
      </c>
      <c r="DJ107" s="2" t="s">
        <v>138</v>
      </c>
      <c r="DK107" s="2" t="s">
        <v>14</v>
      </c>
      <c r="DL107" s="2" t="s">
        <v>8</v>
      </c>
      <c r="DM107" s="2" t="s">
        <v>16</v>
      </c>
      <c r="DN107" s="2" t="s">
        <v>15</v>
      </c>
      <c r="DO107" s="2" t="s">
        <v>15</v>
      </c>
      <c r="DP107" s="2" t="s">
        <v>0</v>
      </c>
      <c r="DQ107" s="2" t="s">
        <v>0</v>
      </c>
      <c r="DR107" s="2" t="s">
        <v>0</v>
      </c>
      <c r="DS107" s="2" t="s">
        <v>0</v>
      </c>
      <c r="DT107" s="2" t="s">
        <v>14</v>
      </c>
      <c r="DU107" s="2" t="s">
        <v>0</v>
      </c>
    </row>
    <row r="108" spans="111:125" ht="12.75">
      <c r="DG108">
        <v>4</v>
      </c>
      <c r="DH108" s="2" t="s">
        <v>61</v>
      </c>
      <c r="DI108" s="2" t="s">
        <v>139</v>
      </c>
      <c r="DJ108" s="2" t="s">
        <v>140</v>
      </c>
      <c r="DK108" s="2" t="s">
        <v>14</v>
      </c>
      <c r="DL108" s="2" t="s">
        <v>8</v>
      </c>
      <c r="DM108" s="2" t="s">
        <v>67</v>
      </c>
      <c r="DN108" s="2" t="s">
        <v>15</v>
      </c>
      <c r="DO108" s="2" t="s">
        <v>15</v>
      </c>
      <c r="DP108" s="2" t="s">
        <v>0</v>
      </c>
      <c r="DQ108" s="2" t="s">
        <v>0</v>
      </c>
      <c r="DR108" s="2" t="s">
        <v>0</v>
      </c>
      <c r="DS108" s="2" t="s">
        <v>0</v>
      </c>
      <c r="DT108" s="2" t="s">
        <v>14</v>
      </c>
      <c r="DU108" s="2" t="s">
        <v>0</v>
      </c>
    </row>
    <row r="109" spans="111:125" ht="12.75">
      <c r="DG109">
        <v>4</v>
      </c>
      <c r="DH109" s="2" t="s">
        <v>61</v>
      </c>
      <c r="DI109" s="2" t="s">
        <v>143</v>
      </c>
      <c r="DJ109" s="2" t="s">
        <v>144</v>
      </c>
      <c r="DK109" s="2" t="s">
        <v>14</v>
      </c>
      <c r="DL109" s="2" t="s">
        <v>8</v>
      </c>
      <c r="DM109" s="2" t="s">
        <v>67</v>
      </c>
      <c r="DN109" s="2" t="s">
        <v>15</v>
      </c>
      <c r="DO109" s="2" t="s">
        <v>15</v>
      </c>
      <c r="DP109" s="2" t="s">
        <v>0</v>
      </c>
      <c r="DQ109" s="2" t="s">
        <v>0</v>
      </c>
      <c r="DR109" s="2" t="s">
        <v>0</v>
      </c>
      <c r="DS109" s="2" t="s">
        <v>0</v>
      </c>
      <c r="DT109" s="2" t="s">
        <v>14</v>
      </c>
      <c r="DU109" s="2" t="s">
        <v>0</v>
      </c>
    </row>
    <row r="110" spans="111:125" ht="12.75">
      <c r="DG110">
        <v>4</v>
      </c>
      <c r="DH110" s="2" t="s">
        <v>61</v>
      </c>
      <c r="DI110" s="2" t="s">
        <v>145</v>
      </c>
      <c r="DJ110" s="2" t="s">
        <v>146</v>
      </c>
      <c r="DK110" s="2" t="s">
        <v>14</v>
      </c>
      <c r="DL110" s="2" t="s">
        <v>8</v>
      </c>
      <c r="DM110" s="2" t="s">
        <v>16</v>
      </c>
      <c r="DN110" s="2" t="s">
        <v>15</v>
      </c>
      <c r="DO110" s="2" t="s">
        <v>15</v>
      </c>
      <c r="DP110" s="2" t="s">
        <v>0</v>
      </c>
      <c r="DQ110" s="2" t="s">
        <v>0</v>
      </c>
      <c r="DR110" s="2" t="s">
        <v>0</v>
      </c>
      <c r="DS110" s="2" t="s">
        <v>0</v>
      </c>
      <c r="DT110" s="2" t="s">
        <v>14</v>
      </c>
      <c r="DU110" s="2" t="s">
        <v>0</v>
      </c>
    </row>
    <row r="111" spans="111:125" ht="12.75">
      <c r="DG111">
        <v>4</v>
      </c>
      <c r="DH111" s="2" t="s">
        <v>61</v>
      </c>
      <c r="DI111" s="2" t="s">
        <v>149</v>
      </c>
      <c r="DJ111" s="2" t="s">
        <v>150</v>
      </c>
      <c r="DK111" s="2" t="s">
        <v>14</v>
      </c>
      <c r="DL111" s="2" t="s">
        <v>8</v>
      </c>
      <c r="DM111" s="2" t="s">
        <v>16</v>
      </c>
      <c r="DN111" s="2" t="s">
        <v>15</v>
      </c>
      <c r="DO111" s="2" t="s">
        <v>15</v>
      </c>
      <c r="DP111" s="2" t="s">
        <v>0</v>
      </c>
      <c r="DQ111" s="2" t="s">
        <v>0</v>
      </c>
      <c r="DR111" s="2" t="s">
        <v>0</v>
      </c>
      <c r="DS111" s="2" t="s">
        <v>0</v>
      </c>
      <c r="DT111" s="2" t="s">
        <v>14</v>
      </c>
      <c r="DU111" s="2" t="s">
        <v>0</v>
      </c>
    </row>
    <row r="112" spans="111:125" ht="12.75">
      <c r="DG112">
        <v>4</v>
      </c>
      <c r="DH112" s="2" t="s">
        <v>61</v>
      </c>
      <c r="DI112" s="2" t="s">
        <v>151</v>
      </c>
      <c r="DJ112" s="2" t="s">
        <v>152</v>
      </c>
      <c r="DK112" s="2" t="s">
        <v>14</v>
      </c>
      <c r="DL112" s="2" t="s">
        <v>8</v>
      </c>
      <c r="DM112" s="2" t="s">
        <v>16</v>
      </c>
      <c r="DN112" s="2" t="s">
        <v>15</v>
      </c>
      <c r="DO112" s="2" t="s">
        <v>15</v>
      </c>
      <c r="DP112" s="2" t="s">
        <v>0</v>
      </c>
      <c r="DQ112" s="2" t="s">
        <v>0</v>
      </c>
      <c r="DR112" s="2" t="s">
        <v>0</v>
      </c>
      <c r="DS112" s="2" t="s">
        <v>0</v>
      </c>
      <c r="DT112" s="2" t="s">
        <v>14</v>
      </c>
      <c r="DU112" s="2" t="s">
        <v>0</v>
      </c>
    </row>
    <row r="113" spans="111:125" ht="12.75">
      <c r="DG113">
        <v>4</v>
      </c>
      <c r="DH113" s="2" t="s">
        <v>61</v>
      </c>
      <c r="DI113" s="2" t="s">
        <v>153</v>
      </c>
      <c r="DJ113" s="2" t="s">
        <v>154</v>
      </c>
      <c r="DK113" s="2" t="s">
        <v>14</v>
      </c>
      <c r="DL113" s="2" t="s">
        <v>8</v>
      </c>
      <c r="DM113" s="2" t="s">
        <v>16</v>
      </c>
      <c r="DN113" s="2" t="s">
        <v>15</v>
      </c>
      <c r="DO113" s="2" t="s">
        <v>15</v>
      </c>
      <c r="DP113" s="2" t="s">
        <v>0</v>
      </c>
      <c r="DQ113" s="2" t="s">
        <v>0</v>
      </c>
      <c r="DR113" s="2" t="s">
        <v>0</v>
      </c>
      <c r="DS113" s="2" t="s">
        <v>0</v>
      </c>
      <c r="DT113" s="2" t="s">
        <v>14</v>
      </c>
      <c r="DU113" s="2" t="s">
        <v>0</v>
      </c>
    </row>
    <row r="114" spans="111:125" ht="12.75">
      <c r="DG114">
        <v>4</v>
      </c>
      <c r="DH114" s="2" t="s">
        <v>61</v>
      </c>
      <c r="DI114" s="2" t="s">
        <v>155</v>
      </c>
      <c r="DJ114" s="2" t="s">
        <v>156</v>
      </c>
      <c r="DK114" s="2" t="s">
        <v>14</v>
      </c>
      <c r="DL114" s="2" t="s">
        <v>8</v>
      </c>
      <c r="DM114" s="2" t="s">
        <v>16</v>
      </c>
      <c r="DN114" s="2" t="s">
        <v>15</v>
      </c>
      <c r="DO114" s="2" t="s">
        <v>15</v>
      </c>
      <c r="DP114" s="2" t="s">
        <v>0</v>
      </c>
      <c r="DQ114" s="2" t="s">
        <v>0</v>
      </c>
      <c r="DR114" s="2" t="s">
        <v>0</v>
      </c>
      <c r="DS114" s="2" t="s">
        <v>0</v>
      </c>
      <c r="DT114" s="2" t="s">
        <v>14</v>
      </c>
      <c r="DU114" s="2" t="s">
        <v>0</v>
      </c>
    </row>
    <row r="115" spans="111:125" ht="12.75">
      <c r="DG115">
        <v>4</v>
      </c>
      <c r="DH115" s="2" t="s">
        <v>61</v>
      </c>
      <c r="DI115" s="2" t="s">
        <v>157</v>
      </c>
      <c r="DJ115" s="2" t="s">
        <v>158</v>
      </c>
      <c r="DK115" s="2" t="s">
        <v>14</v>
      </c>
      <c r="DL115" s="2" t="s">
        <v>8</v>
      </c>
      <c r="DM115" s="2" t="s">
        <v>67</v>
      </c>
      <c r="DN115" s="2" t="s">
        <v>15</v>
      </c>
      <c r="DO115" s="2" t="s">
        <v>15</v>
      </c>
      <c r="DP115" s="2" t="s">
        <v>0</v>
      </c>
      <c r="DQ115" s="2" t="s">
        <v>0</v>
      </c>
      <c r="DR115" s="2" t="s">
        <v>0</v>
      </c>
      <c r="DS115" s="2" t="s">
        <v>0</v>
      </c>
      <c r="DT115" s="2" t="s">
        <v>14</v>
      </c>
      <c r="DU115" s="2" t="s">
        <v>0</v>
      </c>
    </row>
    <row r="116" spans="111:125" ht="12.75">
      <c r="DG116">
        <v>4</v>
      </c>
      <c r="DH116" s="2" t="s">
        <v>61</v>
      </c>
      <c r="DI116" s="2" t="s">
        <v>282</v>
      </c>
      <c r="DJ116" s="2" t="s">
        <v>283</v>
      </c>
      <c r="DK116" s="2" t="s">
        <v>14</v>
      </c>
      <c r="DL116" s="2" t="s">
        <v>8</v>
      </c>
      <c r="DM116" s="2" t="s">
        <v>67</v>
      </c>
      <c r="DN116" s="2" t="s">
        <v>15</v>
      </c>
      <c r="DO116" s="2" t="s">
        <v>15</v>
      </c>
      <c r="DP116" s="2" t="s">
        <v>0</v>
      </c>
      <c r="DQ116" s="2" t="s">
        <v>0</v>
      </c>
      <c r="DR116" s="2" t="s">
        <v>0</v>
      </c>
      <c r="DS116" s="2" t="s">
        <v>0</v>
      </c>
      <c r="DT116" s="2" t="s">
        <v>14</v>
      </c>
      <c r="DU116" s="2" t="s">
        <v>0</v>
      </c>
    </row>
    <row r="117" spans="111:125" ht="12.75">
      <c r="DG117">
        <v>4</v>
      </c>
      <c r="DH117" s="2" t="s">
        <v>61</v>
      </c>
      <c r="DI117" s="2" t="s">
        <v>159</v>
      </c>
      <c r="DJ117" s="2" t="s">
        <v>160</v>
      </c>
      <c r="DK117" s="2" t="s">
        <v>14</v>
      </c>
      <c r="DL117" s="2" t="s">
        <v>8</v>
      </c>
      <c r="DM117" s="2" t="s">
        <v>67</v>
      </c>
      <c r="DN117" s="2" t="s">
        <v>15</v>
      </c>
      <c r="DO117" s="2" t="s">
        <v>15</v>
      </c>
      <c r="DP117" s="2" t="s">
        <v>0</v>
      </c>
      <c r="DQ117" s="2" t="s">
        <v>0</v>
      </c>
      <c r="DR117" s="2" t="s">
        <v>0</v>
      </c>
      <c r="DS117" s="2" t="s">
        <v>0</v>
      </c>
      <c r="DT117" s="2" t="s">
        <v>14</v>
      </c>
      <c r="DU117" s="2" t="s">
        <v>0</v>
      </c>
    </row>
    <row r="118" spans="111:125" ht="12.75">
      <c r="DG118">
        <v>4</v>
      </c>
      <c r="DH118" s="2" t="s">
        <v>61</v>
      </c>
      <c r="DI118" s="2" t="s">
        <v>161</v>
      </c>
      <c r="DJ118" s="2" t="s">
        <v>162</v>
      </c>
      <c r="DK118" s="2" t="s">
        <v>14</v>
      </c>
      <c r="DL118" s="2" t="s">
        <v>8</v>
      </c>
      <c r="DM118" s="2" t="s">
        <v>67</v>
      </c>
      <c r="DN118" s="2" t="s">
        <v>15</v>
      </c>
      <c r="DO118" s="2" t="s">
        <v>15</v>
      </c>
      <c r="DP118" s="2" t="s">
        <v>0</v>
      </c>
      <c r="DQ118" s="2" t="s">
        <v>0</v>
      </c>
      <c r="DR118" s="2" t="s">
        <v>0</v>
      </c>
      <c r="DS118" s="2" t="s">
        <v>0</v>
      </c>
      <c r="DT118" s="2" t="s">
        <v>14</v>
      </c>
      <c r="DU118" s="2" t="s">
        <v>0</v>
      </c>
    </row>
    <row r="119" spans="111:125" ht="12.75">
      <c r="DG119">
        <v>4</v>
      </c>
      <c r="DH119" s="2" t="s">
        <v>61</v>
      </c>
      <c r="DI119" s="2" t="s">
        <v>167</v>
      </c>
      <c r="DJ119" s="2" t="s">
        <v>168</v>
      </c>
      <c r="DK119" s="2" t="s">
        <v>14</v>
      </c>
      <c r="DL119" s="2" t="s">
        <v>8</v>
      </c>
      <c r="DM119" s="2" t="s">
        <v>16</v>
      </c>
      <c r="DN119" s="2" t="s">
        <v>15</v>
      </c>
      <c r="DO119" s="2" t="s">
        <v>15</v>
      </c>
      <c r="DP119" s="2" t="s">
        <v>0</v>
      </c>
      <c r="DQ119" s="2" t="s">
        <v>0</v>
      </c>
      <c r="DR119" s="2" t="s">
        <v>0</v>
      </c>
      <c r="DS119" s="2" t="s">
        <v>0</v>
      </c>
      <c r="DT119" s="2" t="s">
        <v>14</v>
      </c>
      <c r="DU119" s="2" t="s">
        <v>0</v>
      </c>
    </row>
    <row r="120" spans="111:125" ht="12.75">
      <c r="DG120">
        <v>4</v>
      </c>
      <c r="DH120" s="2" t="s">
        <v>61</v>
      </c>
      <c r="DI120" s="2" t="s">
        <v>169</v>
      </c>
      <c r="DJ120" s="2" t="s">
        <v>170</v>
      </c>
      <c r="DK120" s="2" t="s">
        <v>14</v>
      </c>
      <c r="DL120" s="2" t="s">
        <v>8</v>
      </c>
      <c r="DM120" s="2" t="s">
        <v>15</v>
      </c>
      <c r="DN120" s="2" t="s">
        <v>15</v>
      </c>
      <c r="DO120" s="2" t="s">
        <v>15</v>
      </c>
      <c r="DP120" s="2" t="s">
        <v>0</v>
      </c>
      <c r="DQ120" s="2" t="s">
        <v>0</v>
      </c>
      <c r="DR120" s="2" t="s">
        <v>0</v>
      </c>
      <c r="DS120" s="2" t="s">
        <v>0</v>
      </c>
      <c r="DT120" s="2" t="s">
        <v>14</v>
      </c>
      <c r="DU120" s="2" t="s">
        <v>0</v>
      </c>
    </row>
    <row r="121" spans="111:125" ht="12.75">
      <c r="DG121">
        <v>4</v>
      </c>
      <c r="DH121" s="2" t="s">
        <v>61</v>
      </c>
      <c r="DI121" s="2" t="s">
        <v>261</v>
      </c>
      <c r="DJ121" s="2" t="s">
        <v>262</v>
      </c>
      <c r="DK121" s="2" t="s">
        <v>14</v>
      </c>
      <c r="DL121" s="2" t="s">
        <v>8</v>
      </c>
      <c r="DM121" s="2" t="s">
        <v>67</v>
      </c>
      <c r="DN121" s="2" t="s">
        <v>15</v>
      </c>
      <c r="DO121" s="2" t="s">
        <v>15</v>
      </c>
      <c r="DP121" s="2" t="s">
        <v>0</v>
      </c>
      <c r="DQ121" s="2" t="s">
        <v>0</v>
      </c>
      <c r="DR121" s="2" t="s">
        <v>0</v>
      </c>
      <c r="DS121" s="2" t="s">
        <v>0</v>
      </c>
      <c r="DT121" s="2" t="s">
        <v>14</v>
      </c>
      <c r="DU121" s="2" t="s">
        <v>0</v>
      </c>
    </row>
    <row r="122" spans="111:125" ht="12.75">
      <c r="DG122">
        <v>4</v>
      </c>
      <c r="DH122" s="2" t="s">
        <v>61</v>
      </c>
      <c r="DI122" s="2" t="s">
        <v>171</v>
      </c>
      <c r="DJ122" s="2" t="s">
        <v>172</v>
      </c>
      <c r="DK122" s="2" t="s">
        <v>14</v>
      </c>
      <c r="DL122" s="2" t="s">
        <v>8</v>
      </c>
      <c r="DM122" s="2" t="s">
        <v>16</v>
      </c>
      <c r="DN122" s="2" t="s">
        <v>15</v>
      </c>
      <c r="DO122" s="2" t="s">
        <v>15</v>
      </c>
      <c r="DP122" s="2" t="s">
        <v>0</v>
      </c>
      <c r="DQ122" s="2" t="s">
        <v>0</v>
      </c>
      <c r="DR122" s="2" t="s">
        <v>0</v>
      </c>
      <c r="DS122" s="2" t="s">
        <v>0</v>
      </c>
      <c r="DT122" s="2" t="s">
        <v>14</v>
      </c>
      <c r="DU122" s="2" t="s">
        <v>0</v>
      </c>
    </row>
    <row r="123" spans="111:125" ht="12.75">
      <c r="DG123">
        <v>4</v>
      </c>
      <c r="DH123" s="2" t="s">
        <v>61</v>
      </c>
      <c r="DI123" s="2" t="s">
        <v>173</v>
      </c>
      <c r="DJ123" s="2" t="s">
        <v>174</v>
      </c>
      <c r="DK123" s="2" t="s">
        <v>14</v>
      </c>
      <c r="DL123" s="2" t="s">
        <v>8</v>
      </c>
      <c r="DM123" s="2" t="s">
        <v>16</v>
      </c>
      <c r="DN123" s="2" t="s">
        <v>15</v>
      </c>
      <c r="DO123" s="2" t="s">
        <v>15</v>
      </c>
      <c r="DP123" s="2" t="s">
        <v>0</v>
      </c>
      <c r="DQ123" s="2" t="s">
        <v>0</v>
      </c>
      <c r="DR123" s="2" t="s">
        <v>0</v>
      </c>
      <c r="DS123" s="2" t="s">
        <v>0</v>
      </c>
      <c r="DT123" s="2" t="s">
        <v>14</v>
      </c>
      <c r="DU123" s="2" t="s">
        <v>0</v>
      </c>
    </row>
    <row r="124" spans="111:125" ht="12.75">
      <c r="DG124">
        <v>4</v>
      </c>
      <c r="DH124" s="2" t="s">
        <v>61</v>
      </c>
      <c r="DI124" s="2" t="s">
        <v>175</v>
      </c>
      <c r="DJ124" s="2" t="s">
        <v>176</v>
      </c>
      <c r="DK124" s="2" t="s">
        <v>14</v>
      </c>
      <c r="DL124" s="2" t="s">
        <v>8</v>
      </c>
      <c r="DM124" s="2" t="s">
        <v>67</v>
      </c>
      <c r="DN124" s="2" t="s">
        <v>15</v>
      </c>
      <c r="DO124" s="2" t="s">
        <v>15</v>
      </c>
      <c r="DP124" s="2" t="s">
        <v>0</v>
      </c>
      <c r="DQ124" s="2" t="s">
        <v>0</v>
      </c>
      <c r="DR124" s="2" t="s">
        <v>0</v>
      </c>
      <c r="DS124" s="2" t="s">
        <v>0</v>
      </c>
      <c r="DT124" s="2" t="s">
        <v>14</v>
      </c>
      <c r="DU124" s="2" t="s">
        <v>0</v>
      </c>
    </row>
    <row r="125" spans="111:125" ht="12.75">
      <c r="DG125">
        <v>4</v>
      </c>
      <c r="DH125" s="2" t="s">
        <v>61</v>
      </c>
      <c r="DI125" s="2" t="s">
        <v>191</v>
      </c>
      <c r="DJ125" s="2" t="s">
        <v>192</v>
      </c>
      <c r="DK125" s="2" t="s">
        <v>14</v>
      </c>
      <c r="DL125" s="2" t="s">
        <v>8</v>
      </c>
      <c r="DM125" s="2" t="s">
        <v>67</v>
      </c>
      <c r="DN125" s="2" t="s">
        <v>15</v>
      </c>
      <c r="DO125" s="2" t="s">
        <v>15</v>
      </c>
      <c r="DP125" s="2" t="s">
        <v>0</v>
      </c>
      <c r="DQ125" s="2" t="s">
        <v>0</v>
      </c>
      <c r="DR125" s="2" t="s">
        <v>0</v>
      </c>
      <c r="DS125" s="2" t="s">
        <v>0</v>
      </c>
      <c r="DT125" s="2" t="s">
        <v>14</v>
      </c>
      <c r="DU125" s="2" t="s">
        <v>0</v>
      </c>
    </row>
    <row r="126" spans="111:125" ht="12.75">
      <c r="DG126">
        <v>4</v>
      </c>
      <c r="DH126" s="2" t="s">
        <v>61</v>
      </c>
      <c r="DI126" s="2" t="s">
        <v>193</v>
      </c>
      <c r="DJ126" s="2" t="s">
        <v>194</v>
      </c>
      <c r="DK126" s="2" t="s">
        <v>14</v>
      </c>
      <c r="DL126" s="2" t="s">
        <v>8</v>
      </c>
      <c r="DM126" s="2" t="s">
        <v>67</v>
      </c>
      <c r="DN126" s="2" t="s">
        <v>15</v>
      </c>
      <c r="DO126" s="2" t="s">
        <v>15</v>
      </c>
      <c r="DP126" s="2" t="s">
        <v>0</v>
      </c>
      <c r="DQ126" s="2" t="s">
        <v>0</v>
      </c>
      <c r="DR126" s="2" t="s">
        <v>0</v>
      </c>
      <c r="DS126" s="2" t="s">
        <v>0</v>
      </c>
      <c r="DT126" s="2" t="s">
        <v>14</v>
      </c>
      <c r="DU126" s="2" t="s">
        <v>0</v>
      </c>
    </row>
    <row r="127" spans="111:125" ht="12.75">
      <c r="DG127">
        <v>4</v>
      </c>
      <c r="DH127" s="2" t="s">
        <v>61</v>
      </c>
      <c r="DI127" s="2" t="s">
        <v>195</v>
      </c>
      <c r="DJ127" s="2" t="s">
        <v>196</v>
      </c>
      <c r="DK127" s="2" t="s">
        <v>14</v>
      </c>
      <c r="DL127" s="2" t="s">
        <v>8</v>
      </c>
      <c r="DM127" s="2" t="s">
        <v>67</v>
      </c>
      <c r="DN127" s="2" t="s">
        <v>15</v>
      </c>
      <c r="DO127" s="2" t="s">
        <v>15</v>
      </c>
      <c r="DP127" s="2" t="s">
        <v>0</v>
      </c>
      <c r="DQ127" s="2" t="s">
        <v>0</v>
      </c>
      <c r="DR127" s="2" t="s">
        <v>0</v>
      </c>
      <c r="DS127" s="2" t="s">
        <v>0</v>
      </c>
      <c r="DT127" s="2" t="s">
        <v>14</v>
      </c>
      <c r="DU127" s="2" t="s">
        <v>0</v>
      </c>
    </row>
    <row r="128" spans="111:125" ht="12.75">
      <c r="DG128">
        <v>4</v>
      </c>
      <c r="DH128" s="2" t="s">
        <v>61</v>
      </c>
      <c r="DI128" s="2" t="s">
        <v>197</v>
      </c>
      <c r="DJ128" s="2" t="s">
        <v>198</v>
      </c>
      <c r="DK128" s="2" t="s">
        <v>14</v>
      </c>
      <c r="DL128" s="2" t="s">
        <v>8</v>
      </c>
      <c r="DM128" s="2" t="s">
        <v>16</v>
      </c>
      <c r="DN128" s="2" t="s">
        <v>15</v>
      </c>
      <c r="DO128" s="2" t="s">
        <v>15</v>
      </c>
      <c r="DP128" s="2" t="s">
        <v>0</v>
      </c>
      <c r="DQ128" s="2" t="s">
        <v>0</v>
      </c>
      <c r="DR128" s="2" t="s">
        <v>0</v>
      </c>
      <c r="DS128" s="2" t="s">
        <v>0</v>
      </c>
      <c r="DT128" s="2" t="s">
        <v>14</v>
      </c>
      <c r="DU128" s="2" t="s">
        <v>0</v>
      </c>
    </row>
    <row r="129" spans="111:125" ht="12.75">
      <c r="DG129">
        <v>4</v>
      </c>
      <c r="DH129" s="2" t="s">
        <v>61</v>
      </c>
      <c r="DI129" s="2" t="s">
        <v>199</v>
      </c>
      <c r="DJ129" s="2" t="s">
        <v>200</v>
      </c>
      <c r="DK129" s="2" t="s">
        <v>14</v>
      </c>
      <c r="DL129" s="2" t="s">
        <v>8</v>
      </c>
      <c r="DM129" s="2" t="s">
        <v>67</v>
      </c>
      <c r="DN129" s="2" t="s">
        <v>15</v>
      </c>
      <c r="DO129" s="2" t="s">
        <v>15</v>
      </c>
      <c r="DP129" s="2" t="s">
        <v>0</v>
      </c>
      <c r="DQ129" s="2" t="s">
        <v>0</v>
      </c>
      <c r="DR129" s="2" t="s">
        <v>0</v>
      </c>
      <c r="DS129" s="2" t="s">
        <v>0</v>
      </c>
      <c r="DT129" s="2" t="s">
        <v>14</v>
      </c>
      <c r="DU129" s="2" t="s">
        <v>0</v>
      </c>
    </row>
    <row r="130" spans="111:125" ht="12.75">
      <c r="DG130">
        <v>4</v>
      </c>
      <c r="DH130" s="2" t="s">
        <v>61</v>
      </c>
      <c r="DI130" s="2" t="s">
        <v>201</v>
      </c>
      <c r="DJ130" s="2" t="s">
        <v>202</v>
      </c>
      <c r="DK130" s="2" t="s">
        <v>14</v>
      </c>
      <c r="DL130" s="2" t="s">
        <v>8</v>
      </c>
      <c r="DM130" s="2" t="s">
        <v>15</v>
      </c>
      <c r="DN130" s="2" t="s">
        <v>15</v>
      </c>
      <c r="DO130" s="2" t="s">
        <v>15</v>
      </c>
      <c r="DP130" s="2" t="s">
        <v>0</v>
      </c>
      <c r="DQ130" s="2" t="s">
        <v>0</v>
      </c>
      <c r="DR130" s="2" t="s">
        <v>0</v>
      </c>
      <c r="DS130" s="2" t="s">
        <v>0</v>
      </c>
      <c r="DT130" s="2" t="s">
        <v>14</v>
      </c>
      <c r="DU130" s="2" t="s">
        <v>0</v>
      </c>
    </row>
    <row r="131" spans="111:125" ht="12.75">
      <c r="DG131">
        <v>4</v>
      </c>
      <c r="DH131" s="2" t="s">
        <v>61</v>
      </c>
      <c r="DI131" s="2" t="s">
        <v>203</v>
      </c>
      <c r="DJ131" s="2" t="s">
        <v>204</v>
      </c>
      <c r="DK131" s="2" t="s">
        <v>14</v>
      </c>
      <c r="DL131" s="2" t="s">
        <v>8</v>
      </c>
      <c r="DM131" s="2" t="s">
        <v>16</v>
      </c>
      <c r="DN131" s="2" t="s">
        <v>15</v>
      </c>
      <c r="DO131" s="2" t="s">
        <v>15</v>
      </c>
      <c r="DP131" s="2" t="s">
        <v>0</v>
      </c>
      <c r="DQ131" s="2" t="s">
        <v>0</v>
      </c>
      <c r="DR131" s="2" t="s">
        <v>0</v>
      </c>
      <c r="DS131" s="2" t="s">
        <v>0</v>
      </c>
      <c r="DT131" s="2" t="s">
        <v>14</v>
      </c>
      <c r="DU131" s="2" t="s">
        <v>0</v>
      </c>
    </row>
    <row r="132" spans="111:125" ht="12.75">
      <c r="DG132">
        <v>4</v>
      </c>
      <c r="DH132" s="2" t="s">
        <v>61</v>
      </c>
      <c r="DI132" s="2" t="s">
        <v>205</v>
      </c>
      <c r="DJ132" s="2" t="s">
        <v>206</v>
      </c>
      <c r="DK132" s="2" t="s">
        <v>14</v>
      </c>
      <c r="DL132" s="2" t="s">
        <v>8</v>
      </c>
      <c r="DM132" s="2" t="s">
        <v>67</v>
      </c>
      <c r="DN132" s="2" t="s">
        <v>15</v>
      </c>
      <c r="DO132" s="2" t="s">
        <v>15</v>
      </c>
      <c r="DP132" s="2" t="s">
        <v>0</v>
      </c>
      <c r="DQ132" s="2" t="s">
        <v>0</v>
      </c>
      <c r="DR132" s="2" t="s">
        <v>0</v>
      </c>
      <c r="DS132" s="2" t="s">
        <v>0</v>
      </c>
      <c r="DT132" s="2" t="s">
        <v>14</v>
      </c>
      <c r="DU132" s="2" t="s">
        <v>0</v>
      </c>
    </row>
    <row r="133" spans="111:125" ht="12.75">
      <c r="DG133">
        <v>4</v>
      </c>
      <c r="DH133" s="2" t="s">
        <v>61</v>
      </c>
      <c r="DI133" s="2" t="s">
        <v>207</v>
      </c>
      <c r="DJ133" s="2" t="s">
        <v>208</v>
      </c>
      <c r="DK133" s="2" t="s">
        <v>14</v>
      </c>
      <c r="DL133" s="2" t="s">
        <v>8</v>
      </c>
      <c r="DM133" s="2" t="s">
        <v>16</v>
      </c>
      <c r="DN133" s="2" t="s">
        <v>15</v>
      </c>
      <c r="DO133" s="2" t="s">
        <v>15</v>
      </c>
      <c r="DP133" s="2" t="s">
        <v>0</v>
      </c>
      <c r="DQ133" s="2" t="s">
        <v>0</v>
      </c>
      <c r="DR133" s="2" t="s">
        <v>0</v>
      </c>
      <c r="DS133" s="2" t="s">
        <v>0</v>
      </c>
      <c r="DT133" s="2" t="s">
        <v>14</v>
      </c>
      <c r="DU133" s="2" t="s">
        <v>0</v>
      </c>
    </row>
    <row r="134" spans="111:125" ht="12.75">
      <c r="DG134">
        <v>4</v>
      </c>
      <c r="DH134" s="2" t="s">
        <v>61</v>
      </c>
      <c r="DI134" s="2" t="s">
        <v>209</v>
      </c>
      <c r="DJ134" s="2" t="s">
        <v>210</v>
      </c>
      <c r="DK134" s="2" t="s">
        <v>14</v>
      </c>
      <c r="DL134" s="2" t="s">
        <v>8</v>
      </c>
      <c r="DM134" s="2" t="s">
        <v>67</v>
      </c>
      <c r="DN134" s="2" t="s">
        <v>15</v>
      </c>
      <c r="DO134" s="2" t="s">
        <v>15</v>
      </c>
      <c r="DP134" s="2" t="s">
        <v>0</v>
      </c>
      <c r="DQ134" s="2" t="s">
        <v>0</v>
      </c>
      <c r="DR134" s="2" t="s">
        <v>0</v>
      </c>
      <c r="DS134" s="2" t="s">
        <v>0</v>
      </c>
      <c r="DT134" s="2" t="s">
        <v>14</v>
      </c>
      <c r="DU134" s="2" t="s">
        <v>0</v>
      </c>
    </row>
    <row r="135" spans="111:125" ht="12.75">
      <c r="DG135">
        <v>4</v>
      </c>
      <c r="DH135" s="2" t="s">
        <v>61</v>
      </c>
      <c r="DI135" s="2" t="s">
        <v>211</v>
      </c>
      <c r="DJ135" s="2" t="s">
        <v>212</v>
      </c>
      <c r="DK135" s="2" t="s">
        <v>14</v>
      </c>
      <c r="DL135" s="2" t="s">
        <v>8</v>
      </c>
      <c r="DM135" s="2" t="s">
        <v>16</v>
      </c>
      <c r="DN135" s="2" t="s">
        <v>15</v>
      </c>
      <c r="DO135" s="2" t="s">
        <v>15</v>
      </c>
      <c r="DP135" s="2" t="s">
        <v>0</v>
      </c>
      <c r="DQ135" s="2" t="s">
        <v>0</v>
      </c>
      <c r="DR135" s="2" t="s">
        <v>0</v>
      </c>
      <c r="DS135" s="2" t="s">
        <v>0</v>
      </c>
      <c r="DT135" s="2" t="s">
        <v>14</v>
      </c>
      <c r="DU135" s="2" t="s">
        <v>0</v>
      </c>
    </row>
    <row r="136" spans="111:125" ht="12.75">
      <c r="DG136">
        <v>4</v>
      </c>
      <c r="DH136" s="2" t="s">
        <v>61</v>
      </c>
      <c r="DI136" s="2" t="s">
        <v>213</v>
      </c>
      <c r="DJ136" s="2" t="s">
        <v>214</v>
      </c>
      <c r="DK136" s="2" t="s">
        <v>14</v>
      </c>
      <c r="DL136" s="2" t="s">
        <v>8</v>
      </c>
      <c r="DM136" s="2" t="s">
        <v>67</v>
      </c>
      <c r="DN136" s="2" t="s">
        <v>15</v>
      </c>
      <c r="DO136" s="2" t="s">
        <v>15</v>
      </c>
      <c r="DP136" s="2" t="s">
        <v>0</v>
      </c>
      <c r="DQ136" s="2" t="s">
        <v>0</v>
      </c>
      <c r="DR136" s="2" t="s">
        <v>0</v>
      </c>
      <c r="DS136" s="2" t="s">
        <v>0</v>
      </c>
      <c r="DT136" s="2" t="s">
        <v>14</v>
      </c>
      <c r="DU136" s="2" t="s">
        <v>0</v>
      </c>
    </row>
    <row r="137" spans="111:125" ht="12.75">
      <c r="DG137">
        <v>4</v>
      </c>
      <c r="DH137" s="2" t="s">
        <v>61</v>
      </c>
      <c r="DI137" s="2" t="s">
        <v>215</v>
      </c>
      <c r="DJ137" s="2" t="s">
        <v>216</v>
      </c>
      <c r="DK137" s="2" t="s">
        <v>14</v>
      </c>
      <c r="DL137" s="2" t="s">
        <v>8</v>
      </c>
      <c r="DM137" s="2" t="s">
        <v>16</v>
      </c>
      <c r="DN137" s="2" t="s">
        <v>15</v>
      </c>
      <c r="DO137" s="2" t="s">
        <v>15</v>
      </c>
      <c r="DP137" s="2" t="s">
        <v>0</v>
      </c>
      <c r="DQ137" s="2" t="s">
        <v>0</v>
      </c>
      <c r="DR137" s="2" t="s">
        <v>0</v>
      </c>
      <c r="DS137" s="2" t="s">
        <v>0</v>
      </c>
      <c r="DT137" s="2" t="s">
        <v>14</v>
      </c>
      <c r="DU137" s="2" t="s">
        <v>0</v>
      </c>
    </row>
    <row r="138" spans="111:125" ht="12.75">
      <c r="DG138">
        <v>4</v>
      </c>
      <c r="DH138" s="2" t="s">
        <v>61</v>
      </c>
      <c r="DI138" s="2" t="s">
        <v>217</v>
      </c>
      <c r="DJ138" s="2" t="s">
        <v>218</v>
      </c>
      <c r="DK138" s="2" t="s">
        <v>14</v>
      </c>
      <c r="DL138" s="2" t="s">
        <v>8</v>
      </c>
      <c r="DM138" s="2" t="s">
        <v>16</v>
      </c>
      <c r="DN138" s="2" t="s">
        <v>15</v>
      </c>
      <c r="DO138" s="2" t="s">
        <v>15</v>
      </c>
      <c r="DP138" s="2" t="s">
        <v>0</v>
      </c>
      <c r="DQ138" s="2" t="s">
        <v>0</v>
      </c>
      <c r="DR138" s="2" t="s">
        <v>0</v>
      </c>
      <c r="DS138" s="2" t="s">
        <v>0</v>
      </c>
      <c r="DT138" s="2" t="s">
        <v>14</v>
      </c>
      <c r="DU138" s="2" t="s">
        <v>0</v>
      </c>
    </row>
    <row r="139" spans="111:125" ht="12.75">
      <c r="DG139">
        <v>4</v>
      </c>
      <c r="DH139" s="2" t="s">
        <v>61</v>
      </c>
      <c r="DI139" s="2" t="s">
        <v>221</v>
      </c>
      <c r="DJ139" s="2" t="s">
        <v>222</v>
      </c>
      <c r="DK139" s="2" t="s">
        <v>14</v>
      </c>
      <c r="DL139" s="2" t="s">
        <v>8</v>
      </c>
      <c r="DM139" s="2" t="s">
        <v>16</v>
      </c>
      <c r="DN139" s="2" t="s">
        <v>15</v>
      </c>
      <c r="DO139" s="2" t="s">
        <v>15</v>
      </c>
      <c r="DP139" s="2" t="s">
        <v>0</v>
      </c>
      <c r="DQ139" s="2" t="s">
        <v>0</v>
      </c>
      <c r="DR139" s="2" t="s">
        <v>0</v>
      </c>
      <c r="DS139" s="2" t="s">
        <v>0</v>
      </c>
      <c r="DT139" s="2" t="s">
        <v>14</v>
      </c>
      <c r="DU139" s="2" t="s">
        <v>0</v>
      </c>
    </row>
    <row r="140" spans="111:125" ht="12.75">
      <c r="DG140">
        <v>4</v>
      </c>
      <c r="DH140" s="2" t="s">
        <v>61</v>
      </c>
      <c r="DI140" s="2" t="s">
        <v>223</v>
      </c>
      <c r="DJ140" s="2" t="s">
        <v>224</v>
      </c>
      <c r="DK140" s="2" t="s">
        <v>14</v>
      </c>
      <c r="DL140" s="2" t="s">
        <v>8</v>
      </c>
      <c r="DM140" s="2" t="s">
        <v>16</v>
      </c>
      <c r="DN140" s="2" t="s">
        <v>15</v>
      </c>
      <c r="DO140" s="2" t="s">
        <v>15</v>
      </c>
      <c r="DP140" s="2" t="s">
        <v>0</v>
      </c>
      <c r="DQ140" s="2" t="s">
        <v>0</v>
      </c>
      <c r="DR140" s="2" t="s">
        <v>0</v>
      </c>
      <c r="DS140" s="2" t="s">
        <v>0</v>
      </c>
      <c r="DT140" s="2" t="s">
        <v>14</v>
      </c>
      <c r="DU140" s="2" t="s">
        <v>0</v>
      </c>
    </row>
    <row r="141" spans="111:125" ht="12.75">
      <c r="DG141">
        <v>4</v>
      </c>
      <c r="DH141" s="2" t="s">
        <v>61</v>
      </c>
      <c r="DI141" s="2" t="s">
        <v>284</v>
      </c>
      <c r="DJ141" s="2" t="s">
        <v>285</v>
      </c>
      <c r="DK141" s="2" t="s">
        <v>14</v>
      </c>
      <c r="DL141" s="2" t="s">
        <v>8</v>
      </c>
      <c r="DM141" s="2" t="s">
        <v>16</v>
      </c>
      <c r="DN141" s="2" t="s">
        <v>15</v>
      </c>
      <c r="DO141" s="2" t="s">
        <v>15</v>
      </c>
      <c r="DP141" s="2" t="s">
        <v>0</v>
      </c>
      <c r="DQ141" s="2" t="s">
        <v>0</v>
      </c>
      <c r="DR141" s="2" t="s">
        <v>0</v>
      </c>
      <c r="DS141" s="2" t="s">
        <v>0</v>
      </c>
      <c r="DT141" s="2" t="s">
        <v>14</v>
      </c>
      <c r="DU141" s="2" t="s">
        <v>0</v>
      </c>
    </row>
    <row r="142" spans="111:125" ht="12.75">
      <c r="DG142">
        <v>4</v>
      </c>
      <c r="DH142" s="2" t="s">
        <v>61</v>
      </c>
      <c r="DI142" s="2" t="s">
        <v>225</v>
      </c>
      <c r="DJ142" s="2" t="s">
        <v>226</v>
      </c>
      <c r="DK142" s="2" t="s">
        <v>14</v>
      </c>
      <c r="DL142" s="2" t="s">
        <v>8</v>
      </c>
      <c r="DM142" s="2" t="s">
        <v>67</v>
      </c>
      <c r="DN142" s="2" t="s">
        <v>15</v>
      </c>
      <c r="DO142" s="2" t="s">
        <v>15</v>
      </c>
      <c r="DP142" s="2" t="s">
        <v>0</v>
      </c>
      <c r="DQ142" s="2" t="s">
        <v>0</v>
      </c>
      <c r="DR142" s="2" t="s">
        <v>0</v>
      </c>
      <c r="DS142" s="2" t="s">
        <v>0</v>
      </c>
      <c r="DT142" s="2" t="s">
        <v>14</v>
      </c>
      <c r="DU142" s="2" t="s">
        <v>0</v>
      </c>
    </row>
    <row r="143" spans="111:125" ht="12.75">
      <c r="DG143">
        <v>4</v>
      </c>
      <c r="DH143" s="2" t="s">
        <v>61</v>
      </c>
      <c r="DI143" s="2" t="s">
        <v>235</v>
      </c>
      <c r="DJ143" s="2" t="s">
        <v>236</v>
      </c>
      <c r="DK143" s="2" t="s">
        <v>14</v>
      </c>
      <c r="DL143" s="2" t="s">
        <v>8</v>
      </c>
      <c r="DM143" s="2" t="s">
        <v>67</v>
      </c>
      <c r="DN143" s="2" t="s">
        <v>15</v>
      </c>
      <c r="DO143" s="2" t="s">
        <v>15</v>
      </c>
      <c r="DP143" s="2" t="s">
        <v>0</v>
      </c>
      <c r="DQ143" s="2" t="s">
        <v>0</v>
      </c>
      <c r="DR143" s="2" t="s">
        <v>0</v>
      </c>
      <c r="DS143" s="2" t="s">
        <v>0</v>
      </c>
      <c r="DT143" s="2" t="s">
        <v>14</v>
      </c>
      <c r="DU143" s="2" t="s">
        <v>0</v>
      </c>
    </row>
    <row r="144" spans="111:125" ht="12.75">
      <c r="DG144">
        <v>4</v>
      </c>
      <c r="DH144" s="2" t="s">
        <v>61</v>
      </c>
      <c r="DI144" s="2" t="s">
        <v>237</v>
      </c>
      <c r="DJ144" s="2" t="s">
        <v>238</v>
      </c>
      <c r="DK144" s="2" t="s">
        <v>14</v>
      </c>
      <c r="DL144" s="2" t="s">
        <v>8</v>
      </c>
      <c r="DM144" s="2" t="s">
        <v>16</v>
      </c>
      <c r="DN144" s="2" t="s">
        <v>15</v>
      </c>
      <c r="DO144" s="2" t="s">
        <v>15</v>
      </c>
      <c r="DP144" s="2" t="s">
        <v>0</v>
      </c>
      <c r="DQ144" s="2" t="s">
        <v>0</v>
      </c>
      <c r="DR144" s="2" t="s">
        <v>0</v>
      </c>
      <c r="DS144" s="2" t="s">
        <v>0</v>
      </c>
      <c r="DT144" s="2" t="s">
        <v>14</v>
      </c>
      <c r="DU144" s="2" t="s">
        <v>0</v>
      </c>
    </row>
    <row r="145" spans="111:125" ht="12.75">
      <c r="DG145">
        <v>4</v>
      </c>
      <c r="DH145" s="2" t="s">
        <v>61</v>
      </c>
      <c r="DI145" s="2" t="s">
        <v>239</v>
      </c>
      <c r="DJ145" s="2" t="s">
        <v>240</v>
      </c>
      <c r="DK145" s="2" t="s">
        <v>14</v>
      </c>
      <c r="DL145" s="2" t="s">
        <v>8</v>
      </c>
      <c r="DM145" s="2" t="s">
        <v>67</v>
      </c>
      <c r="DN145" s="2" t="s">
        <v>15</v>
      </c>
      <c r="DO145" s="2" t="s">
        <v>15</v>
      </c>
      <c r="DP145" s="2" t="s">
        <v>0</v>
      </c>
      <c r="DQ145" s="2" t="s">
        <v>0</v>
      </c>
      <c r="DR145" s="2" t="s">
        <v>0</v>
      </c>
      <c r="DS145" s="2" t="s">
        <v>0</v>
      </c>
      <c r="DT145" s="2" t="s">
        <v>14</v>
      </c>
      <c r="DU145" s="2" t="s">
        <v>0</v>
      </c>
    </row>
    <row r="146" spans="111:125" ht="12.75">
      <c r="DG146">
        <v>4</v>
      </c>
      <c r="DH146" s="2" t="s">
        <v>61</v>
      </c>
      <c r="DI146" s="2" t="s">
        <v>241</v>
      </c>
      <c r="DJ146" s="2" t="s">
        <v>242</v>
      </c>
      <c r="DK146" s="2" t="s">
        <v>14</v>
      </c>
      <c r="DL146" s="2" t="s">
        <v>8</v>
      </c>
      <c r="DM146" s="2" t="s">
        <v>16</v>
      </c>
      <c r="DN146" s="2" t="s">
        <v>15</v>
      </c>
      <c r="DO146" s="2" t="s">
        <v>15</v>
      </c>
      <c r="DP146" s="2" t="s">
        <v>0</v>
      </c>
      <c r="DQ146" s="2" t="s">
        <v>0</v>
      </c>
      <c r="DR146" s="2" t="s">
        <v>0</v>
      </c>
      <c r="DS146" s="2" t="s">
        <v>0</v>
      </c>
      <c r="DT146" s="2" t="s">
        <v>14</v>
      </c>
      <c r="DU146" s="2" t="s">
        <v>0</v>
      </c>
    </row>
    <row r="147" spans="111:125" ht="12.75">
      <c r="DG147">
        <v>4</v>
      </c>
      <c r="DH147" s="2" t="s">
        <v>61</v>
      </c>
      <c r="DI147" s="2" t="s">
        <v>243</v>
      </c>
      <c r="DJ147" s="2" t="s">
        <v>244</v>
      </c>
      <c r="DK147" s="2" t="s">
        <v>14</v>
      </c>
      <c r="DL147" s="2" t="s">
        <v>8</v>
      </c>
      <c r="DM147" s="2" t="s">
        <v>67</v>
      </c>
      <c r="DN147" s="2" t="s">
        <v>15</v>
      </c>
      <c r="DO147" s="2" t="s">
        <v>15</v>
      </c>
      <c r="DP147" s="2" t="s">
        <v>0</v>
      </c>
      <c r="DQ147" s="2" t="s">
        <v>0</v>
      </c>
      <c r="DR147" s="2" t="s">
        <v>0</v>
      </c>
      <c r="DS147" s="2" t="s">
        <v>0</v>
      </c>
      <c r="DT147" s="2" t="s">
        <v>14</v>
      </c>
      <c r="DU147" s="2" t="s">
        <v>0</v>
      </c>
    </row>
    <row r="148" spans="111:125" ht="12.75">
      <c r="DG148">
        <v>4</v>
      </c>
      <c r="DH148" s="2" t="s">
        <v>61</v>
      </c>
      <c r="DI148" s="2" t="s">
        <v>245</v>
      </c>
      <c r="DJ148" s="2" t="s">
        <v>246</v>
      </c>
      <c r="DK148" s="2" t="s">
        <v>14</v>
      </c>
      <c r="DL148" s="2" t="s">
        <v>8</v>
      </c>
      <c r="DM148" s="2" t="s">
        <v>16</v>
      </c>
      <c r="DN148" s="2" t="s">
        <v>15</v>
      </c>
      <c r="DO148" s="2" t="s">
        <v>15</v>
      </c>
      <c r="DP148" s="2" t="s">
        <v>0</v>
      </c>
      <c r="DQ148" s="2" t="s">
        <v>0</v>
      </c>
      <c r="DR148" s="2" t="s">
        <v>0</v>
      </c>
      <c r="DS148" s="2" t="s">
        <v>0</v>
      </c>
      <c r="DT148" s="2" t="s">
        <v>14</v>
      </c>
      <c r="DU148" s="2" t="s">
        <v>0</v>
      </c>
    </row>
    <row r="149" spans="111:125" ht="12.75">
      <c r="DG149">
        <v>4</v>
      </c>
      <c r="DH149" s="2" t="s">
        <v>61</v>
      </c>
      <c r="DI149" s="2" t="s">
        <v>247</v>
      </c>
      <c r="DJ149" s="2" t="s">
        <v>248</v>
      </c>
      <c r="DK149" s="2" t="s">
        <v>14</v>
      </c>
      <c r="DL149" s="2" t="s">
        <v>8</v>
      </c>
      <c r="DM149" s="2" t="s">
        <v>15</v>
      </c>
      <c r="DN149" s="2" t="s">
        <v>15</v>
      </c>
      <c r="DO149" s="2" t="s">
        <v>15</v>
      </c>
      <c r="DP149" s="2" t="s">
        <v>0</v>
      </c>
      <c r="DQ149" s="2" t="s">
        <v>0</v>
      </c>
      <c r="DR149" s="2" t="s">
        <v>0</v>
      </c>
      <c r="DS149" s="2" t="s">
        <v>0</v>
      </c>
      <c r="DT149" s="2" t="s">
        <v>14</v>
      </c>
      <c r="DU149" s="2" t="s">
        <v>0</v>
      </c>
    </row>
    <row r="150" spans="111:125" ht="12.75">
      <c r="DG150">
        <v>4</v>
      </c>
      <c r="DH150" s="2" t="s">
        <v>63</v>
      </c>
      <c r="DI150" s="2" t="s">
        <v>286</v>
      </c>
      <c r="DJ150" s="2" t="s">
        <v>287</v>
      </c>
      <c r="DK150" s="2" t="s">
        <v>14</v>
      </c>
      <c r="DL150" s="2" t="s">
        <v>8</v>
      </c>
      <c r="DM150" s="2" t="s">
        <v>16</v>
      </c>
      <c r="DN150" s="2" t="s">
        <v>15</v>
      </c>
      <c r="DO150" s="2" t="s">
        <v>15</v>
      </c>
      <c r="DP150" s="2" t="s">
        <v>0</v>
      </c>
      <c r="DQ150" s="2" t="s">
        <v>0</v>
      </c>
      <c r="DR150" s="2" t="s">
        <v>0</v>
      </c>
      <c r="DS150" s="2" t="s">
        <v>0</v>
      </c>
      <c r="DT150" s="2" t="s">
        <v>14</v>
      </c>
      <c r="DU150" s="2" t="s">
        <v>0</v>
      </c>
    </row>
    <row r="151" spans="111:125" ht="12.75">
      <c r="DG151">
        <v>4</v>
      </c>
      <c r="DH151" s="2" t="s">
        <v>63</v>
      </c>
      <c r="DI151" s="2" t="s">
        <v>288</v>
      </c>
      <c r="DJ151" s="2" t="s">
        <v>289</v>
      </c>
      <c r="DK151" s="2" t="s">
        <v>14</v>
      </c>
      <c r="DL151" s="2" t="s">
        <v>8</v>
      </c>
      <c r="DM151" s="2" t="s">
        <v>16</v>
      </c>
      <c r="DN151" s="2" t="s">
        <v>15</v>
      </c>
      <c r="DO151" s="2" t="s">
        <v>15</v>
      </c>
      <c r="DP151" s="2" t="s">
        <v>0</v>
      </c>
      <c r="DQ151" s="2" t="s">
        <v>0</v>
      </c>
      <c r="DR151" s="2" t="s">
        <v>0</v>
      </c>
      <c r="DS151" s="2" t="s">
        <v>0</v>
      </c>
      <c r="DT151" s="2" t="s">
        <v>14</v>
      </c>
      <c r="DU151" s="2" t="s">
        <v>0</v>
      </c>
    </row>
    <row r="152" spans="111:125" ht="12.75">
      <c r="DG152">
        <v>4</v>
      </c>
      <c r="DH152" s="2" t="s">
        <v>71</v>
      </c>
      <c r="DI152" s="2" t="s">
        <v>125</v>
      </c>
      <c r="DJ152" s="2" t="s">
        <v>126</v>
      </c>
      <c r="DK152" s="2" t="s">
        <v>14</v>
      </c>
      <c r="DL152" s="2" t="s">
        <v>8</v>
      </c>
      <c r="DM152" s="2" t="s">
        <v>15</v>
      </c>
      <c r="DN152" s="2" t="s">
        <v>15</v>
      </c>
      <c r="DO152" s="2" t="s">
        <v>15</v>
      </c>
      <c r="DP152" s="2" t="s">
        <v>0</v>
      </c>
      <c r="DQ152" s="2" t="s">
        <v>0</v>
      </c>
      <c r="DR152" s="2" t="s">
        <v>0</v>
      </c>
      <c r="DS152" s="2" t="s">
        <v>0</v>
      </c>
      <c r="DT152" s="2" t="s">
        <v>14</v>
      </c>
      <c r="DU152" s="2" t="s">
        <v>0</v>
      </c>
    </row>
    <row r="153" spans="111:125" ht="12.75">
      <c r="DG153">
        <v>4</v>
      </c>
      <c r="DH153" s="2" t="s">
        <v>71</v>
      </c>
      <c r="DI153" s="2" t="s">
        <v>290</v>
      </c>
      <c r="DJ153" s="2" t="s">
        <v>291</v>
      </c>
      <c r="DK153" s="2" t="s">
        <v>14</v>
      </c>
      <c r="DL153" s="2" t="s">
        <v>8</v>
      </c>
      <c r="DM153" s="2" t="s">
        <v>67</v>
      </c>
      <c r="DN153" s="2" t="s">
        <v>15</v>
      </c>
      <c r="DO153" s="2" t="s">
        <v>15</v>
      </c>
      <c r="DP153" s="2" t="s">
        <v>0</v>
      </c>
      <c r="DQ153" s="2" t="s">
        <v>0</v>
      </c>
      <c r="DR153" s="2" t="s">
        <v>0</v>
      </c>
      <c r="DS153" s="2" t="s">
        <v>0</v>
      </c>
      <c r="DT153" s="2" t="s">
        <v>14</v>
      </c>
      <c r="DU153" s="2" t="s">
        <v>0</v>
      </c>
    </row>
    <row r="154" spans="111:125" ht="12.75">
      <c r="DG154">
        <v>4</v>
      </c>
      <c r="DH154" s="2" t="s">
        <v>71</v>
      </c>
      <c r="DI154" s="2" t="s">
        <v>127</v>
      </c>
      <c r="DJ154" s="2" t="s">
        <v>128</v>
      </c>
      <c r="DK154" s="2" t="s">
        <v>14</v>
      </c>
      <c r="DL154" s="2" t="s">
        <v>8</v>
      </c>
      <c r="DM154" s="2" t="s">
        <v>15</v>
      </c>
      <c r="DN154" s="2" t="s">
        <v>15</v>
      </c>
      <c r="DO154" s="2" t="s">
        <v>15</v>
      </c>
      <c r="DP154" s="2" t="s">
        <v>0</v>
      </c>
      <c r="DQ154" s="2" t="s">
        <v>0</v>
      </c>
      <c r="DR154" s="2" t="s">
        <v>0</v>
      </c>
      <c r="DS154" s="2" t="s">
        <v>0</v>
      </c>
      <c r="DT154" s="2" t="s">
        <v>14</v>
      </c>
      <c r="DU154" s="2" t="s">
        <v>0</v>
      </c>
    </row>
    <row r="155" spans="111:125" ht="12.75">
      <c r="DG155">
        <v>4</v>
      </c>
      <c r="DH155" s="2" t="s">
        <v>71</v>
      </c>
      <c r="DI155" s="2" t="s">
        <v>131</v>
      </c>
      <c r="DJ155" s="2" t="s">
        <v>132</v>
      </c>
      <c r="DK155" s="2" t="s">
        <v>14</v>
      </c>
      <c r="DL155" s="2" t="s">
        <v>8</v>
      </c>
      <c r="DM155" s="2" t="s">
        <v>15</v>
      </c>
      <c r="DN155" s="2" t="s">
        <v>15</v>
      </c>
      <c r="DO155" s="2" t="s">
        <v>15</v>
      </c>
      <c r="DP155" s="2" t="s">
        <v>0</v>
      </c>
      <c r="DQ155" s="2" t="s">
        <v>0</v>
      </c>
      <c r="DR155" s="2" t="s">
        <v>0</v>
      </c>
      <c r="DS155" s="2" t="s">
        <v>0</v>
      </c>
      <c r="DT155" s="2" t="s">
        <v>14</v>
      </c>
      <c r="DU155" s="2" t="s">
        <v>0</v>
      </c>
    </row>
    <row r="156" spans="111:125" ht="12.75">
      <c r="DG156">
        <v>4</v>
      </c>
      <c r="DH156" s="2" t="s">
        <v>71</v>
      </c>
      <c r="DI156" s="2" t="s">
        <v>133</v>
      </c>
      <c r="DJ156" s="2" t="s">
        <v>134</v>
      </c>
      <c r="DK156" s="2" t="s">
        <v>14</v>
      </c>
      <c r="DL156" s="2" t="s">
        <v>8</v>
      </c>
      <c r="DM156" s="2" t="s">
        <v>15</v>
      </c>
      <c r="DN156" s="2" t="s">
        <v>15</v>
      </c>
      <c r="DO156" s="2" t="s">
        <v>15</v>
      </c>
      <c r="DP156" s="2" t="s">
        <v>0</v>
      </c>
      <c r="DQ156" s="2" t="s">
        <v>0</v>
      </c>
      <c r="DR156" s="2" t="s">
        <v>0</v>
      </c>
      <c r="DS156" s="2" t="s">
        <v>0</v>
      </c>
      <c r="DT156" s="2" t="s">
        <v>14</v>
      </c>
      <c r="DU156" s="2" t="s">
        <v>0</v>
      </c>
    </row>
    <row r="157" spans="111:125" ht="12.75">
      <c r="DG157">
        <v>4</v>
      </c>
      <c r="DH157" s="2" t="s">
        <v>71</v>
      </c>
      <c r="DI157" s="2" t="s">
        <v>292</v>
      </c>
      <c r="DJ157" s="2" t="s">
        <v>293</v>
      </c>
      <c r="DK157" s="2" t="s">
        <v>14</v>
      </c>
      <c r="DL157" s="2" t="s">
        <v>8</v>
      </c>
      <c r="DM157" s="2" t="s">
        <v>16</v>
      </c>
      <c r="DN157" s="2" t="s">
        <v>15</v>
      </c>
      <c r="DO157" s="2" t="s">
        <v>15</v>
      </c>
      <c r="DP157" s="2" t="s">
        <v>0</v>
      </c>
      <c r="DQ157" s="2" t="s">
        <v>0</v>
      </c>
      <c r="DR157" s="2" t="s">
        <v>0</v>
      </c>
      <c r="DS157" s="2" t="s">
        <v>0</v>
      </c>
      <c r="DT157" s="2" t="s">
        <v>14</v>
      </c>
      <c r="DU157" s="2" t="s">
        <v>0</v>
      </c>
    </row>
    <row r="158" spans="111:125" ht="12.75">
      <c r="DG158">
        <v>4</v>
      </c>
      <c r="DH158" s="2" t="s">
        <v>71</v>
      </c>
      <c r="DI158" s="2" t="s">
        <v>294</v>
      </c>
      <c r="DJ158" s="2" t="s">
        <v>295</v>
      </c>
      <c r="DK158" s="2" t="s">
        <v>14</v>
      </c>
      <c r="DL158" s="2" t="s">
        <v>8</v>
      </c>
      <c r="DM158" s="2" t="s">
        <v>67</v>
      </c>
      <c r="DN158" s="2" t="s">
        <v>15</v>
      </c>
      <c r="DO158" s="2" t="s">
        <v>15</v>
      </c>
      <c r="DP158" s="2" t="s">
        <v>0</v>
      </c>
      <c r="DQ158" s="2" t="s">
        <v>0</v>
      </c>
      <c r="DR158" s="2" t="s">
        <v>0</v>
      </c>
      <c r="DS158" s="2" t="s">
        <v>0</v>
      </c>
      <c r="DT158" s="2" t="s">
        <v>14</v>
      </c>
      <c r="DU158" s="2" t="s">
        <v>0</v>
      </c>
    </row>
    <row r="159" spans="111:125" ht="12.75">
      <c r="DG159">
        <v>4</v>
      </c>
      <c r="DH159" s="2" t="s">
        <v>71</v>
      </c>
      <c r="DI159" s="2" t="s">
        <v>296</v>
      </c>
      <c r="DJ159" s="2" t="s">
        <v>297</v>
      </c>
      <c r="DK159" s="2" t="s">
        <v>14</v>
      </c>
      <c r="DL159" s="2" t="s">
        <v>8</v>
      </c>
      <c r="DM159" s="2" t="s">
        <v>67</v>
      </c>
      <c r="DN159" s="2" t="s">
        <v>15</v>
      </c>
      <c r="DO159" s="2" t="s">
        <v>15</v>
      </c>
      <c r="DP159" s="2" t="s">
        <v>0</v>
      </c>
      <c r="DQ159" s="2" t="s">
        <v>0</v>
      </c>
      <c r="DR159" s="2" t="s">
        <v>0</v>
      </c>
      <c r="DS159" s="2" t="s">
        <v>0</v>
      </c>
      <c r="DT159" s="2" t="s">
        <v>14</v>
      </c>
      <c r="DU159" s="2" t="s">
        <v>0</v>
      </c>
    </row>
    <row r="160" spans="111:125" ht="12.75">
      <c r="DG160">
        <v>4</v>
      </c>
      <c r="DH160" s="2" t="s">
        <v>71</v>
      </c>
      <c r="DI160" s="2" t="s">
        <v>149</v>
      </c>
      <c r="DJ160" s="2" t="s">
        <v>150</v>
      </c>
      <c r="DK160" s="2" t="s">
        <v>14</v>
      </c>
      <c r="DL160" s="2" t="s">
        <v>8</v>
      </c>
      <c r="DM160" s="2" t="s">
        <v>16</v>
      </c>
      <c r="DN160" s="2" t="s">
        <v>15</v>
      </c>
      <c r="DO160" s="2" t="s">
        <v>15</v>
      </c>
      <c r="DP160" s="2" t="s">
        <v>0</v>
      </c>
      <c r="DQ160" s="2" t="s">
        <v>0</v>
      </c>
      <c r="DR160" s="2" t="s">
        <v>0</v>
      </c>
      <c r="DS160" s="2" t="s">
        <v>0</v>
      </c>
      <c r="DT160" s="2" t="s">
        <v>14</v>
      </c>
      <c r="DU160" s="2" t="s">
        <v>0</v>
      </c>
    </row>
    <row r="161" spans="111:125" ht="12.75">
      <c r="DG161">
        <v>4</v>
      </c>
      <c r="DH161" s="2" t="s">
        <v>71</v>
      </c>
      <c r="DI161" s="2" t="s">
        <v>163</v>
      </c>
      <c r="DJ161" s="2" t="s">
        <v>164</v>
      </c>
      <c r="DK161" s="2" t="s">
        <v>14</v>
      </c>
      <c r="DL161" s="2" t="s">
        <v>8</v>
      </c>
      <c r="DM161" s="2" t="s">
        <v>15</v>
      </c>
      <c r="DN161" s="2" t="s">
        <v>15</v>
      </c>
      <c r="DO161" s="2" t="s">
        <v>15</v>
      </c>
      <c r="DP161" s="2" t="s">
        <v>0</v>
      </c>
      <c r="DQ161" s="2" t="s">
        <v>0</v>
      </c>
      <c r="DR161" s="2" t="s">
        <v>0</v>
      </c>
      <c r="DS161" s="2" t="s">
        <v>0</v>
      </c>
      <c r="DT161" s="2" t="s">
        <v>14</v>
      </c>
      <c r="DU161" s="2" t="s">
        <v>0</v>
      </c>
    </row>
    <row r="162" spans="111:125" ht="12.75">
      <c r="DG162">
        <v>4</v>
      </c>
      <c r="DH162" s="2" t="s">
        <v>71</v>
      </c>
      <c r="DI162" s="2" t="s">
        <v>169</v>
      </c>
      <c r="DJ162" s="2" t="s">
        <v>170</v>
      </c>
      <c r="DK162" s="2" t="s">
        <v>14</v>
      </c>
      <c r="DL162" s="2" t="s">
        <v>8</v>
      </c>
      <c r="DM162" s="2" t="s">
        <v>15</v>
      </c>
      <c r="DN162" s="2" t="s">
        <v>15</v>
      </c>
      <c r="DO162" s="2" t="s">
        <v>15</v>
      </c>
      <c r="DP162" s="2" t="s">
        <v>0</v>
      </c>
      <c r="DQ162" s="2" t="s">
        <v>0</v>
      </c>
      <c r="DR162" s="2" t="s">
        <v>0</v>
      </c>
      <c r="DS162" s="2" t="s">
        <v>0</v>
      </c>
      <c r="DT162" s="2" t="s">
        <v>14</v>
      </c>
      <c r="DU162" s="2" t="s">
        <v>0</v>
      </c>
    </row>
    <row r="163" spans="111:125" ht="12.75">
      <c r="DG163">
        <v>4</v>
      </c>
      <c r="DH163" s="2" t="s">
        <v>71</v>
      </c>
      <c r="DI163" s="2" t="s">
        <v>177</v>
      </c>
      <c r="DJ163" s="2" t="s">
        <v>178</v>
      </c>
      <c r="DK163" s="2" t="s">
        <v>14</v>
      </c>
      <c r="DL163" s="2" t="s">
        <v>8</v>
      </c>
      <c r="DM163" s="2" t="s">
        <v>15</v>
      </c>
      <c r="DN163" s="2" t="s">
        <v>15</v>
      </c>
      <c r="DO163" s="2" t="s">
        <v>15</v>
      </c>
      <c r="DP163" s="2" t="s">
        <v>0</v>
      </c>
      <c r="DQ163" s="2" t="s">
        <v>0</v>
      </c>
      <c r="DR163" s="2" t="s">
        <v>0</v>
      </c>
      <c r="DS163" s="2" t="s">
        <v>0</v>
      </c>
      <c r="DT163" s="2" t="s">
        <v>14</v>
      </c>
      <c r="DU163" s="2" t="s">
        <v>0</v>
      </c>
    </row>
    <row r="164" spans="111:125" ht="12.75">
      <c r="DG164">
        <v>4</v>
      </c>
      <c r="DH164" s="2" t="s">
        <v>71</v>
      </c>
      <c r="DI164" s="2" t="s">
        <v>298</v>
      </c>
      <c r="DJ164" s="2" t="s">
        <v>299</v>
      </c>
      <c r="DK164" s="2" t="s">
        <v>14</v>
      </c>
      <c r="DL164" s="2" t="s">
        <v>8</v>
      </c>
      <c r="DM164" s="2" t="s">
        <v>67</v>
      </c>
      <c r="DN164" s="2" t="s">
        <v>15</v>
      </c>
      <c r="DO164" s="2" t="s">
        <v>15</v>
      </c>
      <c r="DP164" s="2" t="s">
        <v>0</v>
      </c>
      <c r="DQ164" s="2" t="s">
        <v>0</v>
      </c>
      <c r="DR164" s="2" t="s">
        <v>0</v>
      </c>
      <c r="DS164" s="2" t="s">
        <v>0</v>
      </c>
      <c r="DT164" s="2" t="s">
        <v>14</v>
      </c>
      <c r="DU164" s="2" t="s">
        <v>0</v>
      </c>
    </row>
    <row r="165" spans="111:125" ht="12.75">
      <c r="DG165">
        <v>4</v>
      </c>
      <c r="DH165" s="2" t="s">
        <v>71</v>
      </c>
      <c r="DI165" s="2" t="s">
        <v>300</v>
      </c>
      <c r="DJ165" s="2" t="s">
        <v>301</v>
      </c>
      <c r="DK165" s="2" t="s">
        <v>14</v>
      </c>
      <c r="DL165" s="2" t="s">
        <v>8</v>
      </c>
      <c r="DM165" s="2" t="s">
        <v>15</v>
      </c>
      <c r="DN165" s="2" t="s">
        <v>15</v>
      </c>
      <c r="DO165" s="2" t="s">
        <v>15</v>
      </c>
      <c r="DP165" s="2" t="s">
        <v>0</v>
      </c>
      <c r="DQ165" s="2" t="s">
        <v>0</v>
      </c>
      <c r="DR165" s="2" t="s">
        <v>0</v>
      </c>
      <c r="DS165" s="2" t="s">
        <v>0</v>
      </c>
      <c r="DT165" s="2" t="s">
        <v>14</v>
      </c>
      <c r="DU165" s="2" t="s">
        <v>0</v>
      </c>
    </row>
    <row r="166" spans="111:125" ht="12.75">
      <c r="DG166">
        <v>4</v>
      </c>
      <c r="DH166" s="2" t="s">
        <v>71</v>
      </c>
      <c r="DI166" s="2" t="s">
        <v>268</v>
      </c>
      <c r="DJ166" s="2" t="s">
        <v>269</v>
      </c>
      <c r="DK166" s="2" t="s">
        <v>14</v>
      </c>
      <c r="DL166" s="2" t="s">
        <v>8</v>
      </c>
      <c r="DM166" s="2" t="s">
        <v>15</v>
      </c>
      <c r="DN166" s="2" t="s">
        <v>15</v>
      </c>
      <c r="DO166" s="2" t="s">
        <v>15</v>
      </c>
      <c r="DP166" s="2" t="s">
        <v>0</v>
      </c>
      <c r="DQ166" s="2" t="s">
        <v>0</v>
      </c>
      <c r="DR166" s="2" t="s">
        <v>0</v>
      </c>
      <c r="DS166" s="2" t="s">
        <v>0</v>
      </c>
      <c r="DT166" s="2" t="s">
        <v>14</v>
      </c>
      <c r="DU166" s="2" t="s">
        <v>0</v>
      </c>
    </row>
    <row r="167" spans="111:125" ht="12.75">
      <c r="DG167">
        <v>4</v>
      </c>
      <c r="DH167" s="2" t="s">
        <v>71</v>
      </c>
      <c r="DI167" s="2" t="s">
        <v>272</v>
      </c>
      <c r="DJ167" s="2" t="s">
        <v>273</v>
      </c>
      <c r="DK167" s="2" t="s">
        <v>14</v>
      </c>
      <c r="DL167" s="2" t="s">
        <v>8</v>
      </c>
      <c r="DM167" s="2" t="s">
        <v>67</v>
      </c>
      <c r="DN167" s="2" t="s">
        <v>15</v>
      </c>
      <c r="DO167" s="2" t="s">
        <v>15</v>
      </c>
      <c r="DP167" s="2" t="s">
        <v>0</v>
      </c>
      <c r="DQ167" s="2" t="s">
        <v>0</v>
      </c>
      <c r="DR167" s="2" t="s">
        <v>0</v>
      </c>
      <c r="DS167" s="2" t="s">
        <v>0</v>
      </c>
      <c r="DT167" s="2" t="s">
        <v>14</v>
      </c>
      <c r="DU167" s="2" t="s">
        <v>0</v>
      </c>
    </row>
    <row r="168" spans="111:125" ht="12.75">
      <c r="DG168">
        <v>4</v>
      </c>
      <c r="DH168" s="2" t="s">
        <v>71</v>
      </c>
      <c r="DI168" s="2" t="s">
        <v>195</v>
      </c>
      <c r="DJ168" s="2" t="s">
        <v>196</v>
      </c>
      <c r="DK168" s="2" t="s">
        <v>14</v>
      </c>
      <c r="DL168" s="2" t="s">
        <v>8</v>
      </c>
      <c r="DM168" s="2" t="s">
        <v>67</v>
      </c>
      <c r="DN168" s="2" t="s">
        <v>15</v>
      </c>
      <c r="DO168" s="2" t="s">
        <v>15</v>
      </c>
      <c r="DP168" s="2" t="s">
        <v>0</v>
      </c>
      <c r="DQ168" s="2" t="s">
        <v>0</v>
      </c>
      <c r="DR168" s="2" t="s">
        <v>0</v>
      </c>
      <c r="DS168" s="2" t="s">
        <v>0</v>
      </c>
      <c r="DT168" s="2" t="s">
        <v>14</v>
      </c>
      <c r="DU168" s="2" t="s">
        <v>0</v>
      </c>
    </row>
    <row r="169" spans="111:125" ht="12.75">
      <c r="DG169">
        <v>4</v>
      </c>
      <c r="DH169" s="2" t="s">
        <v>65</v>
      </c>
      <c r="DI169" s="2" t="s">
        <v>125</v>
      </c>
      <c r="DJ169" s="2" t="s">
        <v>126</v>
      </c>
      <c r="DK169" s="2" t="s">
        <v>14</v>
      </c>
      <c r="DL169" s="2" t="s">
        <v>8</v>
      </c>
      <c r="DM169" s="2" t="s">
        <v>15</v>
      </c>
      <c r="DN169" s="2" t="s">
        <v>15</v>
      </c>
      <c r="DO169" s="2" t="s">
        <v>15</v>
      </c>
      <c r="DP169" s="2" t="s">
        <v>0</v>
      </c>
      <c r="DQ169" s="2" t="s">
        <v>0</v>
      </c>
      <c r="DR169" s="2" t="s">
        <v>0</v>
      </c>
      <c r="DS169" s="2" t="s">
        <v>0</v>
      </c>
      <c r="DT169" s="2" t="s">
        <v>14</v>
      </c>
      <c r="DU169" s="2" t="s">
        <v>0</v>
      </c>
    </row>
    <row r="170" spans="111:125" ht="12.75">
      <c r="DG170">
        <v>4</v>
      </c>
      <c r="DH170" s="2" t="s">
        <v>65</v>
      </c>
      <c r="DI170" s="2" t="s">
        <v>127</v>
      </c>
      <c r="DJ170" s="2" t="s">
        <v>128</v>
      </c>
      <c r="DK170" s="2" t="s">
        <v>14</v>
      </c>
      <c r="DL170" s="2" t="s">
        <v>8</v>
      </c>
      <c r="DM170" s="2" t="s">
        <v>15</v>
      </c>
      <c r="DN170" s="2" t="s">
        <v>15</v>
      </c>
      <c r="DO170" s="2" t="s">
        <v>15</v>
      </c>
      <c r="DP170" s="2" t="s">
        <v>0</v>
      </c>
      <c r="DQ170" s="2" t="s">
        <v>0</v>
      </c>
      <c r="DR170" s="2" t="s">
        <v>0</v>
      </c>
      <c r="DS170" s="2" t="s">
        <v>0</v>
      </c>
      <c r="DT170" s="2" t="s">
        <v>14</v>
      </c>
      <c r="DU170" s="2" t="s">
        <v>0</v>
      </c>
    </row>
    <row r="171" spans="111:125" ht="12.75">
      <c r="DG171">
        <v>4</v>
      </c>
      <c r="DH171" s="2" t="s">
        <v>65</v>
      </c>
      <c r="DI171" s="2" t="s">
        <v>149</v>
      </c>
      <c r="DJ171" s="2" t="s">
        <v>150</v>
      </c>
      <c r="DK171" s="2" t="s">
        <v>14</v>
      </c>
      <c r="DL171" s="2" t="s">
        <v>8</v>
      </c>
      <c r="DM171" s="2" t="s">
        <v>16</v>
      </c>
      <c r="DN171" s="2" t="s">
        <v>15</v>
      </c>
      <c r="DO171" s="2" t="s">
        <v>15</v>
      </c>
      <c r="DP171" s="2" t="s">
        <v>0</v>
      </c>
      <c r="DQ171" s="2" t="s">
        <v>0</v>
      </c>
      <c r="DR171" s="2" t="s">
        <v>0</v>
      </c>
      <c r="DS171" s="2" t="s">
        <v>0</v>
      </c>
      <c r="DT171" s="2" t="s">
        <v>14</v>
      </c>
      <c r="DU171" s="2" t="s">
        <v>0</v>
      </c>
    </row>
    <row r="172" spans="111:125" ht="12.75">
      <c r="DG172">
        <v>4</v>
      </c>
      <c r="DH172" s="2" t="s">
        <v>65</v>
      </c>
      <c r="DI172" s="2" t="s">
        <v>163</v>
      </c>
      <c r="DJ172" s="2" t="s">
        <v>164</v>
      </c>
      <c r="DK172" s="2" t="s">
        <v>14</v>
      </c>
      <c r="DL172" s="2" t="s">
        <v>8</v>
      </c>
      <c r="DM172" s="2" t="s">
        <v>15</v>
      </c>
      <c r="DN172" s="2" t="s">
        <v>15</v>
      </c>
      <c r="DO172" s="2" t="s">
        <v>15</v>
      </c>
      <c r="DP172" s="2" t="s">
        <v>0</v>
      </c>
      <c r="DQ172" s="2" t="s">
        <v>0</v>
      </c>
      <c r="DR172" s="2" t="s">
        <v>0</v>
      </c>
      <c r="DS172" s="2" t="s">
        <v>0</v>
      </c>
      <c r="DT172" s="2" t="s">
        <v>14</v>
      </c>
      <c r="DU172" s="2" t="s">
        <v>0</v>
      </c>
    </row>
    <row r="173" spans="111:125" ht="12.75">
      <c r="DG173">
        <v>4</v>
      </c>
      <c r="DH173" s="2" t="s">
        <v>65</v>
      </c>
      <c r="DI173" s="2" t="s">
        <v>177</v>
      </c>
      <c r="DJ173" s="2" t="s">
        <v>178</v>
      </c>
      <c r="DK173" s="2" t="s">
        <v>14</v>
      </c>
      <c r="DL173" s="2" t="s">
        <v>8</v>
      </c>
      <c r="DM173" s="2" t="s">
        <v>15</v>
      </c>
      <c r="DN173" s="2" t="s">
        <v>15</v>
      </c>
      <c r="DO173" s="2" t="s">
        <v>15</v>
      </c>
      <c r="DP173" s="2" t="s">
        <v>0</v>
      </c>
      <c r="DQ173" s="2" t="s">
        <v>0</v>
      </c>
      <c r="DR173" s="2" t="s">
        <v>0</v>
      </c>
      <c r="DS173" s="2" t="s">
        <v>0</v>
      </c>
      <c r="DT173" s="2" t="s">
        <v>14</v>
      </c>
      <c r="DU173" s="2" t="s">
        <v>0</v>
      </c>
    </row>
    <row r="174" spans="111:125" ht="12.75">
      <c r="DG174">
        <v>4</v>
      </c>
      <c r="DH174" s="2" t="s">
        <v>65</v>
      </c>
      <c r="DI174" s="2" t="s">
        <v>302</v>
      </c>
      <c r="DJ174" s="2" t="s">
        <v>269</v>
      </c>
      <c r="DK174" s="2" t="s">
        <v>14</v>
      </c>
      <c r="DL174" s="2" t="s">
        <v>8</v>
      </c>
      <c r="DM174" s="2" t="s">
        <v>67</v>
      </c>
      <c r="DN174" s="2" t="s">
        <v>15</v>
      </c>
      <c r="DO174" s="2" t="s">
        <v>15</v>
      </c>
      <c r="DP174" s="2" t="s">
        <v>0</v>
      </c>
      <c r="DQ174" s="2" t="s">
        <v>0</v>
      </c>
      <c r="DR174" s="2" t="s">
        <v>0</v>
      </c>
      <c r="DS174" s="2" t="s">
        <v>0</v>
      </c>
      <c r="DT174" s="2" t="s">
        <v>14</v>
      </c>
      <c r="DU174" s="2" t="s">
        <v>0</v>
      </c>
    </row>
    <row r="175" spans="111:125" ht="12.75">
      <c r="DG175">
        <v>4</v>
      </c>
      <c r="DH175" s="2" t="s">
        <v>65</v>
      </c>
      <c r="DI175" s="2" t="s">
        <v>303</v>
      </c>
      <c r="DJ175" s="2" t="s">
        <v>304</v>
      </c>
      <c r="DK175" s="2" t="s">
        <v>14</v>
      </c>
      <c r="DL175" s="2" t="s">
        <v>8</v>
      </c>
      <c r="DM175" s="2" t="s">
        <v>16</v>
      </c>
      <c r="DN175" s="2" t="s">
        <v>15</v>
      </c>
      <c r="DO175" s="2" t="s">
        <v>15</v>
      </c>
      <c r="DP175" s="2" t="s">
        <v>0</v>
      </c>
      <c r="DQ175" s="2" t="s">
        <v>0</v>
      </c>
      <c r="DR175" s="2" t="s">
        <v>0</v>
      </c>
      <c r="DS175" s="2" t="s">
        <v>0</v>
      </c>
      <c r="DT175" s="2" t="s">
        <v>14</v>
      </c>
      <c r="DU175" s="2" t="s">
        <v>0</v>
      </c>
    </row>
    <row r="176" spans="111:125" ht="12.75">
      <c r="DG176">
        <v>4</v>
      </c>
      <c r="DH176" s="2" t="s">
        <v>79</v>
      </c>
      <c r="DI176" s="2" t="s">
        <v>119</v>
      </c>
      <c r="DJ176" s="2" t="s">
        <v>120</v>
      </c>
      <c r="DK176" s="2" t="s">
        <v>14</v>
      </c>
      <c r="DL176" s="2" t="s">
        <v>8</v>
      </c>
      <c r="DM176" s="2" t="s">
        <v>67</v>
      </c>
      <c r="DN176" s="2" t="s">
        <v>15</v>
      </c>
      <c r="DO176" s="2" t="s">
        <v>15</v>
      </c>
      <c r="DP176" s="2" t="s">
        <v>0</v>
      </c>
      <c r="DQ176" s="2" t="s">
        <v>0</v>
      </c>
      <c r="DR176" s="2" t="s">
        <v>0</v>
      </c>
      <c r="DS176" s="2" t="s">
        <v>0</v>
      </c>
      <c r="DT176" s="2" t="s">
        <v>14</v>
      </c>
      <c r="DU176" s="2" t="s">
        <v>0</v>
      </c>
    </row>
    <row r="177" spans="111:125" ht="12.75">
      <c r="DG177">
        <v>4</v>
      </c>
      <c r="DH177" s="2" t="s">
        <v>79</v>
      </c>
      <c r="DI177" s="2" t="s">
        <v>125</v>
      </c>
      <c r="DJ177" s="2" t="s">
        <v>126</v>
      </c>
      <c r="DK177" s="2" t="s">
        <v>14</v>
      </c>
      <c r="DL177" s="2" t="s">
        <v>8</v>
      </c>
      <c r="DM177" s="2" t="s">
        <v>15</v>
      </c>
      <c r="DN177" s="2" t="s">
        <v>15</v>
      </c>
      <c r="DO177" s="2" t="s">
        <v>15</v>
      </c>
      <c r="DP177" s="2" t="s">
        <v>0</v>
      </c>
      <c r="DQ177" s="2" t="s">
        <v>0</v>
      </c>
      <c r="DR177" s="2" t="s">
        <v>0</v>
      </c>
      <c r="DS177" s="2" t="s">
        <v>0</v>
      </c>
      <c r="DT177" s="2" t="s">
        <v>14</v>
      </c>
      <c r="DU177" s="2" t="s">
        <v>0</v>
      </c>
    </row>
    <row r="178" spans="111:125" ht="12.75">
      <c r="DG178">
        <v>4</v>
      </c>
      <c r="DH178" s="2" t="s">
        <v>79</v>
      </c>
      <c r="DI178" s="2" t="s">
        <v>290</v>
      </c>
      <c r="DJ178" s="2" t="s">
        <v>291</v>
      </c>
      <c r="DK178" s="2" t="s">
        <v>14</v>
      </c>
      <c r="DL178" s="2" t="s">
        <v>8</v>
      </c>
      <c r="DM178" s="2" t="s">
        <v>67</v>
      </c>
      <c r="DN178" s="2" t="s">
        <v>15</v>
      </c>
      <c r="DO178" s="2" t="s">
        <v>15</v>
      </c>
      <c r="DP178" s="2" t="s">
        <v>0</v>
      </c>
      <c r="DQ178" s="2" t="s">
        <v>0</v>
      </c>
      <c r="DR178" s="2" t="s">
        <v>0</v>
      </c>
      <c r="DS178" s="2" t="s">
        <v>0</v>
      </c>
      <c r="DT178" s="2" t="s">
        <v>14</v>
      </c>
      <c r="DU178" s="2" t="s">
        <v>0</v>
      </c>
    </row>
    <row r="179" spans="111:125" ht="12.75">
      <c r="DG179">
        <v>4</v>
      </c>
      <c r="DH179" s="2" t="s">
        <v>79</v>
      </c>
      <c r="DI179" s="2" t="s">
        <v>127</v>
      </c>
      <c r="DJ179" s="2" t="s">
        <v>128</v>
      </c>
      <c r="DK179" s="2" t="s">
        <v>14</v>
      </c>
      <c r="DL179" s="2" t="s">
        <v>8</v>
      </c>
      <c r="DM179" s="2" t="s">
        <v>15</v>
      </c>
      <c r="DN179" s="2" t="s">
        <v>15</v>
      </c>
      <c r="DO179" s="2" t="s">
        <v>15</v>
      </c>
      <c r="DP179" s="2" t="s">
        <v>0</v>
      </c>
      <c r="DQ179" s="2" t="s">
        <v>0</v>
      </c>
      <c r="DR179" s="2" t="s">
        <v>0</v>
      </c>
      <c r="DS179" s="2" t="s">
        <v>0</v>
      </c>
      <c r="DT179" s="2" t="s">
        <v>14</v>
      </c>
      <c r="DU179" s="2" t="s">
        <v>0</v>
      </c>
    </row>
    <row r="180" spans="111:125" ht="12.75">
      <c r="DG180">
        <v>4</v>
      </c>
      <c r="DH180" s="2" t="s">
        <v>79</v>
      </c>
      <c r="DI180" s="2" t="s">
        <v>131</v>
      </c>
      <c r="DJ180" s="2" t="s">
        <v>132</v>
      </c>
      <c r="DK180" s="2" t="s">
        <v>14</v>
      </c>
      <c r="DL180" s="2" t="s">
        <v>8</v>
      </c>
      <c r="DM180" s="2" t="s">
        <v>15</v>
      </c>
      <c r="DN180" s="2" t="s">
        <v>15</v>
      </c>
      <c r="DO180" s="2" t="s">
        <v>15</v>
      </c>
      <c r="DP180" s="2" t="s">
        <v>0</v>
      </c>
      <c r="DQ180" s="2" t="s">
        <v>0</v>
      </c>
      <c r="DR180" s="2" t="s">
        <v>0</v>
      </c>
      <c r="DS180" s="2" t="s">
        <v>0</v>
      </c>
      <c r="DT180" s="2" t="s">
        <v>14</v>
      </c>
      <c r="DU180" s="2" t="s">
        <v>0</v>
      </c>
    </row>
    <row r="181" spans="111:125" ht="12.75">
      <c r="DG181">
        <v>4</v>
      </c>
      <c r="DH181" s="2" t="s">
        <v>79</v>
      </c>
      <c r="DI181" s="2" t="s">
        <v>133</v>
      </c>
      <c r="DJ181" s="2" t="s">
        <v>134</v>
      </c>
      <c r="DK181" s="2" t="s">
        <v>14</v>
      </c>
      <c r="DL181" s="2" t="s">
        <v>8</v>
      </c>
      <c r="DM181" s="2" t="s">
        <v>15</v>
      </c>
      <c r="DN181" s="2" t="s">
        <v>15</v>
      </c>
      <c r="DO181" s="2" t="s">
        <v>15</v>
      </c>
      <c r="DP181" s="2" t="s">
        <v>0</v>
      </c>
      <c r="DQ181" s="2" t="s">
        <v>0</v>
      </c>
      <c r="DR181" s="2" t="s">
        <v>0</v>
      </c>
      <c r="DS181" s="2" t="s">
        <v>0</v>
      </c>
      <c r="DT181" s="2" t="s">
        <v>14</v>
      </c>
      <c r="DU181" s="2" t="s">
        <v>0</v>
      </c>
    </row>
    <row r="182" spans="111:125" ht="12.75">
      <c r="DG182">
        <v>4</v>
      </c>
      <c r="DH182" s="2" t="s">
        <v>79</v>
      </c>
      <c r="DI182" s="2" t="s">
        <v>292</v>
      </c>
      <c r="DJ182" s="2" t="s">
        <v>293</v>
      </c>
      <c r="DK182" s="2" t="s">
        <v>14</v>
      </c>
      <c r="DL182" s="2" t="s">
        <v>8</v>
      </c>
      <c r="DM182" s="2" t="s">
        <v>16</v>
      </c>
      <c r="DN182" s="2" t="s">
        <v>15</v>
      </c>
      <c r="DO182" s="2" t="s">
        <v>15</v>
      </c>
      <c r="DP182" s="2" t="s">
        <v>0</v>
      </c>
      <c r="DQ182" s="2" t="s">
        <v>0</v>
      </c>
      <c r="DR182" s="2" t="s">
        <v>0</v>
      </c>
      <c r="DS182" s="2" t="s">
        <v>0</v>
      </c>
      <c r="DT182" s="2" t="s">
        <v>14</v>
      </c>
      <c r="DU182" s="2" t="s">
        <v>0</v>
      </c>
    </row>
    <row r="183" spans="111:125" ht="12.75">
      <c r="DG183">
        <v>4</v>
      </c>
      <c r="DH183" s="2" t="s">
        <v>79</v>
      </c>
      <c r="DI183" s="2" t="s">
        <v>294</v>
      </c>
      <c r="DJ183" s="2" t="s">
        <v>295</v>
      </c>
      <c r="DK183" s="2" t="s">
        <v>14</v>
      </c>
      <c r="DL183" s="2" t="s">
        <v>8</v>
      </c>
      <c r="DM183" s="2" t="s">
        <v>67</v>
      </c>
      <c r="DN183" s="2" t="s">
        <v>15</v>
      </c>
      <c r="DO183" s="2" t="s">
        <v>15</v>
      </c>
      <c r="DP183" s="2" t="s">
        <v>0</v>
      </c>
      <c r="DQ183" s="2" t="s">
        <v>0</v>
      </c>
      <c r="DR183" s="2" t="s">
        <v>0</v>
      </c>
      <c r="DS183" s="2" t="s">
        <v>0</v>
      </c>
      <c r="DT183" s="2" t="s">
        <v>14</v>
      </c>
      <c r="DU183" s="2" t="s">
        <v>0</v>
      </c>
    </row>
    <row r="184" spans="111:125" ht="12.75">
      <c r="DG184">
        <v>4</v>
      </c>
      <c r="DH184" s="2" t="s">
        <v>79</v>
      </c>
      <c r="DI184" s="2" t="s">
        <v>296</v>
      </c>
      <c r="DJ184" s="2" t="s">
        <v>297</v>
      </c>
      <c r="DK184" s="2" t="s">
        <v>14</v>
      </c>
      <c r="DL184" s="2" t="s">
        <v>8</v>
      </c>
      <c r="DM184" s="2" t="s">
        <v>67</v>
      </c>
      <c r="DN184" s="2" t="s">
        <v>15</v>
      </c>
      <c r="DO184" s="2" t="s">
        <v>15</v>
      </c>
      <c r="DP184" s="2" t="s">
        <v>0</v>
      </c>
      <c r="DQ184" s="2" t="s">
        <v>0</v>
      </c>
      <c r="DR184" s="2" t="s">
        <v>0</v>
      </c>
      <c r="DS184" s="2" t="s">
        <v>0</v>
      </c>
      <c r="DT184" s="2" t="s">
        <v>14</v>
      </c>
      <c r="DU184" s="2" t="s">
        <v>0</v>
      </c>
    </row>
    <row r="185" spans="111:125" ht="12.75">
      <c r="DG185">
        <v>4</v>
      </c>
      <c r="DH185" s="2" t="s">
        <v>79</v>
      </c>
      <c r="DI185" s="2" t="s">
        <v>305</v>
      </c>
      <c r="DJ185" s="2" t="s">
        <v>306</v>
      </c>
      <c r="DK185" s="2" t="s">
        <v>14</v>
      </c>
      <c r="DL185" s="2" t="s">
        <v>8</v>
      </c>
      <c r="DM185" s="2" t="s">
        <v>67</v>
      </c>
      <c r="DN185" s="2" t="s">
        <v>15</v>
      </c>
      <c r="DO185" s="2" t="s">
        <v>15</v>
      </c>
      <c r="DP185" s="2" t="s">
        <v>0</v>
      </c>
      <c r="DQ185" s="2" t="s">
        <v>0</v>
      </c>
      <c r="DR185" s="2" t="s">
        <v>0</v>
      </c>
      <c r="DS185" s="2" t="s">
        <v>0</v>
      </c>
      <c r="DT185" s="2" t="s">
        <v>14</v>
      </c>
      <c r="DU185" s="2" t="s">
        <v>0</v>
      </c>
    </row>
    <row r="186" spans="111:125" ht="12.75">
      <c r="DG186">
        <v>4</v>
      </c>
      <c r="DH186" s="2" t="s">
        <v>79</v>
      </c>
      <c r="DI186" s="2" t="s">
        <v>255</v>
      </c>
      <c r="DJ186" s="2" t="s">
        <v>256</v>
      </c>
      <c r="DK186" s="2" t="s">
        <v>14</v>
      </c>
      <c r="DL186" s="2" t="s">
        <v>8</v>
      </c>
      <c r="DM186" s="2" t="s">
        <v>16</v>
      </c>
      <c r="DN186" s="2" t="s">
        <v>15</v>
      </c>
      <c r="DO186" s="2" t="s">
        <v>15</v>
      </c>
      <c r="DP186" s="2" t="s">
        <v>0</v>
      </c>
      <c r="DQ186" s="2" t="s">
        <v>0</v>
      </c>
      <c r="DR186" s="2" t="s">
        <v>0</v>
      </c>
      <c r="DS186" s="2" t="s">
        <v>0</v>
      </c>
      <c r="DT186" s="2" t="s">
        <v>14</v>
      </c>
      <c r="DU186" s="2" t="s">
        <v>0</v>
      </c>
    </row>
    <row r="187" spans="111:125" ht="12.75">
      <c r="DG187">
        <v>4</v>
      </c>
      <c r="DH187" s="2" t="s">
        <v>79</v>
      </c>
      <c r="DI187" s="2" t="s">
        <v>147</v>
      </c>
      <c r="DJ187" s="2" t="s">
        <v>148</v>
      </c>
      <c r="DK187" s="2" t="s">
        <v>14</v>
      </c>
      <c r="DL187" s="2" t="s">
        <v>8</v>
      </c>
      <c r="DM187" s="2" t="s">
        <v>16</v>
      </c>
      <c r="DN187" s="2" t="s">
        <v>15</v>
      </c>
      <c r="DO187" s="2" t="s">
        <v>15</v>
      </c>
      <c r="DP187" s="2" t="s">
        <v>0</v>
      </c>
      <c r="DQ187" s="2" t="s">
        <v>0</v>
      </c>
      <c r="DR187" s="2" t="s">
        <v>0</v>
      </c>
      <c r="DS187" s="2" t="s">
        <v>0</v>
      </c>
      <c r="DT187" s="2" t="s">
        <v>14</v>
      </c>
      <c r="DU187" s="2" t="s">
        <v>0</v>
      </c>
    </row>
    <row r="188" spans="111:125" ht="12.75">
      <c r="DG188">
        <v>4</v>
      </c>
      <c r="DH188" s="2" t="s">
        <v>79</v>
      </c>
      <c r="DI188" s="2" t="s">
        <v>259</v>
      </c>
      <c r="DJ188" s="2" t="s">
        <v>260</v>
      </c>
      <c r="DK188" s="2" t="s">
        <v>14</v>
      </c>
      <c r="DL188" s="2" t="s">
        <v>8</v>
      </c>
      <c r="DM188" s="2" t="s">
        <v>15</v>
      </c>
      <c r="DN188" s="2" t="s">
        <v>15</v>
      </c>
      <c r="DO188" s="2" t="s">
        <v>15</v>
      </c>
      <c r="DP188" s="2" t="s">
        <v>0</v>
      </c>
      <c r="DQ188" s="2" t="s">
        <v>0</v>
      </c>
      <c r="DR188" s="2" t="s">
        <v>0</v>
      </c>
      <c r="DS188" s="2" t="s">
        <v>0</v>
      </c>
      <c r="DT188" s="2" t="s">
        <v>14</v>
      </c>
      <c r="DU188" s="2" t="s">
        <v>0</v>
      </c>
    </row>
    <row r="189" spans="111:125" ht="12.75">
      <c r="DG189">
        <v>4</v>
      </c>
      <c r="DH189" s="2" t="s">
        <v>79</v>
      </c>
      <c r="DI189" s="2" t="s">
        <v>149</v>
      </c>
      <c r="DJ189" s="2" t="s">
        <v>150</v>
      </c>
      <c r="DK189" s="2" t="s">
        <v>14</v>
      </c>
      <c r="DL189" s="2" t="s">
        <v>8</v>
      </c>
      <c r="DM189" s="2" t="s">
        <v>16</v>
      </c>
      <c r="DN189" s="2" t="s">
        <v>15</v>
      </c>
      <c r="DO189" s="2" t="s">
        <v>15</v>
      </c>
      <c r="DP189" s="2" t="s">
        <v>0</v>
      </c>
      <c r="DQ189" s="2" t="s">
        <v>0</v>
      </c>
      <c r="DR189" s="2" t="s">
        <v>0</v>
      </c>
      <c r="DS189" s="2" t="s">
        <v>0</v>
      </c>
      <c r="DT189" s="2" t="s">
        <v>14</v>
      </c>
      <c r="DU189" s="2" t="s">
        <v>0</v>
      </c>
    </row>
    <row r="190" spans="111:125" ht="12.75">
      <c r="DG190">
        <v>4</v>
      </c>
      <c r="DH190" s="2" t="s">
        <v>79</v>
      </c>
      <c r="DI190" s="2" t="s">
        <v>163</v>
      </c>
      <c r="DJ190" s="2" t="s">
        <v>164</v>
      </c>
      <c r="DK190" s="2" t="s">
        <v>14</v>
      </c>
      <c r="DL190" s="2" t="s">
        <v>8</v>
      </c>
      <c r="DM190" s="2" t="s">
        <v>15</v>
      </c>
      <c r="DN190" s="2" t="s">
        <v>15</v>
      </c>
      <c r="DO190" s="2" t="s">
        <v>15</v>
      </c>
      <c r="DP190" s="2" t="s">
        <v>0</v>
      </c>
      <c r="DQ190" s="2" t="s">
        <v>0</v>
      </c>
      <c r="DR190" s="2" t="s">
        <v>0</v>
      </c>
      <c r="DS190" s="2" t="s">
        <v>0</v>
      </c>
      <c r="DT190" s="2" t="s">
        <v>14</v>
      </c>
      <c r="DU190" s="2" t="s">
        <v>0</v>
      </c>
    </row>
    <row r="191" spans="111:125" ht="12.75">
      <c r="DG191">
        <v>4</v>
      </c>
      <c r="DH191" s="2" t="s">
        <v>79</v>
      </c>
      <c r="DI191" s="2" t="s">
        <v>169</v>
      </c>
      <c r="DJ191" s="2" t="s">
        <v>170</v>
      </c>
      <c r="DK191" s="2" t="s">
        <v>14</v>
      </c>
      <c r="DL191" s="2" t="s">
        <v>8</v>
      </c>
      <c r="DM191" s="2" t="s">
        <v>15</v>
      </c>
      <c r="DN191" s="2" t="s">
        <v>15</v>
      </c>
      <c r="DO191" s="2" t="s">
        <v>15</v>
      </c>
      <c r="DP191" s="2" t="s">
        <v>0</v>
      </c>
      <c r="DQ191" s="2" t="s">
        <v>0</v>
      </c>
      <c r="DR191" s="2" t="s">
        <v>0</v>
      </c>
      <c r="DS191" s="2" t="s">
        <v>0</v>
      </c>
      <c r="DT191" s="2" t="s">
        <v>14</v>
      </c>
      <c r="DU191" s="2" t="s">
        <v>0</v>
      </c>
    </row>
    <row r="192" spans="111:125" ht="12.75">
      <c r="DG192">
        <v>4</v>
      </c>
      <c r="DH192" s="2" t="s">
        <v>79</v>
      </c>
      <c r="DI192" s="2" t="s">
        <v>263</v>
      </c>
      <c r="DJ192" s="2" t="s">
        <v>228</v>
      </c>
      <c r="DK192" s="2" t="s">
        <v>14</v>
      </c>
      <c r="DL192" s="2" t="s">
        <v>8</v>
      </c>
      <c r="DM192" s="2" t="s">
        <v>67</v>
      </c>
      <c r="DN192" s="2" t="s">
        <v>15</v>
      </c>
      <c r="DO192" s="2" t="s">
        <v>15</v>
      </c>
      <c r="DP192" s="2" t="s">
        <v>0</v>
      </c>
      <c r="DQ192" s="2" t="s">
        <v>0</v>
      </c>
      <c r="DR192" s="2" t="s">
        <v>0</v>
      </c>
      <c r="DS192" s="2" t="s">
        <v>0</v>
      </c>
      <c r="DT192" s="2" t="s">
        <v>14</v>
      </c>
      <c r="DU192" s="2" t="s">
        <v>0</v>
      </c>
    </row>
    <row r="193" spans="111:125" ht="12.75">
      <c r="DG193">
        <v>4</v>
      </c>
      <c r="DH193" s="2" t="s">
        <v>79</v>
      </c>
      <c r="DI193" s="2" t="s">
        <v>177</v>
      </c>
      <c r="DJ193" s="2" t="s">
        <v>178</v>
      </c>
      <c r="DK193" s="2" t="s">
        <v>14</v>
      </c>
      <c r="DL193" s="2" t="s">
        <v>8</v>
      </c>
      <c r="DM193" s="2" t="s">
        <v>15</v>
      </c>
      <c r="DN193" s="2" t="s">
        <v>15</v>
      </c>
      <c r="DO193" s="2" t="s">
        <v>15</v>
      </c>
      <c r="DP193" s="2" t="s">
        <v>0</v>
      </c>
      <c r="DQ193" s="2" t="s">
        <v>0</v>
      </c>
      <c r="DR193" s="2" t="s">
        <v>0</v>
      </c>
      <c r="DS193" s="2" t="s">
        <v>0</v>
      </c>
      <c r="DT193" s="2" t="s">
        <v>14</v>
      </c>
      <c r="DU193" s="2" t="s">
        <v>0</v>
      </c>
    </row>
    <row r="194" spans="111:125" ht="12.75">
      <c r="DG194">
        <v>4</v>
      </c>
      <c r="DH194" s="2" t="s">
        <v>79</v>
      </c>
      <c r="DI194" s="2" t="s">
        <v>179</v>
      </c>
      <c r="DJ194" s="2" t="s">
        <v>180</v>
      </c>
      <c r="DK194" s="2" t="s">
        <v>14</v>
      </c>
      <c r="DL194" s="2" t="s">
        <v>8</v>
      </c>
      <c r="DM194" s="2" t="s">
        <v>15</v>
      </c>
      <c r="DN194" s="2" t="s">
        <v>15</v>
      </c>
      <c r="DO194" s="2" t="s">
        <v>15</v>
      </c>
      <c r="DP194" s="2" t="s">
        <v>0</v>
      </c>
      <c r="DQ194" s="2" t="s">
        <v>0</v>
      </c>
      <c r="DR194" s="2" t="s">
        <v>0</v>
      </c>
      <c r="DS194" s="2" t="s">
        <v>0</v>
      </c>
      <c r="DT194" s="2" t="s">
        <v>14</v>
      </c>
      <c r="DU194" s="2" t="s">
        <v>0</v>
      </c>
    </row>
    <row r="195" spans="111:125" ht="12.75">
      <c r="DG195">
        <v>4</v>
      </c>
      <c r="DH195" s="2" t="s">
        <v>79</v>
      </c>
      <c r="DI195" s="2" t="s">
        <v>181</v>
      </c>
      <c r="DJ195" s="2" t="s">
        <v>182</v>
      </c>
      <c r="DK195" s="2" t="s">
        <v>14</v>
      </c>
      <c r="DL195" s="2" t="s">
        <v>8</v>
      </c>
      <c r="DM195" s="2" t="s">
        <v>15</v>
      </c>
      <c r="DN195" s="2" t="s">
        <v>15</v>
      </c>
      <c r="DO195" s="2" t="s">
        <v>15</v>
      </c>
      <c r="DP195" s="2" t="s">
        <v>0</v>
      </c>
      <c r="DQ195" s="2" t="s">
        <v>0</v>
      </c>
      <c r="DR195" s="2" t="s">
        <v>0</v>
      </c>
      <c r="DS195" s="2" t="s">
        <v>0</v>
      </c>
      <c r="DT195" s="2" t="s">
        <v>14</v>
      </c>
      <c r="DU195" s="2" t="s">
        <v>0</v>
      </c>
    </row>
    <row r="196" spans="111:125" ht="12.75">
      <c r="DG196">
        <v>4</v>
      </c>
      <c r="DH196" s="2" t="s">
        <v>79</v>
      </c>
      <c r="DI196" s="2" t="s">
        <v>183</v>
      </c>
      <c r="DJ196" s="2" t="s">
        <v>184</v>
      </c>
      <c r="DK196" s="2" t="s">
        <v>14</v>
      </c>
      <c r="DL196" s="2" t="s">
        <v>8</v>
      </c>
      <c r="DM196" s="2" t="s">
        <v>16</v>
      </c>
      <c r="DN196" s="2" t="s">
        <v>15</v>
      </c>
      <c r="DO196" s="2" t="s">
        <v>15</v>
      </c>
      <c r="DP196" s="2" t="s">
        <v>0</v>
      </c>
      <c r="DQ196" s="2" t="s">
        <v>0</v>
      </c>
      <c r="DR196" s="2" t="s">
        <v>0</v>
      </c>
      <c r="DS196" s="2" t="s">
        <v>0</v>
      </c>
      <c r="DT196" s="2" t="s">
        <v>14</v>
      </c>
      <c r="DU196" s="2" t="s">
        <v>0</v>
      </c>
    </row>
    <row r="197" spans="111:125" ht="12.75">
      <c r="DG197">
        <v>4</v>
      </c>
      <c r="DH197" s="2" t="s">
        <v>79</v>
      </c>
      <c r="DI197" s="2" t="s">
        <v>300</v>
      </c>
      <c r="DJ197" s="2" t="s">
        <v>301</v>
      </c>
      <c r="DK197" s="2" t="s">
        <v>14</v>
      </c>
      <c r="DL197" s="2" t="s">
        <v>8</v>
      </c>
      <c r="DM197" s="2" t="s">
        <v>15</v>
      </c>
      <c r="DN197" s="2" t="s">
        <v>15</v>
      </c>
      <c r="DO197" s="2" t="s">
        <v>15</v>
      </c>
      <c r="DP197" s="2" t="s">
        <v>0</v>
      </c>
      <c r="DQ197" s="2" t="s">
        <v>0</v>
      </c>
      <c r="DR197" s="2" t="s">
        <v>0</v>
      </c>
      <c r="DS197" s="2" t="s">
        <v>0</v>
      </c>
      <c r="DT197" s="2" t="s">
        <v>14</v>
      </c>
      <c r="DU197" s="2" t="s">
        <v>0</v>
      </c>
    </row>
    <row r="198" spans="111:125" ht="12.75">
      <c r="DG198">
        <v>4</v>
      </c>
      <c r="DH198" s="2" t="s">
        <v>79</v>
      </c>
      <c r="DI198" s="2" t="s">
        <v>307</v>
      </c>
      <c r="DJ198" s="2" t="s">
        <v>308</v>
      </c>
      <c r="DK198" s="2" t="s">
        <v>14</v>
      </c>
      <c r="DL198" s="2" t="s">
        <v>8</v>
      </c>
      <c r="DM198" s="2" t="s">
        <v>67</v>
      </c>
      <c r="DN198" s="2" t="s">
        <v>15</v>
      </c>
      <c r="DO198" s="2" t="s">
        <v>15</v>
      </c>
      <c r="DP198" s="2" t="s">
        <v>0</v>
      </c>
      <c r="DQ198" s="2" t="s">
        <v>0</v>
      </c>
      <c r="DR198" s="2" t="s">
        <v>0</v>
      </c>
      <c r="DS198" s="2" t="s">
        <v>0</v>
      </c>
      <c r="DT198" s="2" t="s">
        <v>14</v>
      </c>
      <c r="DU198" s="2" t="s">
        <v>0</v>
      </c>
    </row>
    <row r="199" spans="111:125" ht="12.75">
      <c r="DG199">
        <v>4</v>
      </c>
      <c r="DH199" s="2" t="s">
        <v>79</v>
      </c>
      <c r="DI199" s="2" t="s">
        <v>185</v>
      </c>
      <c r="DJ199" s="2" t="s">
        <v>186</v>
      </c>
      <c r="DK199" s="2" t="s">
        <v>14</v>
      </c>
      <c r="DL199" s="2" t="s">
        <v>8</v>
      </c>
      <c r="DM199" s="2" t="s">
        <v>15</v>
      </c>
      <c r="DN199" s="2" t="s">
        <v>15</v>
      </c>
      <c r="DO199" s="2" t="s">
        <v>15</v>
      </c>
      <c r="DP199" s="2" t="s">
        <v>0</v>
      </c>
      <c r="DQ199" s="2" t="s">
        <v>0</v>
      </c>
      <c r="DR199" s="2" t="s">
        <v>0</v>
      </c>
      <c r="DS199" s="2" t="s">
        <v>0</v>
      </c>
      <c r="DT199" s="2" t="s">
        <v>14</v>
      </c>
      <c r="DU199" s="2" t="s">
        <v>0</v>
      </c>
    </row>
    <row r="200" spans="111:125" ht="12.75">
      <c r="DG200">
        <v>4</v>
      </c>
      <c r="DH200" s="2" t="s">
        <v>79</v>
      </c>
      <c r="DI200" s="2" t="s">
        <v>268</v>
      </c>
      <c r="DJ200" s="2" t="s">
        <v>269</v>
      </c>
      <c r="DK200" s="2" t="s">
        <v>14</v>
      </c>
      <c r="DL200" s="2" t="s">
        <v>8</v>
      </c>
      <c r="DM200" s="2" t="s">
        <v>15</v>
      </c>
      <c r="DN200" s="2" t="s">
        <v>15</v>
      </c>
      <c r="DO200" s="2" t="s">
        <v>15</v>
      </c>
      <c r="DP200" s="2" t="s">
        <v>0</v>
      </c>
      <c r="DQ200" s="2" t="s">
        <v>0</v>
      </c>
      <c r="DR200" s="2" t="s">
        <v>0</v>
      </c>
      <c r="DS200" s="2" t="s">
        <v>0</v>
      </c>
      <c r="DT200" s="2" t="s">
        <v>14</v>
      </c>
      <c r="DU200" s="2" t="s">
        <v>0</v>
      </c>
    </row>
    <row r="201" spans="111:125" ht="12.75">
      <c r="DG201">
        <v>4</v>
      </c>
      <c r="DH201" s="2" t="s">
        <v>79</v>
      </c>
      <c r="DI201" s="2" t="s">
        <v>309</v>
      </c>
      <c r="DJ201" s="2" t="s">
        <v>310</v>
      </c>
      <c r="DK201" s="2" t="s">
        <v>14</v>
      </c>
      <c r="DL201" s="2" t="s">
        <v>8</v>
      </c>
      <c r="DM201" s="2" t="s">
        <v>67</v>
      </c>
      <c r="DN201" s="2" t="s">
        <v>15</v>
      </c>
      <c r="DO201" s="2" t="s">
        <v>15</v>
      </c>
      <c r="DP201" s="2" t="s">
        <v>0</v>
      </c>
      <c r="DQ201" s="2" t="s">
        <v>0</v>
      </c>
      <c r="DR201" s="2" t="s">
        <v>0</v>
      </c>
      <c r="DS201" s="2" t="s">
        <v>0</v>
      </c>
      <c r="DT201" s="2" t="s">
        <v>14</v>
      </c>
      <c r="DU201" s="2" t="s">
        <v>0</v>
      </c>
    </row>
    <row r="202" spans="111:125" ht="12.75">
      <c r="DG202">
        <v>4</v>
      </c>
      <c r="DH202" s="2" t="s">
        <v>79</v>
      </c>
      <c r="DI202" s="2" t="s">
        <v>187</v>
      </c>
      <c r="DJ202" s="2" t="s">
        <v>188</v>
      </c>
      <c r="DK202" s="2" t="s">
        <v>14</v>
      </c>
      <c r="DL202" s="2" t="s">
        <v>8</v>
      </c>
      <c r="DM202" s="2" t="s">
        <v>15</v>
      </c>
      <c r="DN202" s="2" t="s">
        <v>15</v>
      </c>
      <c r="DO202" s="2" t="s">
        <v>15</v>
      </c>
      <c r="DP202" s="2" t="s">
        <v>0</v>
      </c>
      <c r="DQ202" s="2" t="s">
        <v>0</v>
      </c>
      <c r="DR202" s="2" t="s">
        <v>0</v>
      </c>
      <c r="DS202" s="2" t="s">
        <v>0</v>
      </c>
      <c r="DT202" s="2" t="s">
        <v>14</v>
      </c>
      <c r="DU202" s="2" t="s">
        <v>0</v>
      </c>
    </row>
    <row r="203" spans="111:125" ht="12.75">
      <c r="DG203">
        <v>4</v>
      </c>
      <c r="DH203" s="2" t="s">
        <v>79</v>
      </c>
      <c r="DI203" s="2" t="s">
        <v>189</v>
      </c>
      <c r="DJ203" s="2" t="s">
        <v>190</v>
      </c>
      <c r="DK203" s="2" t="s">
        <v>14</v>
      </c>
      <c r="DL203" s="2" t="s">
        <v>8</v>
      </c>
      <c r="DM203" s="2" t="s">
        <v>15</v>
      </c>
      <c r="DN203" s="2" t="s">
        <v>15</v>
      </c>
      <c r="DO203" s="2" t="s">
        <v>15</v>
      </c>
      <c r="DP203" s="2" t="s">
        <v>0</v>
      </c>
      <c r="DQ203" s="2" t="s">
        <v>0</v>
      </c>
      <c r="DR203" s="2" t="s">
        <v>0</v>
      </c>
      <c r="DS203" s="2" t="s">
        <v>0</v>
      </c>
      <c r="DT203" s="2" t="s">
        <v>14</v>
      </c>
      <c r="DU203" s="2" t="s">
        <v>0</v>
      </c>
    </row>
    <row r="204" spans="111:125" ht="12.75">
      <c r="DG204">
        <v>4</v>
      </c>
      <c r="DH204" s="2" t="s">
        <v>79</v>
      </c>
      <c r="DI204" s="2" t="s">
        <v>270</v>
      </c>
      <c r="DJ204" s="2" t="s">
        <v>271</v>
      </c>
      <c r="DK204" s="2" t="s">
        <v>14</v>
      </c>
      <c r="DL204" s="2" t="s">
        <v>8</v>
      </c>
      <c r="DM204" s="2" t="s">
        <v>67</v>
      </c>
      <c r="DN204" s="2" t="s">
        <v>15</v>
      </c>
      <c r="DO204" s="2" t="s">
        <v>15</v>
      </c>
      <c r="DP204" s="2" t="s">
        <v>0</v>
      </c>
      <c r="DQ204" s="2" t="s">
        <v>0</v>
      </c>
      <c r="DR204" s="2" t="s">
        <v>0</v>
      </c>
      <c r="DS204" s="2" t="s">
        <v>0</v>
      </c>
      <c r="DT204" s="2" t="s">
        <v>14</v>
      </c>
      <c r="DU204" s="2" t="s">
        <v>0</v>
      </c>
    </row>
    <row r="205" spans="111:125" ht="12.75">
      <c r="DG205">
        <v>4</v>
      </c>
      <c r="DH205" s="2" t="s">
        <v>79</v>
      </c>
      <c r="DI205" s="2" t="s">
        <v>272</v>
      </c>
      <c r="DJ205" s="2" t="s">
        <v>273</v>
      </c>
      <c r="DK205" s="2" t="s">
        <v>14</v>
      </c>
      <c r="DL205" s="2" t="s">
        <v>8</v>
      </c>
      <c r="DM205" s="2" t="s">
        <v>67</v>
      </c>
      <c r="DN205" s="2" t="s">
        <v>15</v>
      </c>
      <c r="DO205" s="2" t="s">
        <v>15</v>
      </c>
      <c r="DP205" s="2" t="s">
        <v>0</v>
      </c>
      <c r="DQ205" s="2" t="s">
        <v>0</v>
      </c>
      <c r="DR205" s="2" t="s">
        <v>0</v>
      </c>
      <c r="DS205" s="2" t="s">
        <v>0</v>
      </c>
      <c r="DT205" s="2" t="s">
        <v>14</v>
      </c>
      <c r="DU205" s="2" t="s">
        <v>0</v>
      </c>
    </row>
    <row r="206" spans="111:125" ht="12.75">
      <c r="DG206">
        <v>4</v>
      </c>
      <c r="DH206" s="2" t="s">
        <v>79</v>
      </c>
      <c r="DI206" s="2" t="s">
        <v>195</v>
      </c>
      <c r="DJ206" s="2" t="s">
        <v>196</v>
      </c>
      <c r="DK206" s="2" t="s">
        <v>14</v>
      </c>
      <c r="DL206" s="2" t="s">
        <v>8</v>
      </c>
      <c r="DM206" s="2" t="s">
        <v>67</v>
      </c>
      <c r="DN206" s="2" t="s">
        <v>15</v>
      </c>
      <c r="DO206" s="2" t="s">
        <v>15</v>
      </c>
      <c r="DP206" s="2" t="s">
        <v>0</v>
      </c>
      <c r="DQ206" s="2" t="s">
        <v>0</v>
      </c>
      <c r="DR206" s="2" t="s">
        <v>0</v>
      </c>
      <c r="DS206" s="2" t="s">
        <v>0</v>
      </c>
      <c r="DT206" s="2" t="s">
        <v>14</v>
      </c>
      <c r="DU206" s="2" t="s">
        <v>0</v>
      </c>
    </row>
    <row r="207" spans="111:125" ht="12.75">
      <c r="DG207">
        <v>4</v>
      </c>
      <c r="DH207" s="2" t="s">
        <v>79</v>
      </c>
      <c r="DI207" s="2" t="s">
        <v>311</v>
      </c>
      <c r="DJ207" s="2" t="s">
        <v>312</v>
      </c>
      <c r="DK207" s="2" t="s">
        <v>14</v>
      </c>
      <c r="DL207" s="2" t="s">
        <v>8</v>
      </c>
      <c r="DM207" s="2" t="s">
        <v>67</v>
      </c>
      <c r="DN207" s="2" t="s">
        <v>15</v>
      </c>
      <c r="DO207" s="2" t="s">
        <v>15</v>
      </c>
      <c r="DP207" s="2" t="s">
        <v>0</v>
      </c>
      <c r="DQ207" s="2" t="s">
        <v>0</v>
      </c>
      <c r="DR207" s="2" t="s">
        <v>0</v>
      </c>
      <c r="DS207" s="2" t="s">
        <v>0</v>
      </c>
      <c r="DT207" s="2" t="s">
        <v>14</v>
      </c>
      <c r="DU207" s="2" t="s">
        <v>0</v>
      </c>
    </row>
    <row r="208" spans="111:125" ht="12.75">
      <c r="DG208">
        <v>4</v>
      </c>
      <c r="DH208" s="2" t="s">
        <v>110</v>
      </c>
      <c r="DI208" s="2" t="s">
        <v>313</v>
      </c>
      <c r="DJ208" s="2" t="s">
        <v>314</v>
      </c>
      <c r="DK208" s="2" t="s">
        <v>14</v>
      </c>
      <c r="DL208" s="2" t="s">
        <v>8</v>
      </c>
      <c r="DM208" s="2" t="s">
        <v>67</v>
      </c>
      <c r="DN208" s="2" t="s">
        <v>15</v>
      </c>
      <c r="DO208" s="2" t="s">
        <v>15</v>
      </c>
      <c r="DP208" s="2" t="s">
        <v>0</v>
      </c>
      <c r="DQ208" s="2" t="s">
        <v>0</v>
      </c>
      <c r="DR208" s="2" t="s">
        <v>0</v>
      </c>
      <c r="DS208" s="2" t="s">
        <v>0</v>
      </c>
      <c r="DT208" s="2" t="s">
        <v>14</v>
      </c>
      <c r="DU208" s="2" t="s">
        <v>0</v>
      </c>
    </row>
    <row r="209" spans="111:125" ht="12.75">
      <c r="DG209">
        <v>4</v>
      </c>
      <c r="DH209" s="2" t="s">
        <v>110</v>
      </c>
      <c r="DI209" s="2" t="s">
        <v>149</v>
      </c>
      <c r="DJ209" s="2" t="s">
        <v>150</v>
      </c>
      <c r="DK209" s="2" t="s">
        <v>14</v>
      </c>
      <c r="DL209" s="2" t="s">
        <v>8</v>
      </c>
      <c r="DM209" s="2" t="s">
        <v>16</v>
      </c>
      <c r="DN209" s="2" t="s">
        <v>15</v>
      </c>
      <c r="DO209" s="2" t="s">
        <v>15</v>
      </c>
      <c r="DP209" s="2" t="s">
        <v>0</v>
      </c>
      <c r="DQ209" s="2" t="s">
        <v>0</v>
      </c>
      <c r="DR209" s="2" t="s">
        <v>0</v>
      </c>
      <c r="DS209" s="2" t="s">
        <v>0</v>
      </c>
      <c r="DT209" s="2" t="s">
        <v>14</v>
      </c>
      <c r="DU209" s="2" t="s">
        <v>0</v>
      </c>
    </row>
    <row r="210" spans="111:125" ht="12.75">
      <c r="DG210">
        <v>4</v>
      </c>
      <c r="DH210" s="2" t="s">
        <v>110</v>
      </c>
      <c r="DI210" s="2" t="s">
        <v>315</v>
      </c>
      <c r="DJ210" s="2" t="s">
        <v>316</v>
      </c>
      <c r="DK210" s="2" t="s">
        <v>14</v>
      </c>
      <c r="DL210" s="2" t="s">
        <v>8</v>
      </c>
      <c r="DM210" s="2" t="s">
        <v>16</v>
      </c>
      <c r="DN210" s="2" t="s">
        <v>15</v>
      </c>
      <c r="DO210" s="2" t="s">
        <v>15</v>
      </c>
      <c r="DP210" s="2" t="s">
        <v>0</v>
      </c>
      <c r="DQ210" s="2" t="s">
        <v>0</v>
      </c>
      <c r="DR210" s="2" t="s">
        <v>0</v>
      </c>
      <c r="DS210" s="2" t="s">
        <v>0</v>
      </c>
      <c r="DT210" s="2" t="s">
        <v>14</v>
      </c>
      <c r="DU210" s="2" t="s">
        <v>0</v>
      </c>
    </row>
    <row r="211" spans="111:125" ht="12.75">
      <c r="DG211">
        <v>4</v>
      </c>
      <c r="DH211" s="2" t="s">
        <v>110</v>
      </c>
      <c r="DI211" s="2" t="s">
        <v>317</v>
      </c>
      <c r="DJ211" s="2" t="s">
        <v>358</v>
      </c>
      <c r="DK211" s="2" t="s">
        <v>14</v>
      </c>
      <c r="DL211" s="2" t="s">
        <v>8</v>
      </c>
      <c r="DM211" s="2" t="s">
        <v>16</v>
      </c>
      <c r="DN211" s="2" t="s">
        <v>15</v>
      </c>
      <c r="DO211" s="2" t="s">
        <v>15</v>
      </c>
      <c r="DP211" s="2" t="s">
        <v>0</v>
      </c>
      <c r="DQ211" s="2" t="s">
        <v>0</v>
      </c>
      <c r="DR211" s="2" t="s">
        <v>0</v>
      </c>
      <c r="DS211" s="2" t="s">
        <v>0</v>
      </c>
      <c r="DT211" s="2" t="s">
        <v>14</v>
      </c>
      <c r="DU211" s="2" t="s">
        <v>0</v>
      </c>
    </row>
    <row r="1001" ht="25.5">
      <c r="IR1001" s="1" t="s">
        <v>1</v>
      </c>
    </row>
    <row r="1002" ht="38.25">
      <c r="IR1002" s="1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7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4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  <row r="4" spans="101:109" ht="12.75">
      <c r="CW4">
        <v>4</v>
      </c>
      <c r="CX4" s="2" t="s">
        <v>81</v>
      </c>
      <c r="CY4" s="2" t="s">
        <v>105</v>
      </c>
      <c r="CZ4" s="2" t="s">
        <v>114</v>
      </c>
      <c r="DA4" s="2" t="s">
        <v>0</v>
      </c>
      <c r="DB4" s="2" t="s">
        <v>0</v>
      </c>
      <c r="DC4" s="2" t="s">
        <v>0</v>
      </c>
      <c r="DD4" s="2" t="s">
        <v>0</v>
      </c>
      <c r="DE4" s="2" t="s">
        <v>0</v>
      </c>
    </row>
    <row r="5" spans="101:109" ht="12.75">
      <c r="CW5">
        <v>4</v>
      </c>
      <c r="CX5" s="2" t="s">
        <v>53</v>
      </c>
      <c r="CY5" s="2" t="s">
        <v>59</v>
      </c>
      <c r="CZ5" s="2" t="s">
        <v>486</v>
      </c>
      <c r="DA5" s="2" t="s">
        <v>328</v>
      </c>
      <c r="DB5" s="2" t="s">
        <v>108</v>
      </c>
      <c r="DC5" s="2" t="s">
        <v>0</v>
      </c>
      <c r="DD5" s="2" t="s">
        <v>487</v>
      </c>
      <c r="DE5" s="2" t="s">
        <v>0</v>
      </c>
    </row>
    <row r="6" spans="101:109" ht="12.75">
      <c r="CW6">
        <v>4</v>
      </c>
      <c r="CX6" s="2" t="s">
        <v>81</v>
      </c>
      <c r="CY6" s="2" t="s">
        <v>105</v>
      </c>
      <c r="CZ6" s="2" t="s">
        <v>114</v>
      </c>
      <c r="DA6" s="2" t="s">
        <v>0</v>
      </c>
      <c r="DB6" s="2" t="s">
        <v>0</v>
      </c>
      <c r="DC6" s="2" t="s">
        <v>0</v>
      </c>
      <c r="DD6" s="2" t="s">
        <v>0</v>
      </c>
      <c r="DE6" s="2" t="s">
        <v>0</v>
      </c>
    </row>
    <row r="7" spans="101:109" ht="12.75">
      <c r="CW7">
        <v>4</v>
      </c>
      <c r="CX7" s="2" t="s">
        <v>53</v>
      </c>
      <c r="CY7" s="2" t="s">
        <v>59</v>
      </c>
      <c r="CZ7" s="2" t="s">
        <v>500</v>
      </c>
      <c r="DA7" s="2" t="s">
        <v>328</v>
      </c>
      <c r="DB7" s="2" t="s">
        <v>108</v>
      </c>
      <c r="DC7" s="2" t="s">
        <v>0</v>
      </c>
      <c r="DD7" s="2" t="s">
        <v>487</v>
      </c>
      <c r="DE7" s="2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tabSelected="1" workbookViewId="0" topLeftCell="A25">
      <selection activeCell="B98" sqref="B98"/>
    </sheetView>
  </sheetViews>
  <sheetFormatPr defaultColWidth="9.140625" defaultRowHeight="12.75"/>
  <cols>
    <col min="1" max="1" width="19.7109375" style="17" customWidth="1"/>
    <col min="2" max="2" width="75.00390625" style="17" customWidth="1"/>
    <col min="3" max="3" width="12.00390625" style="17" hidden="1" customWidth="1"/>
    <col min="4" max="4" width="16.140625" style="17" hidden="1" customWidth="1"/>
    <col min="5" max="5" width="13.421875" style="17" hidden="1" customWidth="1"/>
    <col min="6" max="12" width="12.00390625" style="17" hidden="1" customWidth="1"/>
    <col min="13" max="14" width="12.28125" style="17" hidden="1" customWidth="1"/>
    <col min="15" max="15" width="14.57421875" style="76" customWidth="1"/>
    <col min="16" max="16" width="12.00390625" style="76" hidden="1" customWidth="1"/>
    <col min="17" max="17" width="12.28125" style="76" hidden="1" customWidth="1"/>
    <col min="18" max="24" width="12.00390625" style="76" hidden="1" customWidth="1"/>
    <col min="25" max="25" width="14.140625" style="76" customWidth="1"/>
    <col min="26" max="26" width="19.28125" style="76" customWidth="1"/>
    <col min="27" max="27" width="14.28125" style="17" customWidth="1"/>
    <col min="28" max="28" width="9.140625" style="17" customWidth="1"/>
    <col min="29" max="29" width="22.140625" style="17" bestFit="1" customWidth="1"/>
    <col min="30" max="30" width="13.421875" style="17" bestFit="1" customWidth="1"/>
    <col min="31" max="16384" width="9.140625" style="17" customWidth="1"/>
  </cols>
  <sheetData>
    <row r="1" spans="1:2" ht="23.25">
      <c r="A1" s="15" t="s">
        <v>320</v>
      </c>
      <c r="B1" s="16"/>
    </row>
    <row r="2" ht="12" customHeight="1"/>
    <row r="3" spans="1:4" ht="12.75">
      <c r="A3" s="18" t="s">
        <v>6</v>
      </c>
      <c r="B3" s="19" t="s">
        <v>364</v>
      </c>
      <c r="C3" s="18" t="s">
        <v>5</v>
      </c>
      <c r="D3" s="19" t="s">
        <v>363</v>
      </c>
    </row>
    <row r="4" spans="1:4" ht="12.75">
      <c r="A4" s="18" t="s">
        <v>4</v>
      </c>
      <c r="B4" s="19" t="s">
        <v>365</v>
      </c>
      <c r="C4" s="18" t="s">
        <v>3</v>
      </c>
      <c r="D4" s="19" t="s">
        <v>362</v>
      </c>
    </row>
    <row r="5" spans="1:2" ht="12.75">
      <c r="A5" s="20"/>
      <c r="B5" s="21"/>
    </row>
    <row r="6" spans="1:2" ht="12.75">
      <c r="A6" s="21"/>
      <c r="B6" s="20"/>
    </row>
    <row r="7" spans="1:2" ht="12.75">
      <c r="A7" s="22" t="s">
        <v>80</v>
      </c>
      <c r="B7" s="23" t="s">
        <v>0</v>
      </c>
    </row>
    <row r="8" spans="1:2" ht="12.75">
      <c r="A8" s="22" t="s">
        <v>86</v>
      </c>
      <c r="B8" s="24" t="s">
        <v>0</v>
      </c>
    </row>
    <row r="9" spans="1:2" ht="12.75">
      <c r="A9" s="22" t="s">
        <v>90</v>
      </c>
      <c r="B9" s="24" t="s">
        <v>0</v>
      </c>
    </row>
    <row r="10" spans="1:2" ht="12.75">
      <c r="A10" s="22" t="s">
        <v>93</v>
      </c>
      <c r="B10" s="24" t="s">
        <v>0</v>
      </c>
    </row>
    <row r="11" spans="1:2" ht="12.75">
      <c r="A11" s="22" t="s">
        <v>96</v>
      </c>
      <c r="B11" s="24" t="s">
        <v>0</v>
      </c>
    </row>
    <row r="12" spans="1:2" ht="12.75">
      <c r="A12" s="22" t="s">
        <v>99</v>
      </c>
      <c r="B12" s="24" t="s">
        <v>0</v>
      </c>
    </row>
    <row r="13" spans="1:2" ht="12.75">
      <c r="A13" s="22" t="s">
        <v>102</v>
      </c>
      <c r="B13" s="24" t="s">
        <v>0</v>
      </c>
    </row>
    <row r="14" spans="1:2" ht="12.75">
      <c r="A14" s="22" t="s">
        <v>48</v>
      </c>
      <c r="B14" s="23" t="s">
        <v>0</v>
      </c>
    </row>
    <row r="15" spans="1:2" ht="12.75">
      <c r="A15" s="22" t="s">
        <v>106</v>
      </c>
      <c r="B15" s="23" t="s">
        <v>0</v>
      </c>
    </row>
    <row r="16" spans="1:3" ht="12.75">
      <c r="A16" s="22" t="s">
        <v>111</v>
      </c>
      <c r="B16" s="24" t="s">
        <v>0</v>
      </c>
      <c r="C16" s="20"/>
    </row>
    <row r="17" spans="1:3" ht="12.75">
      <c r="A17" s="20"/>
      <c r="B17" s="21"/>
      <c r="C17" s="20"/>
    </row>
    <row r="18" spans="1:3" ht="12.75">
      <c r="A18" s="18" t="s">
        <v>330</v>
      </c>
      <c r="B18" s="19" t="s">
        <v>367</v>
      </c>
      <c r="C18" s="21"/>
    </row>
    <row r="19" spans="1:3" ht="12.75">
      <c r="A19" s="18" t="s">
        <v>331</v>
      </c>
      <c r="B19" s="19" t="s">
        <v>368</v>
      </c>
      <c r="C19" s="20"/>
    </row>
    <row r="20" spans="1:3" ht="12.75">
      <c r="A20" s="18" t="s">
        <v>332</v>
      </c>
      <c r="B20" s="19" t="s">
        <v>369</v>
      </c>
      <c r="C20" s="20"/>
    </row>
    <row r="21" spans="1:3" ht="12.75">
      <c r="A21" s="18" t="s">
        <v>111</v>
      </c>
      <c r="B21" s="19" t="s">
        <v>370</v>
      </c>
      <c r="C21" s="20"/>
    </row>
    <row r="22" spans="1:3" ht="12.75">
      <c r="A22" s="18" t="s">
        <v>134</v>
      </c>
      <c r="B22" s="19" t="s">
        <v>368</v>
      </c>
      <c r="C22" s="20"/>
    </row>
    <row r="23" spans="1:3" ht="12.75">
      <c r="A23" s="18" t="s">
        <v>106</v>
      </c>
      <c r="B23" s="19" t="s">
        <v>371</v>
      </c>
      <c r="C23" s="20"/>
    </row>
    <row r="24" spans="1:3" ht="12.75">
      <c r="A24" s="18" t="s">
        <v>333</v>
      </c>
      <c r="B24" s="19" t="s">
        <v>372</v>
      </c>
      <c r="C24" s="20"/>
    </row>
    <row r="25" spans="1:3" ht="12.75">
      <c r="A25" s="18" t="s">
        <v>80</v>
      </c>
      <c r="B25" s="19" t="s">
        <v>366</v>
      </c>
      <c r="C25" s="20"/>
    </row>
    <row r="26" spans="1:3" ht="12.75">
      <c r="A26" s="20"/>
      <c r="B26" s="21"/>
      <c r="C26" s="20"/>
    </row>
    <row r="27" spans="1:25" ht="12.75">
      <c r="A27" s="22" t="s">
        <v>373</v>
      </c>
      <c r="B27" s="22" t="s">
        <v>373</v>
      </c>
      <c r="C27" s="61" t="s">
        <v>49</v>
      </c>
      <c r="D27" s="62" t="s">
        <v>373</v>
      </c>
      <c r="E27" s="62" t="s">
        <v>373</v>
      </c>
      <c r="F27" s="62" t="s">
        <v>373</v>
      </c>
      <c r="G27" s="62" t="s">
        <v>373</v>
      </c>
      <c r="H27" s="62" t="s">
        <v>373</v>
      </c>
      <c r="I27" s="62" t="s">
        <v>373</v>
      </c>
      <c r="J27" s="62" t="s">
        <v>373</v>
      </c>
      <c r="K27" s="62" t="s">
        <v>373</v>
      </c>
      <c r="L27" s="62" t="s">
        <v>373</v>
      </c>
      <c r="M27" s="62" t="s">
        <v>373</v>
      </c>
      <c r="N27" s="62" t="s">
        <v>373</v>
      </c>
      <c r="O27" s="77" t="s">
        <v>373</v>
      </c>
      <c r="P27" s="78" t="s">
        <v>373</v>
      </c>
      <c r="Q27" s="78" t="s">
        <v>373</v>
      </c>
      <c r="R27" s="78" t="s">
        <v>373</v>
      </c>
      <c r="S27" s="78" t="s">
        <v>373</v>
      </c>
      <c r="T27" s="78" t="s">
        <v>373</v>
      </c>
      <c r="U27" s="78" t="s">
        <v>373</v>
      </c>
      <c r="V27" s="78" t="s">
        <v>373</v>
      </c>
      <c r="W27" s="78" t="s">
        <v>373</v>
      </c>
      <c r="X27" s="78" t="s">
        <v>373</v>
      </c>
      <c r="Y27" s="78" t="s">
        <v>373</v>
      </c>
    </row>
    <row r="28" spans="1:29" ht="25.5">
      <c r="A28" s="44" t="s">
        <v>518</v>
      </c>
      <c r="B28" s="44" t="s">
        <v>519</v>
      </c>
      <c r="C28" s="64" t="s">
        <v>488</v>
      </c>
      <c r="D28" s="64" t="s">
        <v>489</v>
      </c>
      <c r="E28" s="64" t="s">
        <v>490</v>
      </c>
      <c r="F28" s="64" t="s">
        <v>491</v>
      </c>
      <c r="G28" s="64" t="s">
        <v>492</v>
      </c>
      <c r="H28" s="64" t="s">
        <v>493</v>
      </c>
      <c r="I28" s="64" t="s">
        <v>494</v>
      </c>
      <c r="J28" s="64" t="s">
        <v>495</v>
      </c>
      <c r="K28" s="64" t="s">
        <v>496</v>
      </c>
      <c r="L28" s="64" t="s">
        <v>497</v>
      </c>
      <c r="M28" s="64" t="s">
        <v>498</v>
      </c>
      <c r="N28" s="64" t="s">
        <v>499</v>
      </c>
      <c r="O28" s="41" t="s">
        <v>359</v>
      </c>
      <c r="P28" s="42" t="s">
        <v>501</v>
      </c>
      <c r="Q28" s="42" t="s">
        <v>502</v>
      </c>
      <c r="R28" s="42" t="s">
        <v>503</v>
      </c>
      <c r="S28" s="42" t="s">
        <v>504</v>
      </c>
      <c r="T28" s="42" t="s">
        <v>505</v>
      </c>
      <c r="U28" s="42" t="s">
        <v>506</v>
      </c>
      <c r="V28" s="42" t="s">
        <v>507</v>
      </c>
      <c r="W28" s="42" t="s">
        <v>508</v>
      </c>
      <c r="X28" s="42" t="s">
        <v>509</v>
      </c>
      <c r="Y28" s="43" t="s">
        <v>360</v>
      </c>
      <c r="Z28" s="40" t="s">
        <v>510</v>
      </c>
      <c r="AA28" s="65" t="s">
        <v>511</v>
      </c>
      <c r="AB28" s="45"/>
      <c r="AC28" s="45"/>
    </row>
    <row r="29" spans="1:27" ht="12.75" hidden="1">
      <c r="A29" s="66" t="s">
        <v>361</v>
      </c>
      <c r="B29" s="66"/>
      <c r="C29" s="67">
        <v>777424.2</v>
      </c>
      <c r="D29" s="67">
        <v>7727116.17</v>
      </c>
      <c r="E29" s="67">
        <v>285309.04</v>
      </c>
      <c r="F29" s="67">
        <v>167455.61</v>
      </c>
      <c r="G29" s="67">
        <v>48237.91</v>
      </c>
      <c r="H29" s="67">
        <v>51156.71</v>
      </c>
      <c r="I29" s="67">
        <v>14752.56</v>
      </c>
      <c r="J29" s="67">
        <v>3152.19</v>
      </c>
      <c r="K29" s="67">
        <v>-6639.19</v>
      </c>
      <c r="L29" s="67">
        <v>83167.79</v>
      </c>
      <c r="M29" s="67">
        <v>1535864.72</v>
      </c>
      <c r="N29" s="67">
        <v>4397721.57</v>
      </c>
      <c r="O29" s="79">
        <v>15084719.28</v>
      </c>
      <c r="P29" s="80">
        <v>7863117.31</v>
      </c>
      <c r="Q29" s="80">
        <v>2005709.7</v>
      </c>
      <c r="R29" s="80">
        <v>341608.86</v>
      </c>
      <c r="S29" s="80">
        <v>1478629.18</v>
      </c>
      <c r="T29" s="80">
        <v>269957.78</v>
      </c>
      <c r="U29" s="80">
        <v>37299.63</v>
      </c>
      <c r="V29" s="80">
        <v>5299.43</v>
      </c>
      <c r="W29" s="80">
        <v>2142.97</v>
      </c>
      <c r="X29" s="80">
        <v>-1683.21</v>
      </c>
      <c r="Y29" s="80">
        <v>12002081.65</v>
      </c>
      <c r="Z29" s="81"/>
      <c r="AA29" s="35"/>
    </row>
    <row r="30" spans="1:27" ht="12.75">
      <c r="A30" s="68"/>
      <c r="B30" s="69" t="s">
        <v>520</v>
      </c>
      <c r="C30" s="49">
        <v>444045.95</v>
      </c>
      <c r="D30" s="49">
        <v>147891.25</v>
      </c>
      <c r="E30" s="49">
        <v>650187.85</v>
      </c>
      <c r="F30" s="49">
        <v>16432</v>
      </c>
      <c r="G30" s="49">
        <v>30013.32</v>
      </c>
      <c r="H30" s="49">
        <v>16340.92</v>
      </c>
      <c r="I30" s="49">
        <v>2741.58</v>
      </c>
      <c r="J30" s="70"/>
      <c r="K30" s="49">
        <v>849.5</v>
      </c>
      <c r="L30" s="49">
        <v>82803.61</v>
      </c>
      <c r="M30" s="49">
        <v>1402179.4</v>
      </c>
      <c r="N30" s="49">
        <v>952564.84</v>
      </c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81"/>
      <c r="AA30" s="35"/>
    </row>
    <row r="31" spans="1:27" ht="12.75">
      <c r="A31" s="71" t="s">
        <v>407</v>
      </c>
      <c r="B31" s="58" t="s">
        <v>408</v>
      </c>
      <c r="C31" s="50"/>
      <c r="D31" s="50"/>
      <c r="E31" s="57">
        <v>23994.77</v>
      </c>
      <c r="F31" s="57">
        <v>-329</v>
      </c>
      <c r="G31" s="50"/>
      <c r="H31" s="50"/>
      <c r="I31" s="50"/>
      <c r="J31" s="50"/>
      <c r="K31" s="50"/>
      <c r="L31" s="50"/>
      <c r="M31" s="50"/>
      <c r="N31" s="50"/>
      <c r="O31" s="10">
        <v>23665.77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81">
        <f aca="true" t="shared" si="0" ref="Z31:Z69">O31+Y31</f>
        <v>23665.77</v>
      </c>
      <c r="AA31" s="9">
        <v>32309</v>
      </c>
    </row>
    <row r="32" spans="1:27" ht="12.75">
      <c r="A32" s="71" t="s">
        <v>409</v>
      </c>
      <c r="B32" s="58" t="s">
        <v>410</v>
      </c>
      <c r="C32" s="57">
        <v>227303.53</v>
      </c>
      <c r="D32" s="57">
        <v>51733.43</v>
      </c>
      <c r="E32" s="57">
        <v>8655.2</v>
      </c>
      <c r="F32" s="57">
        <v>-923.44</v>
      </c>
      <c r="G32" s="50"/>
      <c r="H32" s="50"/>
      <c r="I32" s="50"/>
      <c r="J32" s="50"/>
      <c r="K32" s="50"/>
      <c r="L32" s="50"/>
      <c r="M32" s="50"/>
      <c r="N32" s="50"/>
      <c r="O32" s="10">
        <v>286768.72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81">
        <f t="shared" si="0"/>
        <v>286768.72</v>
      </c>
      <c r="AA32" s="9">
        <v>4560</v>
      </c>
    </row>
    <row r="33" spans="1:27" ht="12.75">
      <c r="A33" s="71" t="s">
        <v>411</v>
      </c>
      <c r="B33" s="58" t="s">
        <v>412</v>
      </c>
      <c r="C33" s="57">
        <v>216742.42</v>
      </c>
      <c r="D33" s="57">
        <v>81200.1</v>
      </c>
      <c r="E33" s="57">
        <v>-32078.73</v>
      </c>
      <c r="F33" s="57">
        <v>-72.91</v>
      </c>
      <c r="G33" s="50"/>
      <c r="H33" s="50"/>
      <c r="I33" s="50"/>
      <c r="J33" s="50"/>
      <c r="K33" s="50"/>
      <c r="L33" s="50"/>
      <c r="M33" s="50"/>
      <c r="N33" s="50"/>
      <c r="O33" s="10">
        <v>265790.88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81">
        <f t="shared" si="0"/>
        <v>265790.88</v>
      </c>
      <c r="AA33" s="9">
        <v>7460</v>
      </c>
    </row>
    <row r="34" spans="1:27" ht="12.75">
      <c r="A34" s="71" t="s">
        <v>413</v>
      </c>
      <c r="B34" s="58" t="s">
        <v>414</v>
      </c>
      <c r="C34" s="50"/>
      <c r="D34" s="50"/>
      <c r="E34" s="57">
        <v>35780.37</v>
      </c>
      <c r="F34" s="57">
        <v>1007.74</v>
      </c>
      <c r="G34" s="57">
        <v>12.05</v>
      </c>
      <c r="H34" s="50"/>
      <c r="I34" s="50"/>
      <c r="J34" s="50"/>
      <c r="K34" s="50"/>
      <c r="L34" s="50"/>
      <c r="M34" s="50"/>
      <c r="N34" s="50"/>
      <c r="O34" s="10">
        <v>36800.16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81">
        <f t="shared" si="0"/>
        <v>36800.16</v>
      </c>
      <c r="AA34" s="9">
        <v>27000</v>
      </c>
    </row>
    <row r="35" spans="1:27" ht="12.75">
      <c r="A35" s="71" t="s">
        <v>415</v>
      </c>
      <c r="B35" s="58" t="s">
        <v>416</v>
      </c>
      <c r="C35" s="50"/>
      <c r="D35" s="50"/>
      <c r="E35" s="57">
        <v>395638.29</v>
      </c>
      <c r="F35" s="57">
        <v>11855.94</v>
      </c>
      <c r="G35" s="57">
        <v>25403.18</v>
      </c>
      <c r="H35" s="57">
        <v>7415.03</v>
      </c>
      <c r="I35" s="57">
        <v>2741.58</v>
      </c>
      <c r="J35" s="50"/>
      <c r="K35" s="57">
        <v>730.58</v>
      </c>
      <c r="L35" s="50"/>
      <c r="M35" s="50"/>
      <c r="N35" s="50"/>
      <c r="O35" s="10">
        <v>443784.6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81">
        <f t="shared" si="0"/>
        <v>443784.6</v>
      </c>
      <c r="AA35" s="9">
        <v>246650</v>
      </c>
    </row>
    <row r="36" spans="1:27" ht="12.75">
      <c r="A36" s="71" t="s">
        <v>417</v>
      </c>
      <c r="B36" s="58" t="s">
        <v>418</v>
      </c>
      <c r="C36" s="50"/>
      <c r="D36" s="50"/>
      <c r="E36" s="57">
        <v>17139.34</v>
      </c>
      <c r="F36" s="50"/>
      <c r="G36" s="50"/>
      <c r="H36" s="57">
        <v>1824.45</v>
      </c>
      <c r="I36" s="50"/>
      <c r="J36" s="50"/>
      <c r="K36" s="50"/>
      <c r="L36" s="50"/>
      <c r="M36" s="50"/>
      <c r="N36" s="50"/>
      <c r="O36" s="10">
        <v>18963.79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81">
        <f t="shared" si="0"/>
        <v>18963.79</v>
      </c>
      <c r="AA36" s="9">
        <v>20000</v>
      </c>
    </row>
    <row r="37" spans="1:27" ht="12.75">
      <c r="A37" s="71" t="s">
        <v>419</v>
      </c>
      <c r="B37" s="58" t="s">
        <v>420</v>
      </c>
      <c r="C37" s="50"/>
      <c r="D37" s="57">
        <v>375.75</v>
      </c>
      <c r="E37" s="57">
        <v>126218.41</v>
      </c>
      <c r="F37" s="57">
        <v>1059.58</v>
      </c>
      <c r="G37" s="57">
        <v>473.4</v>
      </c>
      <c r="H37" s="57">
        <v>6726.31</v>
      </c>
      <c r="I37" s="50"/>
      <c r="J37" s="50"/>
      <c r="K37" s="57">
        <v>31.75</v>
      </c>
      <c r="L37" s="50"/>
      <c r="M37" s="50"/>
      <c r="N37" s="50"/>
      <c r="O37" s="10">
        <v>134885.2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81">
        <f t="shared" si="0"/>
        <v>134885.2</v>
      </c>
      <c r="AA37" s="9">
        <v>89075</v>
      </c>
    </row>
    <row r="38" spans="1:27" ht="12.75">
      <c r="A38" s="71" t="s">
        <v>421</v>
      </c>
      <c r="B38" s="58" t="s">
        <v>422</v>
      </c>
      <c r="C38" s="50"/>
      <c r="D38" s="57">
        <v>14581.97</v>
      </c>
      <c r="E38" s="57">
        <v>42312.77</v>
      </c>
      <c r="F38" s="57">
        <v>1630.73</v>
      </c>
      <c r="G38" s="57">
        <v>305.81</v>
      </c>
      <c r="H38" s="57">
        <v>30.12</v>
      </c>
      <c r="I38" s="50"/>
      <c r="J38" s="50"/>
      <c r="K38" s="50"/>
      <c r="L38" s="50"/>
      <c r="M38" s="50"/>
      <c r="N38" s="50"/>
      <c r="O38" s="10">
        <v>58861.4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81">
        <f t="shared" si="0"/>
        <v>58861.4</v>
      </c>
      <c r="AA38" s="9">
        <v>9460</v>
      </c>
    </row>
    <row r="39" spans="1:27" ht="12.75">
      <c r="A39" s="71" t="s">
        <v>423</v>
      </c>
      <c r="B39" s="58" t="s">
        <v>424</v>
      </c>
      <c r="C39" s="50"/>
      <c r="D39" s="50"/>
      <c r="E39" s="57">
        <v>32527.43</v>
      </c>
      <c r="F39" s="57">
        <v>2203.36</v>
      </c>
      <c r="G39" s="57">
        <v>3818.88</v>
      </c>
      <c r="H39" s="57">
        <v>345.01</v>
      </c>
      <c r="I39" s="50"/>
      <c r="J39" s="50"/>
      <c r="K39" s="57">
        <v>87.17</v>
      </c>
      <c r="L39" s="50"/>
      <c r="M39" s="50"/>
      <c r="N39" s="50"/>
      <c r="O39" s="10">
        <v>38981.85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81">
        <f t="shared" si="0"/>
        <v>38981.85</v>
      </c>
      <c r="AA39" s="9">
        <v>20000</v>
      </c>
    </row>
    <row r="40" spans="1:27" ht="12.75">
      <c r="A40" s="71" t="s">
        <v>425</v>
      </c>
      <c r="B40" s="58" t="s">
        <v>426</v>
      </c>
      <c r="C40" s="50"/>
      <c r="D40" s="50"/>
      <c r="E40" s="50"/>
      <c r="F40" s="50"/>
      <c r="G40" s="50"/>
      <c r="H40" s="50"/>
      <c r="I40" s="50"/>
      <c r="J40" s="50"/>
      <c r="K40" s="50"/>
      <c r="L40" s="57">
        <v>82803.61</v>
      </c>
      <c r="M40" s="57">
        <v>33327.15</v>
      </c>
      <c r="N40" s="57">
        <v>3054.76</v>
      </c>
      <c r="O40" s="10">
        <v>119185.52</v>
      </c>
      <c r="P40" s="5">
        <v>2764.44</v>
      </c>
      <c r="Q40" s="5">
        <v>29.59</v>
      </c>
      <c r="R40" s="5"/>
      <c r="S40" s="5"/>
      <c r="T40" s="5"/>
      <c r="U40" s="5"/>
      <c r="V40" s="5"/>
      <c r="W40" s="5"/>
      <c r="X40" s="5">
        <v>36.74</v>
      </c>
      <c r="Y40" s="5">
        <v>2830.77</v>
      </c>
      <c r="Z40" s="81">
        <f t="shared" si="0"/>
        <v>122016.29000000001</v>
      </c>
      <c r="AA40" s="9">
        <v>4500</v>
      </c>
    </row>
    <row r="41" spans="1:27" ht="12.75">
      <c r="A41" s="71" t="s">
        <v>427</v>
      </c>
      <c r="B41" s="58" t="s">
        <v>428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7">
        <v>253313.8</v>
      </c>
      <c r="N41" s="57">
        <v>25650.24</v>
      </c>
      <c r="O41" s="10">
        <v>278964.04</v>
      </c>
      <c r="P41" s="5">
        <v>34343.12</v>
      </c>
      <c r="Q41" s="5">
        <v>5055.35</v>
      </c>
      <c r="R41" s="5">
        <v>-4926.88</v>
      </c>
      <c r="S41" s="5">
        <v>-8452.81</v>
      </c>
      <c r="T41" s="5">
        <v>7231.26</v>
      </c>
      <c r="U41" s="5">
        <v>-1.17</v>
      </c>
      <c r="V41" s="5">
        <v>0.72</v>
      </c>
      <c r="W41" s="5">
        <v>-0.12</v>
      </c>
      <c r="X41" s="5">
        <v>90.45</v>
      </c>
      <c r="Y41" s="5">
        <v>33339.92</v>
      </c>
      <c r="Z41" s="81">
        <f t="shared" si="0"/>
        <v>312303.95999999996</v>
      </c>
      <c r="AA41" s="11">
        <v>7800</v>
      </c>
    </row>
    <row r="42" spans="1:27" ht="12.75">
      <c r="A42" s="71" t="s">
        <v>429</v>
      </c>
      <c r="B42" s="58" t="s">
        <v>430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7">
        <v>237127.11</v>
      </c>
      <c r="N42" s="57">
        <v>41267.67</v>
      </c>
      <c r="O42" s="10">
        <v>278394.78</v>
      </c>
      <c r="P42" s="5">
        <v>3917.02</v>
      </c>
      <c r="Q42" s="5">
        <v>62.71</v>
      </c>
      <c r="R42" s="5">
        <v>1307.08</v>
      </c>
      <c r="S42" s="5">
        <v>608.96</v>
      </c>
      <c r="T42" s="5">
        <v>15.82</v>
      </c>
      <c r="U42" s="5"/>
      <c r="V42" s="5"/>
      <c r="W42" s="5"/>
      <c r="X42" s="5">
        <v>189.06</v>
      </c>
      <c r="Y42" s="5">
        <v>6100.65</v>
      </c>
      <c r="Z42" s="81">
        <f t="shared" si="0"/>
        <v>284495.43000000005</v>
      </c>
      <c r="AA42" s="9">
        <v>26355</v>
      </c>
    </row>
    <row r="43" spans="1:27" ht="12.75">
      <c r="A43" s="71" t="s">
        <v>431</v>
      </c>
      <c r="B43" s="58" t="s">
        <v>432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7">
        <v>71955.68</v>
      </c>
      <c r="N43" s="57">
        <v>15315.97</v>
      </c>
      <c r="O43" s="10">
        <v>87271.65</v>
      </c>
      <c r="P43" s="5">
        <v>1786.3</v>
      </c>
      <c r="Q43" s="5">
        <v>238.34</v>
      </c>
      <c r="R43" s="5">
        <v>-1075.32</v>
      </c>
      <c r="S43" s="5">
        <v>26.81</v>
      </c>
      <c r="T43" s="5"/>
      <c r="U43" s="5"/>
      <c r="V43" s="5"/>
      <c r="W43" s="5"/>
      <c r="X43" s="5"/>
      <c r="Y43" s="5">
        <v>976.13</v>
      </c>
      <c r="Z43" s="81">
        <f t="shared" si="0"/>
        <v>88247.78</v>
      </c>
      <c r="AA43" s="9">
        <v>45000</v>
      </c>
    </row>
    <row r="44" spans="1:27" ht="12.75">
      <c r="A44" s="71" t="s">
        <v>433</v>
      </c>
      <c r="B44" s="58" t="s">
        <v>434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7">
        <v>361178.19</v>
      </c>
      <c r="N44" s="57">
        <v>61782.09</v>
      </c>
      <c r="O44" s="10">
        <v>422960.28</v>
      </c>
      <c r="P44" s="5">
        <v>11130.52</v>
      </c>
      <c r="Q44" s="5">
        <v>8229.88</v>
      </c>
      <c r="R44" s="5">
        <v>-2720.83</v>
      </c>
      <c r="S44" s="5">
        <v>1093.87</v>
      </c>
      <c r="T44" s="5">
        <v>1282.12</v>
      </c>
      <c r="U44" s="5">
        <v>1539.79</v>
      </c>
      <c r="V44" s="5"/>
      <c r="W44" s="5"/>
      <c r="X44" s="5"/>
      <c r="Y44" s="5">
        <v>20555.35</v>
      </c>
      <c r="Z44" s="81">
        <f t="shared" si="0"/>
        <v>443515.63</v>
      </c>
      <c r="AA44" s="9">
        <v>179600</v>
      </c>
    </row>
    <row r="45" spans="1:27" ht="12.75">
      <c r="A45" s="71" t="s">
        <v>435</v>
      </c>
      <c r="B45" s="58" t="s">
        <v>436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7">
        <v>195327.03</v>
      </c>
      <c r="N45" s="57">
        <v>-6821.68</v>
      </c>
      <c r="O45" s="10">
        <v>188505.35</v>
      </c>
      <c r="P45" s="5">
        <v>5642.56</v>
      </c>
      <c r="Q45" s="5">
        <v>-2930.79</v>
      </c>
      <c r="R45" s="5">
        <v>2.73</v>
      </c>
      <c r="S45" s="5"/>
      <c r="T45" s="5"/>
      <c r="U45" s="5"/>
      <c r="V45" s="5"/>
      <c r="W45" s="5"/>
      <c r="X45" s="5">
        <v>52.78</v>
      </c>
      <c r="Y45" s="5">
        <v>2767.28</v>
      </c>
      <c r="Z45" s="81">
        <f t="shared" si="0"/>
        <v>191272.63</v>
      </c>
      <c r="AA45" s="9">
        <v>10350</v>
      </c>
    </row>
    <row r="46" spans="1:27" ht="12.75">
      <c r="A46" s="71" t="s">
        <v>437</v>
      </c>
      <c r="B46" s="58" t="s">
        <v>438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7">
        <v>249950.44</v>
      </c>
      <c r="N46" s="57">
        <v>23635.95</v>
      </c>
      <c r="O46" s="10">
        <v>273586.39</v>
      </c>
      <c r="P46" s="5">
        <v>28179.43</v>
      </c>
      <c r="Q46" s="5">
        <v>15942.59</v>
      </c>
      <c r="R46" s="5">
        <v>1046.76</v>
      </c>
      <c r="S46" s="5">
        <v>5247.23</v>
      </c>
      <c r="T46" s="5">
        <v>1742.75</v>
      </c>
      <c r="U46" s="5"/>
      <c r="V46" s="5"/>
      <c r="W46" s="5"/>
      <c r="X46" s="5"/>
      <c r="Y46" s="5">
        <v>52158.76</v>
      </c>
      <c r="Z46" s="81">
        <f t="shared" si="0"/>
        <v>325745.15</v>
      </c>
      <c r="AA46" s="9">
        <v>48470</v>
      </c>
    </row>
    <row r="47" spans="1:27" ht="12.75">
      <c r="A47" s="71" t="s">
        <v>439</v>
      </c>
      <c r="B47" s="58" t="s">
        <v>440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7">
        <v>10287.91</v>
      </c>
      <c r="O47" s="10">
        <v>10287.91</v>
      </c>
      <c r="P47" s="5">
        <v>9695.35</v>
      </c>
      <c r="Q47" s="5">
        <v>1354.54</v>
      </c>
      <c r="R47" s="5">
        <v>1018.49</v>
      </c>
      <c r="S47" s="5">
        <v>1176.92</v>
      </c>
      <c r="T47" s="5">
        <v>239.48</v>
      </c>
      <c r="U47" s="5"/>
      <c r="V47" s="5"/>
      <c r="W47" s="5"/>
      <c r="X47" s="5"/>
      <c r="Y47" s="5">
        <v>13484.78</v>
      </c>
      <c r="Z47" s="81">
        <f t="shared" si="0"/>
        <v>23772.690000000002</v>
      </c>
      <c r="AA47" s="9">
        <v>34980</v>
      </c>
    </row>
    <row r="48" spans="1:27" ht="12.75">
      <c r="A48" s="71" t="s">
        <v>441</v>
      </c>
      <c r="B48" s="58" t="s">
        <v>442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7">
        <v>778391.93</v>
      </c>
      <c r="O48" s="10">
        <v>778391.93</v>
      </c>
      <c r="P48" s="5">
        <v>199708.1</v>
      </c>
      <c r="Q48" s="5">
        <v>129284.07</v>
      </c>
      <c r="R48" s="5">
        <v>174094.38</v>
      </c>
      <c r="S48" s="5">
        <v>53870.52</v>
      </c>
      <c r="T48" s="5">
        <v>28394.66</v>
      </c>
      <c r="U48" s="5">
        <v>10243.75</v>
      </c>
      <c r="V48" s="5"/>
      <c r="W48" s="5"/>
      <c r="X48" s="5"/>
      <c r="Y48" s="5">
        <v>595595.48</v>
      </c>
      <c r="Z48" s="81">
        <f t="shared" si="0"/>
        <v>1373987.4100000001</v>
      </c>
      <c r="AA48" s="9">
        <v>700000</v>
      </c>
    </row>
    <row r="49" spans="1:27" ht="12.75">
      <c r="A49" s="71" t="s">
        <v>472</v>
      </c>
      <c r="B49" s="58" t="s">
        <v>473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0"/>
      <c r="P49" s="5"/>
      <c r="Q49" s="5"/>
      <c r="R49" s="5">
        <v>49865.45</v>
      </c>
      <c r="S49" s="5">
        <v>546.15</v>
      </c>
      <c r="T49" s="5">
        <v>452.84</v>
      </c>
      <c r="U49" s="5">
        <v>125.59</v>
      </c>
      <c r="V49" s="5"/>
      <c r="W49" s="5"/>
      <c r="X49" s="5"/>
      <c r="Y49" s="5">
        <v>50990.03</v>
      </c>
      <c r="Z49" s="81">
        <f>O49+Y49</f>
        <v>50990.03</v>
      </c>
      <c r="AA49" s="9">
        <v>24050</v>
      </c>
    </row>
    <row r="50" spans="1:27" ht="12.75">
      <c r="A50" s="71" t="s">
        <v>474</v>
      </c>
      <c r="B50" s="58" t="s">
        <v>475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0"/>
      <c r="P50" s="5">
        <v>62865.67</v>
      </c>
      <c r="Q50" s="5">
        <v>2651.52</v>
      </c>
      <c r="R50" s="5">
        <v>9524.66</v>
      </c>
      <c r="S50" s="5">
        <v>1255.01</v>
      </c>
      <c r="T50" s="5">
        <v>3045.54</v>
      </c>
      <c r="U50" s="5"/>
      <c r="V50" s="5"/>
      <c r="W50" s="5"/>
      <c r="X50" s="5"/>
      <c r="Y50" s="5">
        <v>79342.4</v>
      </c>
      <c r="Z50" s="81">
        <f>O50+Y50</f>
        <v>79342.4</v>
      </c>
      <c r="AA50" s="9">
        <v>43320</v>
      </c>
    </row>
    <row r="51" spans="1:27" ht="12.75">
      <c r="A51" s="71" t="s">
        <v>476</v>
      </c>
      <c r="B51" s="58" t="s">
        <v>477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10"/>
      <c r="P51" s="5">
        <v>84092.09</v>
      </c>
      <c r="Q51" s="5">
        <v>29155.87</v>
      </c>
      <c r="R51" s="5">
        <v>3941.69</v>
      </c>
      <c r="S51" s="5">
        <v>980.47</v>
      </c>
      <c r="T51" s="5">
        <v>10903.14</v>
      </c>
      <c r="U51" s="5">
        <v>-144.55</v>
      </c>
      <c r="V51" s="5"/>
      <c r="W51" s="5"/>
      <c r="X51" s="5"/>
      <c r="Y51" s="5">
        <v>128928.71</v>
      </c>
      <c r="Z51" s="81">
        <f>O51+Y51</f>
        <v>128928.71</v>
      </c>
      <c r="AA51" s="9">
        <v>56800</v>
      </c>
    </row>
    <row r="52" spans="1:27" ht="13.5" thickBot="1">
      <c r="A52" s="71" t="s">
        <v>478</v>
      </c>
      <c r="B52" s="58" t="s">
        <v>479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10"/>
      <c r="P52" s="5">
        <v>912.17</v>
      </c>
      <c r="Q52" s="5">
        <v>-912.17</v>
      </c>
      <c r="R52" s="5">
        <v>493962.61</v>
      </c>
      <c r="S52" s="5">
        <v>-17268.99</v>
      </c>
      <c r="T52" s="5">
        <v>4230.83</v>
      </c>
      <c r="U52" s="5"/>
      <c r="V52" s="5"/>
      <c r="W52" s="5"/>
      <c r="X52" s="5">
        <v>67.03</v>
      </c>
      <c r="Y52" s="5">
        <v>480991.48</v>
      </c>
      <c r="Z52" s="82">
        <f>O52+Y52</f>
        <v>480991.48</v>
      </c>
      <c r="AA52" s="12">
        <v>17000</v>
      </c>
    </row>
    <row r="53" spans="1:27" ht="12.75">
      <c r="A53" s="71"/>
      <c r="B53" s="59" t="s">
        <v>521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72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14">
        <f>SUM(Z31:Z52)</f>
        <v>5214111.960000001</v>
      </c>
      <c r="AA53" s="9"/>
    </row>
    <row r="54" spans="1:27" ht="12.75">
      <c r="A54" s="63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85"/>
      <c r="P54" s="86"/>
      <c r="Q54" s="86"/>
      <c r="R54" s="86"/>
      <c r="S54" s="86"/>
      <c r="T54" s="86"/>
      <c r="U54" s="86"/>
      <c r="V54" s="86"/>
      <c r="W54" s="86"/>
      <c r="X54" s="86"/>
      <c r="Y54" s="86"/>
      <c r="AA54" s="7"/>
    </row>
    <row r="55" spans="1:26" ht="12.75">
      <c r="A55" s="55"/>
      <c r="B55" s="56" t="s">
        <v>515</v>
      </c>
      <c r="C55" s="57">
        <v>332840.25</v>
      </c>
      <c r="D55" s="57">
        <v>12152412.71</v>
      </c>
      <c r="E55" s="57">
        <v>1359721.56</v>
      </c>
      <c r="F55" s="57">
        <v>570345.1</v>
      </c>
      <c r="G55" s="57">
        <v>147823.23</v>
      </c>
      <c r="H55" s="57">
        <v>-25448.51</v>
      </c>
      <c r="I55" s="57">
        <v>5465.18</v>
      </c>
      <c r="J55" s="57">
        <v>2599.31</v>
      </c>
      <c r="K55" s="57">
        <v>1204.5</v>
      </c>
      <c r="L55" s="57">
        <v>24.51</v>
      </c>
      <c r="M55" s="57">
        <v>15630690.71</v>
      </c>
      <c r="N55" s="57">
        <v>68163296.81</v>
      </c>
      <c r="O55" s="10"/>
      <c r="P55" s="5"/>
      <c r="Q55" s="5"/>
      <c r="R55" s="5"/>
      <c r="S55" s="5"/>
      <c r="T55" s="5"/>
      <c r="U55" s="5"/>
      <c r="V55" s="5"/>
      <c r="W55" s="5"/>
      <c r="X55" s="5"/>
      <c r="Y55" s="5"/>
      <c r="Z55" s="81"/>
    </row>
    <row r="56" spans="1:26" ht="12.75">
      <c r="A56" s="51" t="s">
        <v>443</v>
      </c>
      <c r="B56" s="58" t="s">
        <v>444</v>
      </c>
      <c r="C56" s="57">
        <v>225130.36</v>
      </c>
      <c r="D56" s="57">
        <v>48205.59</v>
      </c>
      <c r="E56" s="57">
        <v>-54316.99</v>
      </c>
      <c r="F56" s="57">
        <v>-630.96</v>
      </c>
      <c r="G56" s="50"/>
      <c r="H56" s="50"/>
      <c r="I56" s="50"/>
      <c r="J56" s="50"/>
      <c r="K56" s="50"/>
      <c r="L56" s="50"/>
      <c r="M56" s="50"/>
      <c r="N56" s="50"/>
      <c r="O56" s="10">
        <v>218388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81">
        <f t="shared" si="0"/>
        <v>218388</v>
      </c>
    </row>
    <row r="57" spans="1:26" ht="12.75">
      <c r="A57" s="51" t="s">
        <v>445</v>
      </c>
      <c r="B57" s="58" t="s">
        <v>446</v>
      </c>
      <c r="C57" s="57">
        <v>107709.89</v>
      </c>
      <c r="D57" s="57">
        <v>544063.15</v>
      </c>
      <c r="E57" s="57">
        <v>-10853.36</v>
      </c>
      <c r="F57" s="57">
        <v>4236.82</v>
      </c>
      <c r="G57" s="57">
        <v>990.38</v>
      </c>
      <c r="H57" s="50"/>
      <c r="I57" s="57">
        <v>-35.4</v>
      </c>
      <c r="J57" s="50"/>
      <c r="K57" s="50"/>
      <c r="L57" s="50"/>
      <c r="M57" s="50"/>
      <c r="N57" s="50"/>
      <c r="O57" s="10">
        <v>646111.48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81">
        <f t="shared" si="0"/>
        <v>646111.48</v>
      </c>
    </row>
    <row r="58" spans="1:26" ht="12.75">
      <c r="A58" s="51" t="s">
        <v>447</v>
      </c>
      <c r="B58" s="58" t="s">
        <v>448</v>
      </c>
      <c r="C58" s="50"/>
      <c r="D58" s="57">
        <v>8009848.36</v>
      </c>
      <c r="E58" s="57">
        <v>948247.89</v>
      </c>
      <c r="F58" s="57">
        <v>369458.1</v>
      </c>
      <c r="G58" s="57">
        <v>79411.33</v>
      </c>
      <c r="H58" s="57">
        <v>9164.22</v>
      </c>
      <c r="I58" s="57">
        <v>3903.32</v>
      </c>
      <c r="J58" s="57">
        <v>1961.24</v>
      </c>
      <c r="K58" s="57">
        <v>1255.33</v>
      </c>
      <c r="L58" s="50"/>
      <c r="M58" s="57">
        <v>807.4</v>
      </c>
      <c r="N58" s="50"/>
      <c r="O58" s="10">
        <v>9424057.19</v>
      </c>
      <c r="P58" s="5"/>
      <c r="Q58" s="5">
        <v>-40.66</v>
      </c>
      <c r="R58" s="5"/>
      <c r="S58" s="5"/>
      <c r="T58" s="5"/>
      <c r="U58" s="5"/>
      <c r="V58" s="5"/>
      <c r="W58" s="5"/>
      <c r="X58" s="5"/>
      <c r="Y58" s="5">
        <v>-40.66</v>
      </c>
      <c r="Z58" s="81">
        <f t="shared" si="0"/>
        <v>9424016.53</v>
      </c>
    </row>
    <row r="59" spans="1:26" ht="12.75">
      <c r="A59" s="51" t="s">
        <v>449</v>
      </c>
      <c r="B59" s="58" t="s">
        <v>450</v>
      </c>
      <c r="C59" s="50"/>
      <c r="D59" s="57">
        <v>438886.53</v>
      </c>
      <c r="E59" s="57">
        <v>15959.49</v>
      </c>
      <c r="F59" s="57">
        <v>13456.78</v>
      </c>
      <c r="G59" s="57">
        <v>8064.59</v>
      </c>
      <c r="H59" s="57">
        <v>601.41</v>
      </c>
      <c r="I59" s="50"/>
      <c r="J59" s="50"/>
      <c r="K59" s="50"/>
      <c r="L59" s="50"/>
      <c r="M59" s="50"/>
      <c r="N59" s="50"/>
      <c r="O59" s="10">
        <v>476968.8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81">
        <f t="shared" si="0"/>
        <v>476968.8</v>
      </c>
    </row>
    <row r="60" spans="1:26" ht="12.75">
      <c r="A60" s="51" t="s">
        <v>451</v>
      </c>
      <c r="B60" s="58" t="s">
        <v>452</v>
      </c>
      <c r="C60" s="50"/>
      <c r="D60" s="57">
        <v>3111409.08</v>
      </c>
      <c r="E60" s="57">
        <v>50343.33</v>
      </c>
      <c r="F60" s="57">
        <v>147494.65</v>
      </c>
      <c r="G60" s="57">
        <v>42543.06</v>
      </c>
      <c r="H60" s="57">
        <v>-35244.42</v>
      </c>
      <c r="I60" s="57">
        <v>1506.93</v>
      </c>
      <c r="J60" s="57">
        <v>539.44</v>
      </c>
      <c r="K60" s="57">
        <v>36.34</v>
      </c>
      <c r="L60" s="57">
        <v>24.51</v>
      </c>
      <c r="M60" s="57">
        <v>4253.6</v>
      </c>
      <c r="N60" s="57">
        <v>3055.66</v>
      </c>
      <c r="O60" s="10">
        <v>3325962.18</v>
      </c>
      <c r="P60" s="5">
        <v>21.77</v>
      </c>
      <c r="Q60" s="5"/>
      <c r="R60" s="5"/>
      <c r="S60" s="5"/>
      <c r="T60" s="5"/>
      <c r="U60" s="5"/>
      <c r="V60" s="5"/>
      <c r="W60" s="5"/>
      <c r="X60" s="5"/>
      <c r="Y60" s="5">
        <v>21.77</v>
      </c>
      <c r="Z60" s="81">
        <f t="shared" si="0"/>
        <v>3325983.95</v>
      </c>
    </row>
    <row r="61" spans="1:26" ht="12.75">
      <c r="A61" s="51" t="s">
        <v>453</v>
      </c>
      <c r="B61" s="58" t="s">
        <v>454</v>
      </c>
      <c r="C61" s="50"/>
      <c r="D61" s="50"/>
      <c r="E61" s="57">
        <v>410341.2</v>
      </c>
      <c r="F61" s="57">
        <v>36329.71</v>
      </c>
      <c r="G61" s="57">
        <v>16813.87</v>
      </c>
      <c r="H61" s="57">
        <v>30.28</v>
      </c>
      <c r="I61" s="57">
        <v>90.33</v>
      </c>
      <c r="J61" s="57">
        <v>98.63</v>
      </c>
      <c r="K61" s="57">
        <v>-87.17</v>
      </c>
      <c r="L61" s="50"/>
      <c r="M61" s="50"/>
      <c r="N61" s="50"/>
      <c r="O61" s="10">
        <v>463616.85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81">
        <f t="shared" si="0"/>
        <v>463616.85</v>
      </c>
    </row>
    <row r="62" spans="1:26" ht="12.75">
      <c r="A62" s="51" t="s">
        <v>455</v>
      </c>
      <c r="B62" s="58" t="s">
        <v>456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7">
        <v>1381554.28</v>
      </c>
      <c r="N62" s="57">
        <v>105521.83</v>
      </c>
      <c r="O62" s="10">
        <v>1487076.11</v>
      </c>
      <c r="P62" s="5">
        <v>-394209.02</v>
      </c>
      <c r="Q62" s="5">
        <v>2501.41</v>
      </c>
      <c r="R62" s="5">
        <v>1709.57</v>
      </c>
      <c r="S62" s="5">
        <v>4.75</v>
      </c>
      <c r="T62" s="5"/>
      <c r="U62" s="5"/>
      <c r="V62" s="5"/>
      <c r="W62" s="5"/>
      <c r="X62" s="5"/>
      <c r="Y62" s="5">
        <v>-389993.29</v>
      </c>
      <c r="Z62" s="81">
        <f t="shared" si="0"/>
        <v>1097082.82</v>
      </c>
    </row>
    <row r="63" spans="1:26" ht="12.75">
      <c r="A63" s="51" t="s">
        <v>457</v>
      </c>
      <c r="B63" s="58" t="s">
        <v>458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7">
        <v>7593016.91</v>
      </c>
      <c r="N63" s="57">
        <v>347453.58</v>
      </c>
      <c r="O63" s="10">
        <v>7940470.49</v>
      </c>
      <c r="P63" s="5">
        <v>206779.13</v>
      </c>
      <c r="Q63" s="5">
        <v>70973.96</v>
      </c>
      <c r="R63" s="5">
        <v>14481.41</v>
      </c>
      <c r="S63" s="5">
        <v>7637.79</v>
      </c>
      <c r="T63" s="5">
        <v>14073.82</v>
      </c>
      <c r="U63" s="5">
        <v>116793.27</v>
      </c>
      <c r="V63" s="5">
        <v>1621.11</v>
      </c>
      <c r="W63" s="5"/>
      <c r="X63" s="5">
        <v>380.11</v>
      </c>
      <c r="Y63" s="5">
        <v>432740.6</v>
      </c>
      <c r="Z63" s="81">
        <f t="shared" si="0"/>
        <v>8373211.09</v>
      </c>
    </row>
    <row r="64" spans="1:26" ht="12.75">
      <c r="A64" s="51" t="s">
        <v>459</v>
      </c>
      <c r="B64" s="58" t="s">
        <v>460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7">
        <f>6649516.83+675.84</f>
        <v>6650192.67</v>
      </c>
      <c r="N64" s="57">
        <v>-1450147.29</v>
      </c>
      <c r="O64" s="96">
        <f>5199369.54+676</f>
        <v>5200045.54</v>
      </c>
      <c r="P64" s="5">
        <v>514241.81</v>
      </c>
      <c r="Q64" s="5">
        <v>354462.54</v>
      </c>
      <c r="R64" s="5">
        <v>37764.22</v>
      </c>
      <c r="S64" s="5">
        <v>-49117.27</v>
      </c>
      <c r="T64" s="5">
        <v>-910.02</v>
      </c>
      <c r="U64" s="5">
        <v>-35630.14</v>
      </c>
      <c r="V64" s="5">
        <v>7060.72</v>
      </c>
      <c r="W64" s="5">
        <v>-0.34</v>
      </c>
      <c r="X64" s="5">
        <v>180.24</v>
      </c>
      <c r="Y64" s="5">
        <v>828051.76</v>
      </c>
      <c r="Z64" s="97">
        <f t="shared" si="0"/>
        <v>6028097.3</v>
      </c>
    </row>
    <row r="65" spans="1:26" ht="12.75">
      <c r="A65" s="51" t="s">
        <v>461</v>
      </c>
      <c r="B65" s="58" t="s">
        <v>462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7">
        <v>865.85</v>
      </c>
      <c r="N65" s="57">
        <v>1491309.16</v>
      </c>
      <c r="O65" s="10">
        <v>1492175.01</v>
      </c>
      <c r="P65" s="5">
        <v>5903.17</v>
      </c>
      <c r="Q65" s="5">
        <v>62499.75</v>
      </c>
      <c r="R65" s="5">
        <v>-85279.42</v>
      </c>
      <c r="S65" s="5">
        <v>-142.82</v>
      </c>
      <c r="T65" s="5">
        <v>136.48</v>
      </c>
      <c r="U65" s="5">
        <v>-3355.9</v>
      </c>
      <c r="V65" s="5">
        <v>1000</v>
      </c>
      <c r="W65" s="5"/>
      <c r="X65" s="5">
        <v>165.68</v>
      </c>
      <c r="Y65" s="5">
        <v>-19073.06</v>
      </c>
      <c r="Z65" s="81">
        <f t="shared" si="0"/>
        <v>1473101.95</v>
      </c>
    </row>
    <row r="66" spans="1:26" ht="12.75">
      <c r="A66" s="51" t="s">
        <v>463</v>
      </c>
      <c r="B66" s="99" t="s">
        <v>525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7">
        <f>675.84-675.84</f>
        <v>0</v>
      </c>
      <c r="N66" s="57">
        <v>67666103.87</v>
      </c>
      <c r="O66" s="96">
        <f>67666779.71-3724403.93-676</f>
        <v>63941699.779999994</v>
      </c>
      <c r="P66" s="5">
        <v>4632912.28</v>
      </c>
      <c r="Q66" s="5">
        <v>11333632.18</v>
      </c>
      <c r="R66" s="5">
        <v>853282.63</v>
      </c>
      <c r="S66" s="5">
        <v>-917817.44</v>
      </c>
      <c r="T66" s="5">
        <v>-59138.62</v>
      </c>
      <c r="U66" s="5">
        <v>1747.06</v>
      </c>
      <c r="V66" s="5">
        <v>11345.85</v>
      </c>
      <c r="W66" s="5">
        <v>2793.36</v>
      </c>
      <c r="X66" s="5">
        <v>49388.27</v>
      </c>
      <c r="Y66" s="5">
        <v>15908145.57</v>
      </c>
      <c r="Z66" s="97">
        <f t="shared" si="0"/>
        <v>79849845.35</v>
      </c>
    </row>
    <row r="67" spans="1:26" ht="12.75">
      <c r="A67" s="51" t="s">
        <v>480</v>
      </c>
      <c r="B67" s="58" t="s">
        <v>481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0"/>
      <c r="P67" s="5">
        <v>1175672.11</v>
      </c>
      <c r="Q67" s="5">
        <v>252701.03</v>
      </c>
      <c r="R67" s="5">
        <v>-11432.67</v>
      </c>
      <c r="S67" s="5">
        <v>-31506.19</v>
      </c>
      <c r="T67" s="5">
        <v>2513.35</v>
      </c>
      <c r="U67" s="5">
        <v>849.7</v>
      </c>
      <c r="V67" s="5"/>
      <c r="W67" s="5"/>
      <c r="X67" s="5">
        <v>118.01</v>
      </c>
      <c r="Y67" s="5">
        <v>1388915.34</v>
      </c>
      <c r="Z67" s="81">
        <f t="shared" si="0"/>
        <v>1388915.34</v>
      </c>
    </row>
    <row r="68" spans="1:26" ht="12.75">
      <c r="A68" s="51" t="s">
        <v>482</v>
      </c>
      <c r="B68" s="58" t="s">
        <v>483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0"/>
      <c r="P68" s="5">
        <v>2053674.21</v>
      </c>
      <c r="Q68" s="5">
        <v>858714.28</v>
      </c>
      <c r="R68" s="5">
        <v>-231258.94</v>
      </c>
      <c r="S68" s="5">
        <v>-7696.1</v>
      </c>
      <c r="T68" s="5">
        <v>1087.77</v>
      </c>
      <c r="U68" s="5">
        <v>1268.96</v>
      </c>
      <c r="V68" s="5">
        <v>0.95</v>
      </c>
      <c r="W68" s="5">
        <v>-0.15</v>
      </c>
      <c r="X68" s="5">
        <v>90.83</v>
      </c>
      <c r="Y68" s="5">
        <v>2675881.81</v>
      </c>
      <c r="Z68" s="81">
        <f t="shared" si="0"/>
        <v>2675881.81</v>
      </c>
    </row>
    <row r="69" spans="1:26" ht="13.5" thickBot="1">
      <c r="A69" s="75" t="s">
        <v>484</v>
      </c>
      <c r="B69" s="58" t="s">
        <v>485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0"/>
      <c r="P69" s="5">
        <v>3490572.65</v>
      </c>
      <c r="Q69" s="5">
        <v>189553.91</v>
      </c>
      <c r="R69" s="5">
        <v>-45010.69</v>
      </c>
      <c r="S69" s="5">
        <v>73185.5</v>
      </c>
      <c r="T69" s="5">
        <v>-19389.81</v>
      </c>
      <c r="U69" s="5">
        <v>144.19</v>
      </c>
      <c r="V69" s="5">
        <v>493.87</v>
      </c>
      <c r="W69" s="5">
        <v>-0.02</v>
      </c>
      <c r="X69" s="5">
        <v>26973.08</v>
      </c>
      <c r="Y69" s="5">
        <v>3716522.68</v>
      </c>
      <c r="Z69" s="82">
        <f t="shared" si="0"/>
        <v>3716522.68</v>
      </c>
    </row>
    <row r="70" spans="1:26" ht="12.75">
      <c r="A70" s="71"/>
      <c r="B70" s="59" t="s">
        <v>514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83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98">
        <f>SUM(Z55:Z69)</f>
        <v>119157743.95000002</v>
      </c>
    </row>
    <row r="72" spans="1:30" ht="12.75">
      <c r="A72" s="25"/>
      <c r="B72" s="33" t="s">
        <v>516</v>
      </c>
      <c r="C72" s="26">
        <v>538</v>
      </c>
      <c r="D72" s="26">
        <v>238491.59</v>
      </c>
      <c r="E72" s="26">
        <v>446843.88</v>
      </c>
      <c r="F72" s="26">
        <v>10962.25</v>
      </c>
      <c r="G72" s="26">
        <v>18224.59</v>
      </c>
      <c r="H72" s="26">
        <v>34815.79</v>
      </c>
      <c r="I72" s="26">
        <v>6545.8</v>
      </c>
      <c r="J72" s="26">
        <v>552.88</v>
      </c>
      <c r="K72" s="26">
        <v>575.8</v>
      </c>
      <c r="L72" s="26">
        <v>364.18</v>
      </c>
      <c r="M72" s="26">
        <v>164527.25</v>
      </c>
      <c r="N72" s="46">
        <v>3325936.85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81"/>
      <c r="AC72" s="37"/>
      <c r="AD72" s="37"/>
    </row>
    <row r="73" spans="1:30" ht="12.75">
      <c r="A73" s="31" t="s">
        <v>374</v>
      </c>
      <c r="B73" s="32" t="s">
        <v>375</v>
      </c>
      <c r="C73" s="26">
        <v>1302.64</v>
      </c>
      <c r="D73" s="26">
        <v>6078.59</v>
      </c>
      <c r="E73" s="27"/>
      <c r="F73" s="26">
        <v>27.55</v>
      </c>
      <c r="G73" s="27"/>
      <c r="H73" s="27"/>
      <c r="I73" s="27"/>
      <c r="J73" s="27"/>
      <c r="K73" s="27"/>
      <c r="L73" s="27"/>
      <c r="M73" s="27"/>
      <c r="N73" s="47"/>
      <c r="O73" s="8">
        <v>7408.78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81">
        <f aca="true" t="shared" si="1" ref="Z73:Z93">O73+Y73</f>
        <v>7408.78</v>
      </c>
      <c r="AC73" s="38"/>
      <c r="AD73" s="38"/>
    </row>
    <row r="74" spans="1:30" ht="12.75">
      <c r="A74" s="31" t="s">
        <v>376</v>
      </c>
      <c r="B74" s="32" t="s">
        <v>377</v>
      </c>
      <c r="C74" s="27"/>
      <c r="D74" s="26">
        <v>7508.89</v>
      </c>
      <c r="E74" s="26">
        <v>533.55</v>
      </c>
      <c r="F74" s="27"/>
      <c r="G74" s="27"/>
      <c r="H74" s="27"/>
      <c r="I74" s="27"/>
      <c r="J74" s="27"/>
      <c r="K74" s="27"/>
      <c r="L74" s="27"/>
      <c r="M74" s="27"/>
      <c r="N74" s="47"/>
      <c r="O74" s="8">
        <v>8042.44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81">
        <f t="shared" si="1"/>
        <v>8042.44</v>
      </c>
      <c r="AC74" s="38"/>
      <c r="AD74" s="37"/>
    </row>
    <row r="75" spans="1:30" ht="12.75">
      <c r="A75" s="31" t="s">
        <v>378</v>
      </c>
      <c r="B75" s="32" t="s">
        <v>379</v>
      </c>
      <c r="C75" s="26">
        <v>-764.64</v>
      </c>
      <c r="D75" s="26">
        <v>77322.42</v>
      </c>
      <c r="E75" s="26">
        <v>6877.84</v>
      </c>
      <c r="F75" s="26">
        <v>489.91</v>
      </c>
      <c r="G75" s="26">
        <v>193.79</v>
      </c>
      <c r="H75" s="26">
        <v>92.59</v>
      </c>
      <c r="I75" s="27"/>
      <c r="J75" s="27"/>
      <c r="K75" s="27"/>
      <c r="L75" s="27"/>
      <c r="M75" s="27"/>
      <c r="N75" s="47"/>
      <c r="O75" s="8">
        <v>84211.91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81">
        <f t="shared" si="1"/>
        <v>84211.91</v>
      </c>
      <c r="AC75" s="38"/>
      <c r="AD75" s="39"/>
    </row>
    <row r="76" spans="1:30" ht="12.75">
      <c r="A76" s="31" t="s">
        <v>380</v>
      </c>
      <c r="B76" s="32" t="s">
        <v>381</v>
      </c>
      <c r="C76" s="27"/>
      <c r="D76" s="26">
        <v>106416.83</v>
      </c>
      <c r="E76" s="26">
        <v>184520.69</v>
      </c>
      <c r="F76" s="26">
        <v>5450.26</v>
      </c>
      <c r="G76" s="26">
        <v>411.93</v>
      </c>
      <c r="H76" s="26">
        <v>278.53</v>
      </c>
      <c r="I76" s="26">
        <v>365.85</v>
      </c>
      <c r="J76" s="26">
        <v>57.4</v>
      </c>
      <c r="K76" s="26">
        <v>59.77</v>
      </c>
      <c r="L76" s="26">
        <v>32.95</v>
      </c>
      <c r="M76" s="27"/>
      <c r="N76" s="46">
        <v>646.34</v>
      </c>
      <c r="O76" s="8">
        <v>298240.55</v>
      </c>
      <c r="P76" s="5">
        <v>21805.86</v>
      </c>
      <c r="Q76" s="5"/>
      <c r="R76" s="5">
        <v>-153.97</v>
      </c>
      <c r="S76" s="5"/>
      <c r="T76" s="5"/>
      <c r="U76" s="5">
        <v>-58.09</v>
      </c>
      <c r="V76" s="5"/>
      <c r="W76" s="5"/>
      <c r="X76" s="5"/>
      <c r="Y76" s="5">
        <v>21593.8</v>
      </c>
      <c r="Z76" s="81">
        <f t="shared" si="1"/>
        <v>319834.35</v>
      </c>
      <c r="AC76" s="38"/>
      <c r="AD76" s="39"/>
    </row>
    <row r="77" spans="1:30" ht="12.75">
      <c r="A77" s="31" t="s">
        <v>382</v>
      </c>
      <c r="B77" s="32" t="s">
        <v>383</v>
      </c>
      <c r="C77" s="27"/>
      <c r="D77" s="26">
        <v>23138.52</v>
      </c>
      <c r="E77" s="26">
        <v>86342.86</v>
      </c>
      <c r="F77" s="26">
        <v>662.18</v>
      </c>
      <c r="G77" s="26">
        <v>538.73</v>
      </c>
      <c r="H77" s="26">
        <v>896.69</v>
      </c>
      <c r="I77" s="26">
        <v>500.48</v>
      </c>
      <c r="J77" s="26">
        <v>414.07</v>
      </c>
      <c r="K77" s="26">
        <v>431.24</v>
      </c>
      <c r="L77" s="26">
        <v>237.74</v>
      </c>
      <c r="M77" s="27"/>
      <c r="N77" s="47"/>
      <c r="O77" s="8">
        <v>113162.51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81">
        <f t="shared" si="1"/>
        <v>113162.51</v>
      </c>
      <c r="AC77" s="38"/>
      <c r="AD77" s="39"/>
    </row>
    <row r="78" spans="1:30" ht="12.75">
      <c r="A78" s="31" t="s">
        <v>384</v>
      </c>
      <c r="B78" s="32" t="s">
        <v>385</v>
      </c>
      <c r="C78" s="27"/>
      <c r="D78" s="26">
        <v>18026.34</v>
      </c>
      <c r="E78" s="26">
        <v>166425.52</v>
      </c>
      <c r="F78" s="26">
        <v>935.81</v>
      </c>
      <c r="G78" s="26">
        <v>17071.06</v>
      </c>
      <c r="H78" s="26">
        <v>33543.64</v>
      </c>
      <c r="I78" s="26">
        <v>5679.47</v>
      </c>
      <c r="J78" s="26">
        <v>81.41</v>
      </c>
      <c r="K78" s="26">
        <v>84.79</v>
      </c>
      <c r="L78" s="26">
        <v>93.49</v>
      </c>
      <c r="M78" s="26">
        <v>44.25</v>
      </c>
      <c r="N78" s="47"/>
      <c r="O78" s="8">
        <v>241985.78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81">
        <f t="shared" si="1"/>
        <v>241985.78</v>
      </c>
      <c r="AC78" s="38"/>
      <c r="AD78" s="39"/>
    </row>
    <row r="79" spans="1:30" ht="12.75">
      <c r="A79" s="31" t="s">
        <v>386</v>
      </c>
      <c r="B79" s="32" t="s">
        <v>387</v>
      </c>
      <c r="C79" s="27"/>
      <c r="D79" s="27"/>
      <c r="E79" s="26">
        <v>1599.71</v>
      </c>
      <c r="F79" s="26">
        <v>11.16</v>
      </c>
      <c r="G79" s="26">
        <v>9.08</v>
      </c>
      <c r="H79" s="26">
        <v>4.34</v>
      </c>
      <c r="I79" s="27"/>
      <c r="J79" s="27"/>
      <c r="K79" s="27"/>
      <c r="L79" s="27"/>
      <c r="M79" s="27"/>
      <c r="N79" s="47"/>
      <c r="O79" s="8">
        <v>1624.29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81">
        <f t="shared" si="1"/>
        <v>1624.29</v>
      </c>
      <c r="AC79" s="38"/>
      <c r="AD79" s="39"/>
    </row>
    <row r="80" spans="1:30" ht="12.75">
      <c r="A80" s="31" t="s">
        <v>388</v>
      </c>
      <c r="B80" s="32" t="s">
        <v>389</v>
      </c>
      <c r="C80" s="27"/>
      <c r="D80" s="27"/>
      <c r="E80" s="26">
        <v>543.71</v>
      </c>
      <c r="F80" s="26">
        <v>3385.38</v>
      </c>
      <c r="G80" s="27"/>
      <c r="H80" s="27"/>
      <c r="I80" s="27"/>
      <c r="J80" s="27"/>
      <c r="K80" s="27"/>
      <c r="L80" s="27"/>
      <c r="M80" s="27"/>
      <c r="N80" s="47"/>
      <c r="O80" s="8">
        <v>3929.09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81">
        <f t="shared" si="1"/>
        <v>3929.09</v>
      </c>
      <c r="AC80" s="38"/>
      <c r="AD80" s="39"/>
    </row>
    <row r="81" spans="1:30" ht="12.75">
      <c r="A81" s="31" t="s">
        <v>390</v>
      </c>
      <c r="B81" s="32" t="s">
        <v>391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6">
        <v>646.94</v>
      </c>
      <c r="N81" s="46">
        <v>1440.71</v>
      </c>
      <c r="O81" s="8">
        <v>2087.65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81">
        <f t="shared" si="1"/>
        <v>2087.65</v>
      </c>
      <c r="AC81" s="38"/>
      <c r="AD81" s="39"/>
    </row>
    <row r="82" spans="1:30" ht="12.75">
      <c r="A82" s="31" t="s">
        <v>392</v>
      </c>
      <c r="B82" s="32" t="s">
        <v>393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6">
        <v>14689.65</v>
      </c>
      <c r="N82" s="46">
        <v>27946.88</v>
      </c>
      <c r="O82" s="8">
        <v>42636.53</v>
      </c>
      <c r="P82" s="5">
        <v>171.72</v>
      </c>
      <c r="Q82" s="5">
        <v>106.34</v>
      </c>
      <c r="R82" s="5">
        <v>101.02</v>
      </c>
      <c r="S82" s="5">
        <v>698.5</v>
      </c>
      <c r="T82" s="5">
        <v>8143.4</v>
      </c>
      <c r="U82" s="5"/>
      <c r="V82" s="5"/>
      <c r="W82" s="5"/>
      <c r="X82" s="5"/>
      <c r="Y82" s="5">
        <v>9220.98</v>
      </c>
      <c r="Z82" s="81">
        <f t="shared" si="1"/>
        <v>51857.509999999995</v>
      </c>
      <c r="AC82" s="37"/>
      <c r="AD82" s="37"/>
    </row>
    <row r="83" spans="1:26" ht="12.75">
      <c r="A83" s="31" t="s">
        <v>394</v>
      </c>
      <c r="B83" s="32" t="s">
        <v>395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6">
        <v>8323.49</v>
      </c>
      <c r="N83" s="46">
        <v>21539.89</v>
      </c>
      <c r="O83" s="8">
        <v>29863.38</v>
      </c>
      <c r="P83" s="5">
        <v>60.39</v>
      </c>
      <c r="Q83" s="5">
        <v>88.6</v>
      </c>
      <c r="R83" s="5">
        <v>55.59</v>
      </c>
      <c r="S83" s="5">
        <v>54.07</v>
      </c>
      <c r="T83" s="5">
        <v>27.84</v>
      </c>
      <c r="U83" s="5"/>
      <c r="V83" s="5"/>
      <c r="W83" s="5"/>
      <c r="X83" s="5"/>
      <c r="Y83" s="5">
        <v>286.49</v>
      </c>
      <c r="Z83" s="81">
        <f t="shared" si="1"/>
        <v>30149.870000000003</v>
      </c>
    </row>
    <row r="84" spans="1:26" ht="12.75">
      <c r="A84" s="31" t="s">
        <v>396</v>
      </c>
      <c r="B84" s="32" t="s">
        <v>397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6">
        <v>9501.1</v>
      </c>
      <c r="N84" s="46">
        <v>16806.73</v>
      </c>
      <c r="O84" s="8">
        <v>26307.83</v>
      </c>
      <c r="P84" s="5">
        <v>1.15</v>
      </c>
      <c r="Q84" s="5">
        <v>0.96</v>
      </c>
      <c r="R84" s="5">
        <v>1.06</v>
      </c>
      <c r="S84" s="5">
        <v>1.02</v>
      </c>
      <c r="T84" s="5">
        <v>1.06</v>
      </c>
      <c r="U84" s="5"/>
      <c r="V84" s="5"/>
      <c r="W84" s="5"/>
      <c r="X84" s="5"/>
      <c r="Y84" s="5">
        <v>5.25</v>
      </c>
      <c r="Z84" s="81">
        <f t="shared" si="1"/>
        <v>26313.08</v>
      </c>
    </row>
    <row r="85" spans="1:26" ht="12.75">
      <c r="A85" s="31" t="s">
        <v>398</v>
      </c>
      <c r="B85" s="32" t="s">
        <v>399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6">
        <v>128124.32</v>
      </c>
      <c r="N85" s="46">
        <v>393164.66</v>
      </c>
      <c r="O85" s="8">
        <v>521288.98</v>
      </c>
      <c r="P85" s="5">
        <v>10821.95</v>
      </c>
      <c r="Q85" s="5">
        <v>10019.83</v>
      </c>
      <c r="R85" s="5">
        <v>32939.63</v>
      </c>
      <c r="S85" s="5">
        <v>686.78</v>
      </c>
      <c r="T85" s="5">
        <v>297.15</v>
      </c>
      <c r="U85" s="5"/>
      <c r="V85" s="5"/>
      <c r="W85" s="5"/>
      <c r="X85" s="5"/>
      <c r="Y85" s="5">
        <v>54765.34</v>
      </c>
      <c r="Z85" s="81">
        <f t="shared" si="1"/>
        <v>576054.32</v>
      </c>
    </row>
    <row r="86" spans="1:26" ht="12.75">
      <c r="A86" s="31" t="s">
        <v>400</v>
      </c>
      <c r="B86" s="32" t="s">
        <v>401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6">
        <v>3197.5</v>
      </c>
      <c r="N86" s="46">
        <v>15343.09</v>
      </c>
      <c r="O86" s="8">
        <v>18540.59</v>
      </c>
      <c r="P86" s="5">
        <v>1065.92</v>
      </c>
      <c r="Q86" s="5"/>
      <c r="R86" s="5"/>
      <c r="S86" s="5"/>
      <c r="T86" s="5"/>
      <c r="U86" s="5"/>
      <c r="V86" s="5"/>
      <c r="W86" s="5"/>
      <c r="X86" s="5"/>
      <c r="Y86" s="5">
        <v>1065.92</v>
      </c>
      <c r="Z86" s="81">
        <f t="shared" si="1"/>
        <v>19606.510000000002</v>
      </c>
    </row>
    <row r="87" spans="1:26" ht="12.75">
      <c r="A87" s="31" t="s">
        <v>402</v>
      </c>
      <c r="B87" s="32" t="s">
        <v>403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46">
        <v>197468.36</v>
      </c>
      <c r="O87" s="8">
        <v>197468.36</v>
      </c>
      <c r="P87" s="5">
        <v>32227.65</v>
      </c>
      <c r="Q87" s="5">
        <v>1755.78</v>
      </c>
      <c r="R87" s="5">
        <v>5762.34</v>
      </c>
      <c r="S87" s="5">
        <v>8321.99</v>
      </c>
      <c r="T87" s="5">
        <v>192.71</v>
      </c>
      <c r="U87" s="5"/>
      <c r="V87" s="5"/>
      <c r="W87" s="5"/>
      <c r="X87" s="5"/>
      <c r="Y87" s="5">
        <v>48260.47</v>
      </c>
      <c r="Z87" s="81">
        <f t="shared" si="1"/>
        <v>245728.83</v>
      </c>
    </row>
    <row r="88" spans="1:26" ht="12.75">
      <c r="A88" s="31" t="s">
        <v>404</v>
      </c>
      <c r="B88" s="32" t="s">
        <v>405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46">
        <v>11697.18</v>
      </c>
      <c r="O88" s="8">
        <v>11697.18</v>
      </c>
      <c r="P88" s="5">
        <v>66952.37</v>
      </c>
      <c r="Q88" s="5">
        <v>1606.22</v>
      </c>
      <c r="R88" s="5">
        <v>1269.44</v>
      </c>
      <c r="S88" s="5">
        <v>47.26</v>
      </c>
      <c r="T88" s="5"/>
      <c r="U88" s="5"/>
      <c r="V88" s="5"/>
      <c r="W88" s="5"/>
      <c r="X88" s="5"/>
      <c r="Y88" s="5">
        <v>69875.29</v>
      </c>
      <c r="Z88" s="81">
        <f t="shared" si="1"/>
        <v>81572.47</v>
      </c>
    </row>
    <row r="89" spans="1:26" ht="12.75">
      <c r="A89" s="31" t="s">
        <v>406</v>
      </c>
      <c r="B89" s="95" t="s">
        <v>524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46">
        <v>2639883.01</v>
      </c>
      <c r="O89" s="94">
        <f>2639883.01+3892002.11</f>
        <v>6531885.119999999</v>
      </c>
      <c r="P89" s="5">
        <v>-51025.34</v>
      </c>
      <c r="Q89" s="5">
        <v>363913.26</v>
      </c>
      <c r="R89" s="5">
        <v>486483.98</v>
      </c>
      <c r="S89" s="5">
        <v>1631188.51</v>
      </c>
      <c r="T89" s="5">
        <v>400095.47</v>
      </c>
      <c r="U89" s="5">
        <v>23647.88</v>
      </c>
      <c r="V89" s="5">
        <v>5395.52</v>
      </c>
      <c r="W89" s="5">
        <v>2094.52</v>
      </c>
      <c r="X89" s="5">
        <v>-2167.85</v>
      </c>
      <c r="Y89" s="5">
        <v>2859625.95</v>
      </c>
      <c r="Z89" s="92">
        <f t="shared" si="1"/>
        <v>9391511.07</v>
      </c>
    </row>
    <row r="90" spans="1:26" ht="12.75">
      <c r="A90" s="28" t="s">
        <v>464</v>
      </c>
      <c r="B90" s="29" t="s">
        <v>465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8"/>
      <c r="O90" s="10"/>
      <c r="P90" s="5">
        <v>30432.73</v>
      </c>
      <c r="Q90" s="5">
        <v>1247.73</v>
      </c>
      <c r="R90" s="5">
        <v>28527.47</v>
      </c>
      <c r="S90" s="5">
        <v>20080.51</v>
      </c>
      <c r="T90" s="5">
        <v>6148.33</v>
      </c>
      <c r="U90" s="5"/>
      <c r="V90" s="5"/>
      <c r="W90" s="5"/>
      <c r="X90" s="5"/>
      <c r="Y90" s="5">
        <v>86436.77</v>
      </c>
      <c r="Z90" s="81">
        <f t="shared" si="1"/>
        <v>86436.77</v>
      </c>
    </row>
    <row r="91" spans="1:26" ht="12.75">
      <c r="A91" s="28" t="s">
        <v>466</v>
      </c>
      <c r="B91" s="29" t="s">
        <v>467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8"/>
      <c r="O91" s="10"/>
      <c r="P91" s="5">
        <v>22512.81</v>
      </c>
      <c r="Q91" s="5">
        <v>30295.46</v>
      </c>
      <c r="R91" s="5">
        <v>67814.13</v>
      </c>
      <c r="S91" s="5">
        <v>8188.36</v>
      </c>
      <c r="T91" s="5">
        <v>18769.82</v>
      </c>
      <c r="U91" s="5">
        <v>45.84</v>
      </c>
      <c r="V91" s="5">
        <v>47.74</v>
      </c>
      <c r="W91" s="5">
        <v>48.58</v>
      </c>
      <c r="X91" s="5">
        <v>48.58</v>
      </c>
      <c r="Y91" s="5">
        <v>147771.32</v>
      </c>
      <c r="Z91" s="81">
        <f t="shared" si="1"/>
        <v>147771.32</v>
      </c>
    </row>
    <row r="92" spans="1:26" ht="12.75">
      <c r="A92" s="28" t="s">
        <v>468</v>
      </c>
      <c r="B92" s="29" t="s">
        <v>469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48"/>
      <c r="O92" s="10"/>
      <c r="P92" s="5">
        <v>55987.7</v>
      </c>
      <c r="Q92" s="5">
        <v>106884.71</v>
      </c>
      <c r="R92" s="5">
        <v>10120.33</v>
      </c>
      <c r="S92" s="5">
        <v>-664.64</v>
      </c>
      <c r="T92" s="5">
        <v>8899.59</v>
      </c>
      <c r="U92" s="5"/>
      <c r="V92" s="5"/>
      <c r="W92" s="5"/>
      <c r="X92" s="5"/>
      <c r="Y92" s="5">
        <v>181227.69</v>
      </c>
      <c r="Z92" s="81">
        <f t="shared" si="1"/>
        <v>181227.69</v>
      </c>
    </row>
    <row r="93" spans="1:26" ht="13.5" thickBot="1">
      <c r="A93" s="74" t="s">
        <v>470</v>
      </c>
      <c r="B93" s="29" t="s">
        <v>471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48"/>
      <c r="O93" s="10"/>
      <c r="P93" s="5"/>
      <c r="Q93" s="5"/>
      <c r="R93" s="5">
        <v>5951.35</v>
      </c>
      <c r="S93" s="5">
        <v>19031.44</v>
      </c>
      <c r="T93" s="5">
        <v>28901.87</v>
      </c>
      <c r="U93" s="5"/>
      <c r="V93" s="5"/>
      <c r="W93" s="5"/>
      <c r="X93" s="5"/>
      <c r="Y93" s="5">
        <v>53884.66</v>
      </c>
      <c r="Z93" s="82">
        <f t="shared" si="1"/>
        <v>53884.66</v>
      </c>
    </row>
    <row r="94" spans="1:26" ht="12.75">
      <c r="A94" s="35"/>
      <c r="B94" s="73" t="s">
        <v>522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93">
        <f>SUM(Z73:Z93)</f>
        <v>11674400.9</v>
      </c>
    </row>
    <row r="96" spans="1:26" ht="12.75">
      <c r="A96" s="6"/>
      <c r="B96" s="36" t="s">
        <v>523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 t="e">
        <f>SUM(#REF!)</f>
        <v>#REF!</v>
      </c>
      <c r="S96" s="87"/>
      <c r="T96" s="87"/>
      <c r="U96" s="87"/>
      <c r="V96" s="87"/>
      <c r="W96" s="87"/>
      <c r="X96" s="87"/>
      <c r="Y96" s="13"/>
      <c r="Z96" s="92">
        <f>Z70</f>
        <v>119157743.95000002</v>
      </c>
    </row>
    <row r="97" spans="1:26" ht="12.75">
      <c r="A97" s="6"/>
      <c r="B97" s="13" t="s">
        <v>517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f>R70</f>
        <v>0</v>
      </c>
      <c r="S97" s="87"/>
      <c r="T97" s="87"/>
      <c r="U97" s="87"/>
      <c r="V97" s="87"/>
      <c r="W97" s="87"/>
      <c r="X97" s="87"/>
      <c r="Y97" s="13"/>
      <c r="Z97" s="13">
        <f>Z53</f>
        <v>5214111.960000001</v>
      </c>
    </row>
    <row r="98" spans="1:26" ht="12.75">
      <c r="A98" s="6"/>
      <c r="B98" s="100" t="s">
        <v>527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f>R94</f>
        <v>0</v>
      </c>
      <c r="S98" s="87"/>
      <c r="T98" s="87"/>
      <c r="U98" s="87"/>
      <c r="V98" s="87"/>
      <c r="W98" s="87"/>
      <c r="X98" s="87"/>
      <c r="Y98" s="13"/>
      <c r="Z98" s="92">
        <f>Z94</f>
        <v>11674400.9</v>
      </c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3" t="s">
        <v>512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4" t="s">
        <v>513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26" s="91" customFormat="1" ht="15.75">
      <c r="A102" s="88" t="s">
        <v>526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90"/>
      <c r="U102" s="90"/>
      <c r="V102" s="90"/>
      <c r="W102" s="90"/>
      <c r="X102" s="90"/>
      <c r="Y102" s="90"/>
      <c r="Z102" s="90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</sheetData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:A16">
      <formula1>FALSE</formula1>
    </dataValidation>
  </dataValidations>
  <printOptions/>
  <pageMargins left="0.75" right="0.75" top="1" bottom="1" header="0.5" footer="0.5"/>
  <pageSetup fitToHeight="1" fitToWidth="1" horizontalDpi="600" verticalDpi="600" orientation="portrait" scale="46" r:id="rId4"/>
  <headerFooter alignWithMargins="0">
    <oddFooter>&amp;R&amp;A
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55">
      <selection activeCell="B55" sqref="A1:IV16384"/>
    </sheetView>
  </sheetViews>
  <sheetFormatPr defaultColWidth="9.140625" defaultRowHeight="12.75"/>
  <cols>
    <col min="1" max="18" width="9.140625" style="6" customWidth="1"/>
    <col min="19" max="19" width="9.140625" style="7" customWidth="1"/>
    <col min="20" max="16384" width="9.140625" style="6" customWidth="1"/>
  </cols>
  <sheetData>
    <row r="1" ht="12.75"/>
    <row r="2" ht="12.75"/>
    <row r="3" ht="12.75"/>
  </sheetData>
  <printOptions/>
  <pageMargins left="0.75" right="0.75" top="1" bottom="1" header="0.5" footer="0.5"/>
  <pageSetup fitToHeight="1" fitToWidth="1" horizontalDpi="600" verticalDpi="600" orientation="portrait" scale="45" r:id="rId2"/>
  <headerFooter alignWithMargins="0">
    <oddFooter>&amp;R&amp;A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zjlin</dc:creator>
  <cp:keywords/>
  <dc:description/>
  <cp:lastModifiedBy>No Name</cp:lastModifiedBy>
  <cp:lastPrinted>2008-04-11T16:23:31Z</cp:lastPrinted>
  <dcterms:created xsi:type="dcterms:W3CDTF">2005-03-14T22:19:34Z</dcterms:created>
  <dcterms:modified xsi:type="dcterms:W3CDTF">2008-04-11T16:41:43Z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-813723932</vt:i4>
  </property>
  <property fmtid="{D5CDD505-2E9C-101B-9397-08002B2CF9AE}" pid="4" name="_NewReviewCyc">
    <vt:lpwstr/>
  </property>
  <property fmtid="{D5CDD505-2E9C-101B-9397-08002B2CF9AE}" pid="5" name="_EmailSubje">
    <vt:lpwstr>All new Phelps</vt:lpwstr>
  </property>
  <property fmtid="{D5CDD505-2E9C-101B-9397-08002B2CF9AE}" pid="6" name="_AuthorEma">
    <vt:lpwstr>DBarnett@perkinscoie.com</vt:lpwstr>
  </property>
  <property fmtid="{D5CDD505-2E9C-101B-9397-08002B2CF9AE}" pid="7" name="_AuthorEmailDisplayNa">
    <vt:lpwstr>Barnett, Donna L. (Perkins Coie)</vt:lpwstr>
  </property>
  <property fmtid="{D5CDD505-2E9C-101B-9397-08002B2CF9AE}" pid="8" name="DocumentSetTy">
    <vt:lpwstr>Motion</vt:lpwstr>
  </property>
  <property fmtid="{D5CDD505-2E9C-101B-9397-08002B2CF9AE}" pid="9" name="IsHighlyConfidenti">
    <vt:lpwstr>0</vt:lpwstr>
  </property>
  <property fmtid="{D5CDD505-2E9C-101B-9397-08002B2CF9AE}" pid="10" name="DocketNumb">
    <vt:lpwstr>072300</vt:lpwstr>
  </property>
  <property fmtid="{D5CDD505-2E9C-101B-9397-08002B2CF9AE}" pid="11" name="IsConfidenti">
    <vt:lpwstr>0</vt:lpwstr>
  </property>
  <property fmtid="{D5CDD505-2E9C-101B-9397-08002B2CF9AE}" pid="12" name="Dat">
    <vt:lpwstr>2008-04-14T00:00:00Z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2007-12-03T00:00:00Z</vt:lpwstr>
  </property>
  <property fmtid="{D5CDD505-2E9C-101B-9397-08002B2CF9AE}" pid="15" name="Pref">
    <vt:lpwstr>UE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