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5180" windowHeight="858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<sst xmlns="http://schemas.openxmlformats.org/spreadsheetml/2006/main" count="145" uniqueCount="19">
  <si>
    <t>FERC Account</t>
  </si>
  <si>
    <t>CD</t>
  </si>
  <si>
    <t>AA</t>
  </si>
  <si>
    <t>AN</t>
  </si>
  <si>
    <t>WA</t>
  </si>
  <si>
    <t>Sponsorships</t>
  </si>
  <si>
    <t>Dues</t>
  </si>
  <si>
    <t>Advertising</t>
  </si>
  <si>
    <t>ED</t>
  </si>
  <si>
    <t>GD</t>
  </si>
  <si>
    <t>Allocation Basis</t>
  </si>
  <si>
    <t>Type</t>
  </si>
  <si>
    <t>ELECTRIC</t>
  </si>
  <si>
    <t>GAS</t>
  </si>
  <si>
    <t>WA - ELECTRIC</t>
  </si>
  <si>
    <t>WA - GAS</t>
  </si>
  <si>
    <t>ID - ELECTRIC</t>
  </si>
  <si>
    <t>ID - GAS</t>
  </si>
  <si>
    <t>TOTAL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</si>
</sst>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0.0000%"/>
    <numFmt numFmtId="167" formatCode="_(* #,##0.000_);_(* \(#,##0.000\);_(* &quot;-&quot;???_);_(@_)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43" fontId="0" fillId="0" borderId="0" xfId="15" applyAlignment="1">
      <alignment/>
    </xf>
    <xf numFmtId="43" fontId="0" fillId="0" borderId="1" xfId="15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165" fontId="0" fillId="0" borderId="0" xfId="19" applyNumberFormat="1" applyAlignment="1">
      <alignment/>
    </xf>
    <xf numFmtId="165" fontId="0" fillId="0" borderId="1" xfId="19" applyNumberFormat="1" applyBorder="1" applyAlignment="1">
      <alignment/>
    </xf>
    <xf numFmtId="43" fontId="0" fillId="0" borderId="0" xfId="15" applyBorder="1" applyAlignment="1">
      <alignment/>
    </xf>
    <xf numFmtId="165" fontId="0" fillId="0" borderId="0" xfId="19" applyNumberFormat="1" applyBorder="1" applyAlignment="1">
      <alignment/>
    </xf>
    <xf numFmtId="0" fontId="2" fillId="0" borderId="2" xfId="0" applyFont="1" applyBorder="1" applyAlignment="1">
      <alignment horizontal="center" wrapText="1"/>
    </xf>
    <xf numFmtId="0" fontId="2" fillId="0" borderId="2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left"/>
    </xf>
    <xf numFmtId="43" fontId="0" fillId="2" borderId="1" xfId="15" applyFill="1" applyBorder="1" applyAlignment="1">
      <alignment/>
    </xf>
    <xf numFmtId="0" fontId="2" fillId="2" borderId="0" xfId="0" applyFont="1" applyFill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156"/>
  <sheetViews>
    <sheetView tabSelected="1" workbookViewId="0" topLeftCell="A101">
      <selection activeCell="I128" activeCellId="3" sqref="I114 A102 A116 I128"/>
    </sheetView>
  </sheetViews>
  <sheetFormatPr defaultColWidth="9.140625" defaultRowHeight="12.75"/>
  <cols>
    <col min="1" max="1" width="10.140625" style="0" customWidth="1"/>
    <col min="2" max="2" width="13.57421875" style="0" customWidth="1"/>
    <col min="3" max="3" width="10.57421875" style="0" customWidth="1"/>
    <col min="4" max="4" width="11.28125" style="0" bestFit="1" customWidth="1"/>
    <col min="5" max="5" width="12.28125" style="0" bestFit="1" customWidth="1"/>
    <col min="6" max="6" width="11.8515625" style="0" bestFit="1" customWidth="1"/>
    <col min="7" max="7" width="9.8515625" style="0" bestFit="1" customWidth="1"/>
    <col min="8" max="8" width="9.421875" style="0" bestFit="1" customWidth="1"/>
    <col min="9" max="9" width="13.28125" style="0" bestFit="1" customWidth="1"/>
  </cols>
  <sheetData>
    <row r="3" spans="4:8" ht="12.75">
      <c r="D3" s="3" t="s">
        <v>1</v>
      </c>
      <c r="E3" s="3" t="s">
        <v>1</v>
      </c>
      <c r="F3" s="3" t="s">
        <v>1</v>
      </c>
      <c r="G3" s="3" t="s">
        <v>8</v>
      </c>
      <c r="H3" s="3" t="s">
        <v>9</v>
      </c>
    </row>
    <row r="4" spans="1:9" s="11" customFormat="1" ht="27" thickBot="1">
      <c r="A4" s="9" t="s">
        <v>0</v>
      </c>
      <c r="B4" s="9" t="s">
        <v>11</v>
      </c>
      <c r="C4" s="9" t="s">
        <v>10</v>
      </c>
      <c r="D4" s="9" t="s">
        <v>2</v>
      </c>
      <c r="E4" s="9" t="s">
        <v>3</v>
      </c>
      <c r="F4" s="9" t="s">
        <v>4</v>
      </c>
      <c r="G4" s="9" t="s">
        <v>3</v>
      </c>
      <c r="H4" s="9" t="s">
        <v>2</v>
      </c>
      <c r="I4" s="10" t="s">
        <v>18</v>
      </c>
    </row>
    <row r="5" spans="1:12" ht="12.75">
      <c r="A5" s="4">
        <v>908</v>
      </c>
      <c r="B5" t="s">
        <v>5</v>
      </c>
      <c r="C5" s="4">
        <v>2</v>
      </c>
      <c r="D5" s="1"/>
      <c r="E5" s="1">
        <v>4827</v>
      </c>
      <c r="F5" s="1"/>
      <c r="G5" s="1"/>
      <c r="H5" s="1"/>
      <c r="I5" s="1">
        <f aca="true" t="shared" si="0" ref="I5:I15">SUM(D5:H5)</f>
        <v>4827</v>
      </c>
      <c r="J5" s="1"/>
      <c r="K5" s="1"/>
      <c r="L5" s="1"/>
    </row>
    <row r="6" spans="1:12" ht="12.75">
      <c r="A6" s="4">
        <v>908</v>
      </c>
      <c r="B6" t="s">
        <v>6</v>
      </c>
      <c r="C6" s="4">
        <v>2</v>
      </c>
      <c r="D6" s="1"/>
      <c r="E6" s="1">
        <v>2954</v>
      </c>
      <c r="F6" s="1"/>
      <c r="G6" s="1"/>
      <c r="H6" s="1"/>
      <c r="I6" s="1">
        <f t="shared" si="0"/>
        <v>2954</v>
      </c>
      <c r="J6" s="1"/>
      <c r="K6" s="1"/>
      <c r="L6" s="1"/>
    </row>
    <row r="7" spans="1:12" ht="12.75">
      <c r="A7" s="4">
        <v>909</v>
      </c>
      <c r="B7" t="s">
        <v>7</v>
      </c>
      <c r="C7" s="4">
        <v>2</v>
      </c>
      <c r="D7" s="1"/>
      <c r="E7" s="1">
        <v>33195</v>
      </c>
      <c r="F7" s="1"/>
      <c r="G7" s="1"/>
      <c r="H7" s="1"/>
      <c r="I7" s="1">
        <f t="shared" si="0"/>
        <v>33195</v>
      </c>
      <c r="J7" s="1"/>
      <c r="K7" s="1"/>
      <c r="L7" s="1"/>
    </row>
    <row r="8" spans="1:12" ht="12.75">
      <c r="A8" s="4">
        <v>912</v>
      </c>
      <c r="B8" t="s">
        <v>7</v>
      </c>
      <c r="C8" s="4">
        <v>2</v>
      </c>
      <c r="D8" s="1"/>
      <c r="E8" s="1">
        <v>32600</v>
      </c>
      <c r="F8" s="1"/>
      <c r="G8" s="1"/>
      <c r="H8" s="1"/>
      <c r="I8" s="1">
        <f t="shared" si="0"/>
        <v>32600</v>
      </c>
      <c r="J8" s="1"/>
      <c r="K8" s="1"/>
      <c r="L8" s="1"/>
    </row>
    <row r="9" spans="1:12" ht="12.75">
      <c r="A9" s="4">
        <v>912</v>
      </c>
      <c r="B9" t="s">
        <v>6</v>
      </c>
      <c r="C9" s="4">
        <v>2</v>
      </c>
      <c r="D9" s="1"/>
      <c r="E9" s="1">
        <v>460</v>
      </c>
      <c r="F9" s="1"/>
      <c r="G9" s="1"/>
      <c r="H9" s="1"/>
      <c r="I9" s="1">
        <f t="shared" si="0"/>
        <v>460</v>
      </c>
      <c r="J9" s="1"/>
      <c r="K9" s="1"/>
      <c r="L9" s="1"/>
    </row>
    <row r="10" spans="1:12" ht="12.75">
      <c r="A10" s="4">
        <v>913</v>
      </c>
      <c r="B10" t="s">
        <v>7</v>
      </c>
      <c r="C10" s="4">
        <v>2</v>
      </c>
      <c r="D10" s="1"/>
      <c r="E10" s="1">
        <v>144785</v>
      </c>
      <c r="F10" s="1">
        <v>5000</v>
      </c>
      <c r="G10" s="1"/>
      <c r="H10" s="1"/>
      <c r="I10" s="1">
        <f t="shared" si="0"/>
        <v>149785</v>
      </c>
      <c r="J10" s="1"/>
      <c r="K10" s="1"/>
      <c r="L10" s="1"/>
    </row>
    <row r="11" spans="1:12" ht="12.75">
      <c r="A11" s="4">
        <v>921</v>
      </c>
      <c r="B11" t="s">
        <v>6</v>
      </c>
      <c r="C11" s="4">
        <v>4</v>
      </c>
      <c r="D11" s="1">
        <v>3601.36</v>
      </c>
      <c r="E11" s="1"/>
      <c r="F11" s="1"/>
      <c r="G11" s="1"/>
      <c r="H11" s="1"/>
      <c r="I11" s="1">
        <f t="shared" si="0"/>
        <v>3601.36</v>
      </c>
      <c r="J11" s="1"/>
      <c r="K11" s="1"/>
      <c r="L11" s="1"/>
    </row>
    <row r="12" spans="1:12" ht="12.75">
      <c r="A12" s="4">
        <v>923</v>
      </c>
      <c r="B12" t="s">
        <v>5</v>
      </c>
      <c r="C12" s="4">
        <v>4</v>
      </c>
      <c r="D12" s="1">
        <v>80000</v>
      </c>
      <c r="E12" s="1"/>
      <c r="F12" s="1"/>
      <c r="G12" s="1"/>
      <c r="H12" s="1"/>
      <c r="I12" s="1">
        <f t="shared" si="0"/>
        <v>80000</v>
      </c>
      <c r="J12" s="1"/>
      <c r="K12" s="1"/>
      <c r="L12" s="1"/>
    </row>
    <row r="13" spans="1:12" ht="12.75">
      <c r="A13" s="4">
        <v>930100</v>
      </c>
      <c r="B13" t="s">
        <v>7</v>
      </c>
      <c r="C13" s="4">
        <v>4</v>
      </c>
      <c r="D13" s="1"/>
      <c r="E13" s="1"/>
      <c r="F13" s="1">
        <v>5974.45</v>
      </c>
      <c r="G13" s="1"/>
      <c r="H13" s="1"/>
      <c r="I13" s="1">
        <f t="shared" si="0"/>
        <v>5974.45</v>
      </c>
      <c r="J13" s="1"/>
      <c r="K13" s="1"/>
      <c r="L13" s="1"/>
    </row>
    <row r="14" spans="1:12" ht="12.75">
      <c r="A14" s="4">
        <v>930200</v>
      </c>
      <c r="B14" t="s">
        <v>6</v>
      </c>
      <c r="C14" s="4">
        <v>4</v>
      </c>
      <c r="D14" s="1">
        <v>1573</v>
      </c>
      <c r="E14" s="1">
        <v>10884</v>
      </c>
      <c r="F14" s="1">
        <v>135144</v>
      </c>
      <c r="G14" s="1"/>
      <c r="H14" s="1"/>
      <c r="I14" s="1">
        <f t="shared" si="0"/>
        <v>147601</v>
      </c>
      <c r="J14" s="1"/>
      <c r="K14" s="1"/>
      <c r="L14" s="1"/>
    </row>
    <row r="15" spans="1:12" ht="12.75">
      <c r="A15" s="4">
        <v>930200</v>
      </c>
      <c r="B15" t="s">
        <v>7</v>
      </c>
      <c r="C15" s="4">
        <v>4</v>
      </c>
      <c r="D15" s="1">
        <v>6361.5</v>
      </c>
      <c r="E15" s="1">
        <v>1931.17</v>
      </c>
      <c r="F15" s="1"/>
      <c r="G15" s="1">
        <v>1553.53</v>
      </c>
      <c r="H15" s="1">
        <v>65.39</v>
      </c>
      <c r="I15" s="1">
        <f t="shared" si="0"/>
        <v>9911.59</v>
      </c>
      <c r="J15" s="1"/>
      <c r="K15" s="1"/>
      <c r="L15" s="1"/>
    </row>
    <row r="16" spans="3:12" ht="13.5" thickBot="1">
      <c r="C16" s="4"/>
      <c r="D16" s="2">
        <f aca="true" t="shared" si="1" ref="D16:I16">SUM(D5:D15)</f>
        <v>91535.86</v>
      </c>
      <c r="E16" s="2">
        <f t="shared" si="1"/>
        <v>231636.17</v>
      </c>
      <c r="F16" s="2">
        <f t="shared" si="1"/>
        <v>146118.45</v>
      </c>
      <c r="G16" s="2">
        <f t="shared" si="1"/>
        <v>1553.53</v>
      </c>
      <c r="H16" s="2">
        <f t="shared" si="1"/>
        <v>65.39</v>
      </c>
      <c r="I16" s="2">
        <f t="shared" si="1"/>
        <v>470909.4</v>
      </c>
      <c r="J16" s="1"/>
      <c r="K16" s="1"/>
      <c r="L16" s="1"/>
    </row>
    <row r="17" spans="4:12" ht="12.75">
      <c r="D17" s="1"/>
      <c r="E17" s="1"/>
      <c r="F17" s="1"/>
      <c r="G17" s="1"/>
      <c r="H17" s="1"/>
      <c r="I17" s="1"/>
      <c r="J17" s="1"/>
      <c r="K17" s="1"/>
      <c r="L17" s="1"/>
    </row>
    <row r="18" spans="1:12" ht="12.75">
      <c r="A18" s="12" t="s">
        <v>12</v>
      </c>
      <c r="D18" s="1"/>
      <c r="E18" s="1"/>
      <c r="F18" s="1"/>
      <c r="G18" s="1"/>
      <c r="H18" s="1"/>
      <c r="I18" s="1"/>
      <c r="J18" s="1"/>
      <c r="K18" s="1"/>
      <c r="L18" s="1"/>
    </row>
    <row r="19" spans="1:12" ht="12.75">
      <c r="A19" s="4">
        <v>908</v>
      </c>
      <c r="B19" t="s">
        <v>5</v>
      </c>
      <c r="C19" s="4">
        <v>2</v>
      </c>
      <c r="D19" s="5"/>
      <c r="E19" s="5">
        <v>0.62017</v>
      </c>
      <c r="F19" s="5"/>
      <c r="G19" s="5"/>
      <c r="H19" s="5"/>
      <c r="I19" s="7"/>
      <c r="J19" s="1"/>
      <c r="K19" s="1"/>
      <c r="L19" s="1"/>
    </row>
    <row r="20" spans="1:12" ht="12.75">
      <c r="A20" s="4">
        <v>908</v>
      </c>
      <c r="B20" t="s">
        <v>6</v>
      </c>
      <c r="C20" s="4">
        <v>2</v>
      </c>
      <c r="D20" s="5"/>
      <c r="E20" s="5">
        <v>0.62017</v>
      </c>
      <c r="F20" s="5"/>
      <c r="G20" s="5"/>
      <c r="H20" s="5"/>
      <c r="I20" s="7"/>
      <c r="J20" s="1"/>
      <c r="K20" s="1"/>
      <c r="L20" s="1"/>
    </row>
    <row r="21" spans="1:12" ht="12.75">
      <c r="A21" s="4">
        <v>909</v>
      </c>
      <c r="B21" t="s">
        <v>7</v>
      </c>
      <c r="C21" s="4">
        <v>2</v>
      </c>
      <c r="D21" s="5"/>
      <c r="E21" s="5">
        <v>0.62017</v>
      </c>
      <c r="F21" s="5"/>
      <c r="G21" s="5"/>
      <c r="H21" s="5"/>
      <c r="I21" s="7"/>
      <c r="J21" s="1"/>
      <c r="K21" s="1"/>
      <c r="L21" s="1"/>
    </row>
    <row r="22" spans="1:12" ht="12.75">
      <c r="A22" s="4">
        <v>912</v>
      </c>
      <c r="B22" t="s">
        <v>7</v>
      </c>
      <c r="C22" s="4">
        <v>2</v>
      </c>
      <c r="D22" s="5"/>
      <c r="E22" s="5">
        <v>0.62017</v>
      </c>
      <c r="F22" s="5"/>
      <c r="G22" s="5"/>
      <c r="H22" s="5"/>
      <c r="I22" s="7"/>
      <c r="J22" s="1"/>
      <c r="K22" s="1"/>
      <c r="L22" s="1"/>
    </row>
    <row r="23" spans="1:12" ht="12.75">
      <c r="A23" s="4">
        <v>912</v>
      </c>
      <c r="B23" t="s">
        <v>6</v>
      </c>
      <c r="C23" s="4">
        <v>2</v>
      </c>
      <c r="D23" s="5"/>
      <c r="E23" s="5">
        <v>0.62017</v>
      </c>
      <c r="F23" s="5"/>
      <c r="G23" s="5"/>
      <c r="H23" s="5"/>
      <c r="I23" s="7"/>
      <c r="J23" s="1"/>
      <c r="K23" s="1"/>
      <c r="L23" s="1"/>
    </row>
    <row r="24" spans="1:12" ht="12.75">
      <c r="A24" s="4">
        <v>913</v>
      </c>
      <c r="B24" t="s">
        <v>7</v>
      </c>
      <c r="C24" s="4">
        <v>2</v>
      </c>
      <c r="D24" s="5"/>
      <c r="E24" s="5">
        <v>0.62017</v>
      </c>
      <c r="F24" s="5">
        <v>0.62017</v>
      </c>
      <c r="G24" s="5"/>
      <c r="H24" s="5"/>
      <c r="I24" s="7"/>
      <c r="J24" s="1"/>
      <c r="K24" s="1"/>
      <c r="L24" s="1"/>
    </row>
    <row r="25" spans="1:12" ht="12.75">
      <c r="A25" s="4">
        <v>921</v>
      </c>
      <c r="B25" t="s">
        <v>6</v>
      </c>
      <c r="C25" s="4">
        <v>4</v>
      </c>
      <c r="D25" s="5">
        <v>0.7196</v>
      </c>
      <c r="E25" s="5"/>
      <c r="F25" s="5"/>
      <c r="G25" s="5"/>
      <c r="H25" s="5"/>
      <c r="I25" s="7"/>
      <c r="J25" s="1"/>
      <c r="K25" s="1"/>
      <c r="L25" s="1"/>
    </row>
    <row r="26" spans="1:12" ht="12.75">
      <c r="A26" s="4">
        <v>923</v>
      </c>
      <c r="B26" t="s">
        <v>5</v>
      </c>
      <c r="C26" s="4">
        <v>4</v>
      </c>
      <c r="D26" s="5">
        <v>0.7196</v>
      </c>
      <c r="E26" s="5"/>
      <c r="F26" s="5"/>
      <c r="G26" s="5"/>
      <c r="H26" s="5"/>
      <c r="I26" s="7"/>
      <c r="J26" s="1"/>
      <c r="K26" s="1"/>
      <c r="L26" s="1"/>
    </row>
    <row r="27" spans="1:12" ht="12.75">
      <c r="A27" s="4">
        <v>930100</v>
      </c>
      <c r="B27" t="s">
        <v>7</v>
      </c>
      <c r="C27" s="4">
        <v>4</v>
      </c>
      <c r="D27" s="5"/>
      <c r="E27" s="5"/>
      <c r="F27" s="5">
        <v>0.79122</v>
      </c>
      <c r="G27" s="5"/>
      <c r="H27" s="5"/>
      <c r="I27" s="7"/>
      <c r="J27" s="1"/>
      <c r="K27" s="1"/>
      <c r="L27" s="1"/>
    </row>
    <row r="28" spans="1:12" ht="12.75">
      <c r="A28" s="4">
        <v>930200</v>
      </c>
      <c r="B28" t="s">
        <v>6</v>
      </c>
      <c r="C28" s="4">
        <v>4</v>
      </c>
      <c r="D28" s="5">
        <v>0.7196</v>
      </c>
      <c r="E28" s="5">
        <v>0.79122</v>
      </c>
      <c r="F28" s="5">
        <v>0.79122</v>
      </c>
      <c r="G28" s="5"/>
      <c r="H28" s="5"/>
      <c r="I28" s="7"/>
      <c r="J28" s="1"/>
      <c r="K28" s="1"/>
      <c r="L28" s="1"/>
    </row>
    <row r="29" spans="1:12" ht="12.75">
      <c r="A29" s="4">
        <v>930200</v>
      </c>
      <c r="B29" t="s">
        <v>7</v>
      </c>
      <c r="C29" s="4">
        <v>4</v>
      </c>
      <c r="D29" s="5">
        <v>0.7196</v>
      </c>
      <c r="E29" s="5">
        <v>0.79122</v>
      </c>
      <c r="F29" s="5"/>
      <c r="G29" s="5">
        <v>1</v>
      </c>
      <c r="H29" s="5">
        <v>0</v>
      </c>
      <c r="I29" s="7"/>
      <c r="J29" s="1"/>
      <c r="K29" s="1"/>
      <c r="L29" s="1"/>
    </row>
    <row r="30" spans="3:12" ht="13.5" thickBot="1">
      <c r="C30" s="4"/>
      <c r="D30" s="6">
        <f>SUM(D19:D29)</f>
        <v>2.8784</v>
      </c>
      <c r="E30" s="6">
        <f>SUM(E19:E29)</f>
        <v>5.30346</v>
      </c>
      <c r="F30" s="6">
        <f>SUM(F19:F29)</f>
        <v>2.20261</v>
      </c>
      <c r="G30" s="6">
        <f>SUM(G19:G29)</f>
        <v>1</v>
      </c>
      <c r="H30" s="6">
        <f>SUM(H19:H29)</f>
        <v>0</v>
      </c>
      <c r="I30" s="8"/>
      <c r="J30" s="1"/>
      <c r="K30" s="1"/>
      <c r="L30" s="1"/>
    </row>
    <row r="31" ht="12.75">
      <c r="I31" s="7"/>
    </row>
    <row r="32" spans="1:9" ht="12.75">
      <c r="A32" s="12" t="s">
        <v>13</v>
      </c>
      <c r="I32" s="7"/>
    </row>
    <row r="33" spans="1:12" ht="12.75">
      <c r="A33" s="4">
        <v>908</v>
      </c>
      <c r="B33" t="s">
        <v>5</v>
      </c>
      <c r="C33" s="4">
        <v>2</v>
      </c>
      <c r="D33" s="5"/>
      <c r="E33" s="5">
        <v>0.37983</v>
      </c>
      <c r="F33" s="5"/>
      <c r="G33" s="5"/>
      <c r="H33" s="5"/>
      <c r="I33" s="7"/>
      <c r="J33" s="1"/>
      <c r="K33" s="1"/>
      <c r="L33" s="1"/>
    </row>
    <row r="34" spans="1:12" ht="12.75">
      <c r="A34" s="4">
        <v>908</v>
      </c>
      <c r="B34" t="s">
        <v>6</v>
      </c>
      <c r="C34" s="4">
        <v>2</v>
      </c>
      <c r="D34" s="5"/>
      <c r="E34" s="5">
        <v>0.37983</v>
      </c>
      <c r="F34" s="5"/>
      <c r="G34" s="5"/>
      <c r="H34" s="5"/>
      <c r="I34" s="7"/>
      <c r="J34" s="1"/>
      <c r="K34" s="1"/>
      <c r="L34" s="1"/>
    </row>
    <row r="35" spans="1:12" ht="12.75">
      <c r="A35" s="4">
        <v>909</v>
      </c>
      <c r="B35" t="s">
        <v>7</v>
      </c>
      <c r="C35" s="4">
        <v>2</v>
      </c>
      <c r="D35" s="5"/>
      <c r="E35" s="5">
        <v>0.37983</v>
      </c>
      <c r="F35" s="5"/>
      <c r="G35" s="5"/>
      <c r="H35" s="5"/>
      <c r="I35" s="7"/>
      <c r="J35" s="1"/>
      <c r="K35" s="1"/>
      <c r="L35" s="1"/>
    </row>
    <row r="36" spans="1:12" ht="12.75">
      <c r="A36" s="4">
        <v>912</v>
      </c>
      <c r="B36" t="s">
        <v>7</v>
      </c>
      <c r="C36" s="4">
        <v>2</v>
      </c>
      <c r="D36" s="5"/>
      <c r="E36" s="5">
        <v>0.37983</v>
      </c>
      <c r="F36" s="5"/>
      <c r="G36" s="5"/>
      <c r="H36" s="5"/>
      <c r="I36" s="7"/>
      <c r="J36" s="1"/>
      <c r="K36" s="1"/>
      <c r="L36" s="1"/>
    </row>
    <row r="37" spans="1:12" ht="12.75">
      <c r="A37" s="4">
        <v>912</v>
      </c>
      <c r="B37" t="s">
        <v>6</v>
      </c>
      <c r="C37" s="4">
        <v>2</v>
      </c>
      <c r="D37" s="5"/>
      <c r="E37" s="5">
        <v>0.37983</v>
      </c>
      <c r="F37" s="5"/>
      <c r="G37" s="5"/>
      <c r="H37" s="5"/>
      <c r="I37" s="7"/>
      <c r="J37" s="1"/>
      <c r="K37" s="1"/>
      <c r="L37" s="1"/>
    </row>
    <row r="38" spans="1:12" ht="12.75">
      <c r="A38" s="4">
        <v>913</v>
      </c>
      <c r="B38" t="s">
        <v>7</v>
      </c>
      <c r="C38" s="4">
        <v>2</v>
      </c>
      <c r="D38" s="5"/>
      <c r="E38" s="5">
        <v>0.37983</v>
      </c>
      <c r="F38" s="5">
        <v>0.37983</v>
      </c>
      <c r="G38" s="5"/>
      <c r="H38" s="5"/>
      <c r="I38" s="7"/>
      <c r="J38" s="1"/>
      <c r="K38" s="1"/>
      <c r="L38" s="1"/>
    </row>
    <row r="39" spans="1:12" ht="12.75">
      <c r="A39" s="4">
        <v>921</v>
      </c>
      <c r="B39" t="s">
        <v>6</v>
      </c>
      <c r="C39" s="4">
        <v>4</v>
      </c>
      <c r="D39" s="5">
        <v>0.1918</v>
      </c>
      <c r="E39" s="5"/>
      <c r="F39" s="5"/>
      <c r="G39" s="5"/>
      <c r="H39" s="5"/>
      <c r="I39" s="7"/>
      <c r="J39" s="1"/>
      <c r="K39" s="1"/>
      <c r="L39" s="1"/>
    </row>
    <row r="40" spans="1:12" ht="12.75">
      <c r="A40" s="4">
        <v>923</v>
      </c>
      <c r="B40" t="s">
        <v>5</v>
      </c>
      <c r="C40" s="4">
        <v>4</v>
      </c>
      <c r="D40" s="5">
        <v>0.1918</v>
      </c>
      <c r="E40" s="5"/>
      <c r="F40" s="5"/>
      <c r="G40" s="5"/>
      <c r="H40" s="5"/>
      <c r="I40" s="7"/>
      <c r="J40" s="1"/>
      <c r="K40" s="1"/>
      <c r="L40" s="1"/>
    </row>
    <row r="41" spans="1:12" ht="12.75">
      <c r="A41" s="4">
        <v>930100</v>
      </c>
      <c r="B41" t="s">
        <v>7</v>
      </c>
      <c r="C41" s="4">
        <v>4</v>
      </c>
      <c r="D41" s="5"/>
      <c r="E41" s="5"/>
      <c r="F41" s="5">
        <v>0.20878</v>
      </c>
      <c r="G41" s="5"/>
      <c r="H41" s="5"/>
      <c r="I41" s="7"/>
      <c r="J41" s="1"/>
      <c r="K41" s="1"/>
      <c r="L41" s="1"/>
    </row>
    <row r="42" spans="1:12" ht="12.75">
      <c r="A42" s="4">
        <v>930200</v>
      </c>
      <c r="B42" t="s">
        <v>6</v>
      </c>
      <c r="C42" s="4">
        <v>4</v>
      </c>
      <c r="D42" s="5">
        <v>0.1918</v>
      </c>
      <c r="E42" s="5">
        <v>0.20878</v>
      </c>
      <c r="F42" s="5">
        <v>0.20878</v>
      </c>
      <c r="G42" s="5"/>
      <c r="H42" s="5"/>
      <c r="I42" s="7"/>
      <c r="J42" s="1"/>
      <c r="K42" s="1"/>
      <c r="L42" s="1"/>
    </row>
    <row r="43" spans="1:12" ht="12.75">
      <c r="A43" s="4">
        <v>930200</v>
      </c>
      <c r="B43" t="s">
        <v>7</v>
      </c>
      <c r="C43" s="4">
        <v>4</v>
      </c>
      <c r="D43" s="5">
        <v>0.1918</v>
      </c>
      <c r="E43" s="5">
        <v>0.20878</v>
      </c>
      <c r="F43" s="5"/>
      <c r="G43" s="5">
        <v>0</v>
      </c>
      <c r="H43" s="5">
        <v>1</v>
      </c>
      <c r="I43" s="7"/>
      <c r="J43" s="1"/>
      <c r="K43" s="1"/>
      <c r="L43" s="1"/>
    </row>
    <row r="44" spans="3:12" ht="13.5" thickBot="1">
      <c r="C44" s="4"/>
      <c r="D44" s="6">
        <f>SUM(D33:D43)</f>
        <v>0.7672</v>
      </c>
      <c r="E44" s="6">
        <f>SUM(E33:E43)</f>
        <v>2.69654</v>
      </c>
      <c r="F44" s="6">
        <f>SUM(F33:F43)</f>
        <v>0.7973899999999999</v>
      </c>
      <c r="G44" s="6">
        <f>SUM(G33:G43)</f>
        <v>0</v>
      </c>
      <c r="H44" s="6">
        <f>SUM(H33:H43)</f>
        <v>1</v>
      </c>
      <c r="I44" s="7"/>
      <c r="J44" s="1"/>
      <c r="K44" s="1"/>
      <c r="L44" s="1"/>
    </row>
    <row r="45" ht="12.75">
      <c r="I45" s="7"/>
    </row>
    <row r="46" spans="1:9" ht="12.75">
      <c r="A46" s="12" t="s">
        <v>14</v>
      </c>
      <c r="I46" s="7"/>
    </row>
    <row r="47" spans="1:12" ht="12.75">
      <c r="A47" s="4">
        <v>908</v>
      </c>
      <c r="B47" t="s">
        <v>5</v>
      </c>
      <c r="C47" s="4">
        <v>2</v>
      </c>
      <c r="D47" s="5"/>
      <c r="E47" s="5">
        <v>0.65758</v>
      </c>
      <c r="F47" s="5"/>
      <c r="G47" s="5"/>
      <c r="H47" s="5"/>
      <c r="I47" s="7"/>
      <c r="J47" s="1"/>
      <c r="K47" s="1"/>
      <c r="L47" s="1"/>
    </row>
    <row r="48" spans="1:12" ht="12.75">
      <c r="A48" s="4">
        <v>908</v>
      </c>
      <c r="B48" t="s">
        <v>6</v>
      </c>
      <c r="C48" s="4">
        <v>2</v>
      </c>
      <c r="D48" s="5"/>
      <c r="E48" s="5">
        <v>0.65758</v>
      </c>
      <c r="F48" s="5"/>
      <c r="G48" s="5"/>
      <c r="H48" s="5"/>
      <c r="I48" s="7"/>
      <c r="J48" s="1"/>
      <c r="K48" s="1"/>
      <c r="L48" s="1"/>
    </row>
    <row r="49" spans="1:12" ht="12.75">
      <c r="A49" s="4">
        <v>909</v>
      </c>
      <c r="B49" t="s">
        <v>7</v>
      </c>
      <c r="C49" s="4">
        <v>2</v>
      </c>
      <c r="D49" s="5"/>
      <c r="E49" s="5">
        <v>0.65758</v>
      </c>
      <c r="F49" s="5"/>
      <c r="G49" s="5"/>
      <c r="H49" s="5"/>
      <c r="I49" s="7"/>
      <c r="J49" s="1"/>
      <c r="K49" s="1"/>
      <c r="L49" s="1"/>
    </row>
    <row r="50" spans="1:12" ht="12.75">
      <c r="A50" s="4">
        <v>912</v>
      </c>
      <c r="B50" t="s">
        <v>7</v>
      </c>
      <c r="C50" s="4">
        <v>2</v>
      </c>
      <c r="D50" s="5"/>
      <c r="E50" s="5">
        <v>0.65758</v>
      </c>
      <c r="F50" s="5"/>
      <c r="G50" s="5"/>
      <c r="H50" s="5"/>
      <c r="I50" s="7"/>
      <c r="J50" s="1"/>
      <c r="K50" s="1"/>
      <c r="L50" s="1"/>
    </row>
    <row r="51" spans="1:12" ht="12.75">
      <c r="A51" s="4">
        <v>912</v>
      </c>
      <c r="B51" t="s">
        <v>6</v>
      </c>
      <c r="C51" s="4">
        <v>2</v>
      </c>
      <c r="D51" s="5"/>
      <c r="E51" s="5">
        <v>0.65758</v>
      </c>
      <c r="F51" s="5"/>
      <c r="G51" s="5"/>
      <c r="H51" s="5"/>
      <c r="I51" s="7"/>
      <c r="J51" s="1"/>
      <c r="K51" s="1"/>
      <c r="L51" s="1"/>
    </row>
    <row r="52" spans="1:12" ht="12.75">
      <c r="A52" s="4">
        <v>913</v>
      </c>
      <c r="B52" t="s">
        <v>7</v>
      </c>
      <c r="C52" s="4">
        <v>2</v>
      </c>
      <c r="D52" s="5"/>
      <c r="E52" s="5">
        <v>0.65758</v>
      </c>
      <c r="F52" s="5">
        <v>0.65758</v>
      </c>
      <c r="G52" s="5"/>
      <c r="H52" s="5"/>
      <c r="I52" s="7"/>
      <c r="J52" s="1"/>
      <c r="K52" s="1"/>
      <c r="L52" s="1"/>
    </row>
    <row r="53" spans="1:12" ht="12.75">
      <c r="A53" s="4">
        <v>921</v>
      </c>
      <c r="B53" t="s">
        <v>6</v>
      </c>
      <c r="C53" s="4">
        <v>4</v>
      </c>
      <c r="D53" s="5">
        <v>0.65097</v>
      </c>
      <c r="E53" s="5"/>
      <c r="F53" s="5"/>
      <c r="G53" s="5"/>
      <c r="H53" s="5"/>
      <c r="I53" s="7"/>
      <c r="J53" s="1"/>
      <c r="K53" s="1"/>
      <c r="L53" s="1"/>
    </row>
    <row r="54" spans="1:12" ht="12.75">
      <c r="A54" s="4">
        <v>923</v>
      </c>
      <c r="B54" t="s">
        <v>5</v>
      </c>
      <c r="C54" s="4">
        <v>4</v>
      </c>
      <c r="D54" s="5">
        <v>0.65097</v>
      </c>
      <c r="E54" s="5"/>
      <c r="F54" s="5"/>
      <c r="G54" s="5"/>
      <c r="H54" s="5"/>
      <c r="I54" s="7"/>
      <c r="J54" s="1"/>
      <c r="K54" s="1"/>
      <c r="L54" s="1"/>
    </row>
    <row r="55" spans="1:12" ht="12.75">
      <c r="A55" s="4">
        <v>930100</v>
      </c>
      <c r="B55" t="s">
        <v>7</v>
      </c>
      <c r="C55" s="4">
        <v>4</v>
      </c>
      <c r="D55" s="5"/>
      <c r="E55" s="5"/>
      <c r="F55" s="5">
        <v>0.65097</v>
      </c>
      <c r="G55" s="5"/>
      <c r="H55" s="5"/>
      <c r="I55" s="7"/>
      <c r="J55" s="1"/>
      <c r="K55" s="1"/>
      <c r="L55" s="1"/>
    </row>
    <row r="56" spans="1:12" ht="12.75">
      <c r="A56" s="4">
        <v>930200</v>
      </c>
      <c r="B56" t="s">
        <v>6</v>
      </c>
      <c r="C56" s="4">
        <v>4</v>
      </c>
      <c r="D56" s="5">
        <v>0.65097</v>
      </c>
      <c r="E56" s="5">
        <v>0.65097</v>
      </c>
      <c r="F56" s="5">
        <v>0.65097</v>
      </c>
      <c r="G56" s="5"/>
      <c r="H56" s="5"/>
      <c r="I56" s="7"/>
      <c r="J56" s="1"/>
      <c r="K56" s="1"/>
      <c r="L56" s="1"/>
    </row>
    <row r="57" spans="1:12" ht="12.75">
      <c r="A57" s="4">
        <v>930200</v>
      </c>
      <c r="B57" t="s">
        <v>7</v>
      </c>
      <c r="C57" s="4">
        <v>4</v>
      </c>
      <c r="D57" s="5">
        <v>0.65097</v>
      </c>
      <c r="E57" s="5">
        <v>0.65097</v>
      </c>
      <c r="F57" s="5"/>
      <c r="G57" s="5">
        <v>0.65097</v>
      </c>
      <c r="H57" s="5">
        <v>0.65097</v>
      </c>
      <c r="I57" s="7"/>
      <c r="J57" s="1"/>
      <c r="K57" s="1"/>
      <c r="L57" s="1"/>
    </row>
    <row r="58" spans="3:12" ht="13.5" thickBot="1">
      <c r="C58" s="4"/>
      <c r="D58" s="6">
        <f>SUM(D47:D57)</f>
        <v>2.60388</v>
      </c>
      <c r="E58" s="6">
        <f>SUM(E47:E57)</f>
        <v>5.247420000000001</v>
      </c>
      <c r="F58" s="6">
        <f>SUM(F47:F57)</f>
        <v>1.9595200000000002</v>
      </c>
      <c r="G58" s="6">
        <f>SUM(G47:G57)</f>
        <v>0.65097</v>
      </c>
      <c r="H58" s="6">
        <f>SUM(H47:H57)</f>
        <v>0.65097</v>
      </c>
      <c r="I58" s="7"/>
      <c r="J58" s="1"/>
      <c r="K58" s="1"/>
      <c r="L58" s="1"/>
    </row>
    <row r="59" ht="12.75">
      <c r="I59" s="7"/>
    </row>
    <row r="60" spans="1:9" ht="12.75">
      <c r="A60" s="12" t="s">
        <v>15</v>
      </c>
      <c r="I60" s="7"/>
    </row>
    <row r="61" spans="1:12" ht="12.75">
      <c r="A61" s="4">
        <v>908</v>
      </c>
      <c r="B61" t="s">
        <v>5</v>
      </c>
      <c r="C61" s="4">
        <v>2</v>
      </c>
      <c r="D61" s="5"/>
      <c r="E61" s="5">
        <v>0.62019</v>
      </c>
      <c r="F61" s="5"/>
      <c r="G61" s="5"/>
      <c r="H61" s="5"/>
      <c r="I61" s="7"/>
      <c r="J61" s="1"/>
      <c r="K61" s="1"/>
      <c r="L61" s="1"/>
    </row>
    <row r="62" spans="1:12" ht="12.75">
      <c r="A62" s="4">
        <v>908</v>
      </c>
      <c r="B62" t="s">
        <v>6</v>
      </c>
      <c r="C62" s="4">
        <v>2</v>
      </c>
      <c r="D62" s="5"/>
      <c r="E62" s="5">
        <v>0.62019</v>
      </c>
      <c r="F62" s="5"/>
      <c r="G62" s="5"/>
      <c r="H62" s="5"/>
      <c r="I62" s="7"/>
      <c r="J62" s="1"/>
      <c r="K62" s="1"/>
      <c r="L62" s="1"/>
    </row>
    <row r="63" spans="1:12" ht="12.75">
      <c r="A63" s="4">
        <v>909</v>
      </c>
      <c r="B63" t="s">
        <v>7</v>
      </c>
      <c r="C63" s="4">
        <v>2</v>
      </c>
      <c r="D63" s="5"/>
      <c r="E63" s="5">
        <v>0.62019</v>
      </c>
      <c r="F63" s="5"/>
      <c r="G63" s="5"/>
      <c r="H63" s="5"/>
      <c r="I63" s="7"/>
      <c r="J63" s="1"/>
      <c r="K63" s="1"/>
      <c r="L63" s="1"/>
    </row>
    <row r="64" spans="1:12" ht="12.75">
      <c r="A64" s="4">
        <v>912</v>
      </c>
      <c r="B64" t="s">
        <v>7</v>
      </c>
      <c r="C64" s="4">
        <v>2</v>
      </c>
      <c r="D64" s="5"/>
      <c r="E64" s="5">
        <v>0.62019</v>
      </c>
      <c r="F64" s="5"/>
      <c r="G64" s="5"/>
      <c r="H64" s="5"/>
      <c r="I64" s="7"/>
      <c r="J64" s="1"/>
      <c r="K64" s="1"/>
      <c r="L64" s="1"/>
    </row>
    <row r="65" spans="1:12" ht="12.75">
      <c r="A65" s="4">
        <v>912</v>
      </c>
      <c r="B65" t="s">
        <v>6</v>
      </c>
      <c r="C65" s="4">
        <v>2</v>
      </c>
      <c r="D65" s="5"/>
      <c r="E65" s="5">
        <v>0.62019</v>
      </c>
      <c r="F65" s="5"/>
      <c r="G65" s="5"/>
      <c r="H65" s="5"/>
      <c r="I65" s="7"/>
      <c r="J65" s="1"/>
      <c r="K65" s="1"/>
      <c r="L65" s="1"/>
    </row>
    <row r="66" spans="1:12" ht="12.75">
      <c r="A66" s="4">
        <v>913</v>
      </c>
      <c r="B66" t="s">
        <v>7</v>
      </c>
      <c r="C66" s="4">
        <v>2</v>
      </c>
      <c r="D66" s="5"/>
      <c r="E66" s="5">
        <v>0.62019</v>
      </c>
      <c r="F66" s="5">
        <v>0.62019</v>
      </c>
      <c r="G66" s="5"/>
      <c r="H66" s="5"/>
      <c r="I66" s="7"/>
      <c r="J66" s="1"/>
      <c r="K66" s="1"/>
      <c r="L66" s="1"/>
    </row>
    <row r="67" spans="1:12" ht="12.75">
      <c r="A67" s="4">
        <v>921</v>
      </c>
      <c r="B67" t="s">
        <v>6</v>
      </c>
      <c r="C67" s="4">
        <v>4</v>
      </c>
      <c r="D67" s="5">
        <v>0.67505</v>
      </c>
      <c r="E67" s="5"/>
      <c r="F67" s="5"/>
      <c r="G67" s="5"/>
      <c r="H67" s="5"/>
      <c r="I67" s="7"/>
      <c r="J67" s="1"/>
      <c r="K67" s="1"/>
      <c r="L67" s="1"/>
    </row>
    <row r="68" spans="1:12" ht="12.75">
      <c r="A68" s="4">
        <v>923</v>
      </c>
      <c r="B68" t="s">
        <v>5</v>
      </c>
      <c r="C68" s="4">
        <v>4</v>
      </c>
      <c r="D68" s="5">
        <v>0.67505</v>
      </c>
      <c r="E68" s="5"/>
      <c r="F68" s="5"/>
      <c r="G68" s="5"/>
      <c r="H68" s="5"/>
      <c r="I68" s="7"/>
      <c r="J68" s="1"/>
      <c r="K68" s="1"/>
      <c r="L68" s="1"/>
    </row>
    <row r="69" spans="1:12" ht="12.75">
      <c r="A69" s="4">
        <v>930100</v>
      </c>
      <c r="B69" t="s">
        <v>7</v>
      </c>
      <c r="C69" s="4">
        <v>4</v>
      </c>
      <c r="D69" s="5"/>
      <c r="E69" s="5"/>
      <c r="F69" s="5">
        <v>0.67505</v>
      </c>
      <c r="G69" s="5"/>
      <c r="H69" s="5"/>
      <c r="I69" s="7"/>
      <c r="J69" s="1"/>
      <c r="K69" s="1"/>
      <c r="L69" s="1"/>
    </row>
    <row r="70" spans="1:12" ht="12.75">
      <c r="A70" s="4">
        <v>930200</v>
      </c>
      <c r="B70" t="s">
        <v>6</v>
      </c>
      <c r="C70" s="4">
        <v>4</v>
      </c>
      <c r="D70" s="5">
        <v>0.67505</v>
      </c>
      <c r="E70" s="5">
        <v>0.67505</v>
      </c>
      <c r="F70" s="5">
        <v>0.67505</v>
      </c>
      <c r="G70" s="5"/>
      <c r="H70" s="5"/>
      <c r="I70" s="7"/>
      <c r="J70" s="1"/>
      <c r="K70" s="1"/>
      <c r="L70" s="1"/>
    </row>
    <row r="71" spans="1:12" ht="12.75">
      <c r="A71" s="4">
        <v>930200</v>
      </c>
      <c r="B71" t="s">
        <v>7</v>
      </c>
      <c r="C71" s="4">
        <v>4</v>
      </c>
      <c r="D71" s="5">
        <v>0.67505</v>
      </c>
      <c r="E71" s="5">
        <v>0.67505</v>
      </c>
      <c r="F71" s="5"/>
      <c r="G71" s="5">
        <v>0.67505</v>
      </c>
      <c r="H71" s="5">
        <v>0.67505</v>
      </c>
      <c r="I71" s="7"/>
      <c r="J71" s="1"/>
      <c r="K71" s="1"/>
      <c r="L71" s="1"/>
    </row>
    <row r="72" spans="3:12" ht="13.5" thickBot="1">
      <c r="C72" s="4"/>
      <c r="D72" s="6">
        <f>SUM(D61:D71)</f>
        <v>2.7002</v>
      </c>
      <c r="E72" s="6">
        <f>SUM(E61:E71)</f>
        <v>5.0712399999999995</v>
      </c>
      <c r="F72" s="6">
        <f>SUM(F61:F71)</f>
        <v>1.9702900000000003</v>
      </c>
      <c r="G72" s="6">
        <f>SUM(G61:G71)</f>
        <v>0.67505</v>
      </c>
      <c r="H72" s="6">
        <f>SUM(H61:H71)</f>
        <v>0.67505</v>
      </c>
      <c r="I72" s="7"/>
      <c r="J72" s="1"/>
      <c r="K72" s="1"/>
      <c r="L72" s="1"/>
    </row>
    <row r="73" ht="12.75">
      <c r="I73" s="7"/>
    </row>
    <row r="74" spans="1:9" ht="12.75">
      <c r="A74" s="12" t="s">
        <v>16</v>
      </c>
      <c r="I74" s="7"/>
    </row>
    <row r="75" spans="1:12" ht="12.75">
      <c r="A75" s="4">
        <v>908</v>
      </c>
      <c r="B75" t="s">
        <v>5</v>
      </c>
      <c r="C75" s="4">
        <v>2</v>
      </c>
      <c r="D75" s="5"/>
      <c r="E75" s="5">
        <v>0.34424</v>
      </c>
      <c r="F75" s="5"/>
      <c r="G75" s="5"/>
      <c r="H75" s="5"/>
      <c r="I75" s="7"/>
      <c r="J75" s="1"/>
      <c r="K75" s="1"/>
      <c r="L75" s="1"/>
    </row>
    <row r="76" spans="1:12" ht="12.75">
      <c r="A76" s="4">
        <v>908</v>
      </c>
      <c r="B76" t="s">
        <v>6</v>
      </c>
      <c r="C76" s="4">
        <v>2</v>
      </c>
      <c r="D76" s="5"/>
      <c r="E76" s="5">
        <v>0.34424</v>
      </c>
      <c r="F76" s="5"/>
      <c r="G76" s="5"/>
      <c r="H76" s="5"/>
      <c r="I76" s="7"/>
      <c r="J76" s="1"/>
      <c r="K76" s="1"/>
      <c r="L76" s="1"/>
    </row>
    <row r="77" spans="1:12" ht="12.75">
      <c r="A77" s="4">
        <v>909</v>
      </c>
      <c r="B77" t="s">
        <v>7</v>
      </c>
      <c r="C77" s="4">
        <v>2</v>
      </c>
      <c r="D77" s="5"/>
      <c r="E77" s="5">
        <v>0.34424</v>
      </c>
      <c r="F77" s="5"/>
      <c r="G77" s="5"/>
      <c r="H77" s="5"/>
      <c r="I77" s="7"/>
      <c r="J77" s="1"/>
      <c r="K77" s="1"/>
      <c r="L77" s="1"/>
    </row>
    <row r="78" spans="1:12" ht="12.75">
      <c r="A78" s="4">
        <v>912</v>
      </c>
      <c r="B78" t="s">
        <v>7</v>
      </c>
      <c r="C78" s="4">
        <v>2</v>
      </c>
      <c r="D78" s="5"/>
      <c r="E78" s="5">
        <v>0.34424</v>
      </c>
      <c r="F78" s="5"/>
      <c r="G78" s="5"/>
      <c r="H78" s="5"/>
      <c r="I78" s="7"/>
      <c r="J78" s="1"/>
      <c r="K78" s="1"/>
      <c r="L78" s="1"/>
    </row>
    <row r="79" spans="1:12" ht="12.75">
      <c r="A79" s="4">
        <v>912</v>
      </c>
      <c r="B79" t="s">
        <v>6</v>
      </c>
      <c r="C79" s="4">
        <v>2</v>
      </c>
      <c r="D79" s="5"/>
      <c r="E79" s="5">
        <v>0.34424</v>
      </c>
      <c r="F79" s="5"/>
      <c r="G79" s="5"/>
      <c r="H79" s="5"/>
      <c r="I79" s="7"/>
      <c r="J79" s="1"/>
      <c r="K79" s="1"/>
      <c r="L79" s="1"/>
    </row>
    <row r="80" spans="1:12" ht="12.75">
      <c r="A80" s="4">
        <v>913</v>
      </c>
      <c r="B80" t="s">
        <v>7</v>
      </c>
      <c r="C80" s="4">
        <v>2</v>
      </c>
      <c r="D80" s="5"/>
      <c r="E80" s="5">
        <v>0.34424</v>
      </c>
      <c r="F80" s="5">
        <v>0.34424</v>
      </c>
      <c r="G80" s="5"/>
      <c r="H80" s="5"/>
      <c r="I80" s="7"/>
      <c r="J80" s="1"/>
      <c r="K80" s="1"/>
      <c r="L80" s="1"/>
    </row>
    <row r="81" spans="1:12" ht="12.75">
      <c r="A81" s="4">
        <v>921</v>
      </c>
      <c r="B81" t="s">
        <v>6</v>
      </c>
      <c r="C81" s="4">
        <v>4</v>
      </c>
      <c r="D81" s="5">
        <v>0.34903</v>
      </c>
      <c r="E81" s="5"/>
      <c r="F81" s="5"/>
      <c r="G81" s="5"/>
      <c r="H81" s="5"/>
      <c r="I81" s="7"/>
      <c r="J81" s="1"/>
      <c r="K81" s="1"/>
      <c r="L81" s="1"/>
    </row>
    <row r="82" spans="1:12" ht="12.75">
      <c r="A82" s="4">
        <v>923</v>
      </c>
      <c r="B82" t="s">
        <v>5</v>
      </c>
      <c r="C82" s="4">
        <v>4</v>
      </c>
      <c r="D82" s="5">
        <v>0.34903</v>
      </c>
      <c r="E82" s="5"/>
      <c r="F82" s="5"/>
      <c r="G82" s="5"/>
      <c r="H82" s="5"/>
      <c r="I82" s="7"/>
      <c r="J82" s="1"/>
      <c r="K82" s="1"/>
      <c r="L82" s="1"/>
    </row>
    <row r="83" spans="1:12" ht="12.75">
      <c r="A83" s="4">
        <v>930100</v>
      </c>
      <c r="B83" t="s">
        <v>7</v>
      </c>
      <c r="C83" s="4">
        <v>4</v>
      </c>
      <c r="D83" s="5"/>
      <c r="E83" s="5"/>
      <c r="F83" s="5">
        <v>0.34903</v>
      </c>
      <c r="G83" s="5"/>
      <c r="H83" s="5"/>
      <c r="I83" s="7"/>
      <c r="J83" s="1"/>
      <c r="K83" s="1"/>
      <c r="L83" s="1"/>
    </row>
    <row r="84" spans="1:12" ht="12.75">
      <c r="A84" s="4">
        <v>930200</v>
      </c>
      <c r="B84" t="s">
        <v>6</v>
      </c>
      <c r="C84" s="4">
        <v>4</v>
      </c>
      <c r="D84" s="5">
        <v>0.34903</v>
      </c>
      <c r="E84" s="5">
        <v>0.34903</v>
      </c>
      <c r="F84" s="5">
        <v>0.34903</v>
      </c>
      <c r="G84" s="5"/>
      <c r="H84" s="5"/>
      <c r="I84" s="7"/>
      <c r="J84" s="1"/>
      <c r="K84" s="1"/>
      <c r="L84" s="1"/>
    </row>
    <row r="85" spans="1:12" ht="12.75">
      <c r="A85" s="4">
        <v>930200</v>
      </c>
      <c r="B85" t="s">
        <v>7</v>
      </c>
      <c r="C85" s="4">
        <v>4</v>
      </c>
      <c r="D85" s="5">
        <v>0.34903</v>
      </c>
      <c r="E85" s="5">
        <v>0.34903</v>
      </c>
      <c r="F85" s="5"/>
      <c r="G85" s="5">
        <v>0.34903</v>
      </c>
      <c r="H85" s="5">
        <v>0.34903</v>
      </c>
      <c r="I85" s="7"/>
      <c r="J85" s="1"/>
      <c r="K85" s="1"/>
      <c r="L85" s="1"/>
    </row>
    <row r="86" spans="3:12" ht="13.5" thickBot="1">
      <c r="C86" s="4"/>
      <c r="D86" s="6">
        <f>SUM(D75:D85)</f>
        <v>1.39612</v>
      </c>
      <c r="E86" s="6">
        <f>SUM(E75:E85)</f>
        <v>2.7635</v>
      </c>
      <c r="F86" s="6">
        <f>SUM(F75:F85)</f>
        <v>1.0423</v>
      </c>
      <c r="G86" s="6">
        <f>SUM(G75:G85)</f>
        <v>0.34903</v>
      </c>
      <c r="H86" s="6">
        <f>SUM(H75:H85)</f>
        <v>0.34903</v>
      </c>
      <c r="I86" s="7"/>
      <c r="J86" s="1"/>
      <c r="K86" s="1"/>
      <c r="L86" s="1"/>
    </row>
    <row r="87" ht="12.75">
      <c r="I87" s="7"/>
    </row>
    <row r="88" spans="1:9" ht="12.75">
      <c r="A88" s="12" t="s">
        <v>17</v>
      </c>
      <c r="I88" s="7"/>
    </row>
    <row r="89" spans="1:12" ht="12.75">
      <c r="A89" s="4">
        <v>908</v>
      </c>
      <c r="B89" t="s">
        <v>5</v>
      </c>
      <c r="C89" s="4">
        <v>2</v>
      </c>
      <c r="D89" s="5"/>
      <c r="E89" s="5">
        <v>0.37981</v>
      </c>
      <c r="F89" s="5"/>
      <c r="G89" s="5"/>
      <c r="H89" s="5"/>
      <c r="I89" s="7"/>
      <c r="J89" s="1"/>
      <c r="K89" s="1"/>
      <c r="L89" s="1"/>
    </row>
    <row r="90" spans="1:12" ht="12.75">
      <c r="A90" s="4">
        <v>908</v>
      </c>
      <c r="B90" t="s">
        <v>6</v>
      </c>
      <c r="C90" s="4">
        <v>2</v>
      </c>
      <c r="D90" s="5"/>
      <c r="E90" s="5">
        <v>0.37981</v>
      </c>
      <c r="F90" s="5"/>
      <c r="G90" s="5"/>
      <c r="H90" s="5"/>
      <c r="I90" s="7"/>
      <c r="J90" s="1"/>
      <c r="K90" s="1"/>
      <c r="L90" s="1"/>
    </row>
    <row r="91" spans="1:12" ht="12.75">
      <c r="A91" s="4">
        <v>909</v>
      </c>
      <c r="B91" t="s">
        <v>7</v>
      </c>
      <c r="C91" s="4">
        <v>2</v>
      </c>
      <c r="D91" s="5"/>
      <c r="E91" s="5">
        <v>0.37981</v>
      </c>
      <c r="F91" s="5"/>
      <c r="G91" s="5"/>
      <c r="H91" s="5"/>
      <c r="I91" s="7"/>
      <c r="J91" s="1"/>
      <c r="K91" s="1"/>
      <c r="L91" s="1"/>
    </row>
    <row r="92" spans="1:12" ht="12.75">
      <c r="A92" s="4">
        <v>912</v>
      </c>
      <c r="B92" t="s">
        <v>7</v>
      </c>
      <c r="C92" s="4">
        <v>2</v>
      </c>
      <c r="D92" s="5"/>
      <c r="E92" s="5">
        <v>0.37981</v>
      </c>
      <c r="F92" s="5"/>
      <c r="G92" s="5"/>
      <c r="H92" s="5"/>
      <c r="I92" s="7"/>
      <c r="J92" s="1"/>
      <c r="K92" s="1"/>
      <c r="L92" s="1"/>
    </row>
    <row r="93" spans="1:12" ht="12.75">
      <c r="A93" s="4">
        <v>912</v>
      </c>
      <c r="B93" t="s">
        <v>6</v>
      </c>
      <c r="C93" s="4">
        <v>2</v>
      </c>
      <c r="D93" s="5"/>
      <c r="E93" s="5">
        <v>0.37981</v>
      </c>
      <c r="F93" s="5"/>
      <c r="G93" s="5"/>
      <c r="H93" s="5"/>
      <c r="I93" s="7"/>
      <c r="J93" s="1"/>
      <c r="K93" s="1"/>
      <c r="L93" s="1"/>
    </row>
    <row r="94" spans="1:12" ht="12.75">
      <c r="A94" s="4">
        <v>913</v>
      </c>
      <c r="B94" t="s">
        <v>7</v>
      </c>
      <c r="C94" s="4">
        <v>2</v>
      </c>
      <c r="D94" s="5"/>
      <c r="E94" s="5">
        <v>0.37981</v>
      </c>
      <c r="F94" s="5">
        <v>0.37981</v>
      </c>
      <c r="G94" s="5"/>
      <c r="H94" s="5"/>
      <c r="I94" s="7"/>
      <c r="J94" s="1"/>
      <c r="K94" s="1"/>
      <c r="L94" s="1"/>
    </row>
    <row r="95" spans="1:12" ht="12.75">
      <c r="A95" s="4">
        <v>921</v>
      </c>
      <c r="B95" t="s">
        <v>6</v>
      </c>
      <c r="C95" s="4">
        <v>4</v>
      </c>
      <c r="D95" s="5">
        <v>0.32495</v>
      </c>
      <c r="E95" s="5"/>
      <c r="F95" s="5"/>
      <c r="G95" s="5"/>
      <c r="H95" s="5"/>
      <c r="I95" s="7"/>
      <c r="J95" s="1"/>
      <c r="K95" s="1"/>
      <c r="L95" s="1"/>
    </row>
    <row r="96" spans="1:12" ht="12.75">
      <c r="A96" s="4">
        <v>923</v>
      </c>
      <c r="B96" t="s">
        <v>5</v>
      </c>
      <c r="C96" s="4">
        <v>4</v>
      </c>
      <c r="D96" s="5">
        <v>0.32495</v>
      </c>
      <c r="E96" s="5"/>
      <c r="F96" s="5"/>
      <c r="G96" s="5"/>
      <c r="H96" s="5"/>
      <c r="I96" s="7"/>
      <c r="J96" s="1"/>
      <c r="K96" s="1"/>
      <c r="L96" s="1"/>
    </row>
    <row r="97" spans="1:12" ht="12.75">
      <c r="A97" s="4">
        <v>930100</v>
      </c>
      <c r="B97" t="s">
        <v>7</v>
      </c>
      <c r="C97" s="4">
        <v>4</v>
      </c>
      <c r="D97" s="5"/>
      <c r="E97" s="5"/>
      <c r="F97" s="5">
        <v>0.32495</v>
      </c>
      <c r="G97" s="5"/>
      <c r="H97" s="5"/>
      <c r="I97" s="7"/>
      <c r="J97" s="1"/>
      <c r="K97" s="1"/>
      <c r="L97" s="1"/>
    </row>
    <row r="98" spans="1:12" ht="12.75">
      <c r="A98" s="4">
        <v>930200</v>
      </c>
      <c r="B98" t="s">
        <v>6</v>
      </c>
      <c r="C98" s="4">
        <v>4</v>
      </c>
      <c r="D98" s="5">
        <v>0.32495</v>
      </c>
      <c r="E98" s="5">
        <v>0.32495</v>
      </c>
      <c r="F98" s="5">
        <v>0.32495</v>
      </c>
      <c r="G98" s="5"/>
      <c r="H98" s="5"/>
      <c r="I98" s="7"/>
      <c r="J98" s="1"/>
      <c r="K98" s="1"/>
      <c r="L98" s="1"/>
    </row>
    <row r="99" spans="1:12" ht="12.75">
      <c r="A99" s="4">
        <v>930200</v>
      </c>
      <c r="B99" t="s">
        <v>7</v>
      </c>
      <c r="C99" s="4">
        <v>4</v>
      </c>
      <c r="D99" s="5">
        <v>0.32495</v>
      </c>
      <c r="E99" s="5">
        <v>0.32495</v>
      </c>
      <c r="F99" s="5"/>
      <c r="G99" s="5">
        <v>0.32495</v>
      </c>
      <c r="H99" s="5">
        <v>0.32495</v>
      </c>
      <c r="I99" s="7"/>
      <c r="J99" s="1"/>
      <c r="K99" s="1"/>
      <c r="L99" s="1"/>
    </row>
    <row r="100" spans="3:12" ht="13.5" thickBot="1">
      <c r="C100" s="4"/>
      <c r="D100" s="6">
        <f>SUM(D89:D99)</f>
        <v>1.2998</v>
      </c>
      <c r="E100" s="6">
        <f>SUM(E89:E99)</f>
        <v>2.9287599999999996</v>
      </c>
      <c r="F100" s="6">
        <f>SUM(F89:F99)</f>
        <v>1.0297100000000001</v>
      </c>
      <c r="G100" s="6">
        <f>SUM(G89:G99)</f>
        <v>0.32495</v>
      </c>
      <c r="H100" s="6">
        <f>SUM(H89:H99)</f>
        <v>0.32495</v>
      </c>
      <c r="I100" s="7"/>
      <c r="J100" s="1"/>
      <c r="K100" s="1"/>
      <c r="L100" s="1"/>
    </row>
    <row r="101" ht="12.75">
      <c r="I101" s="1"/>
    </row>
    <row r="102" spans="1:9" ht="12.75">
      <c r="A102" s="14" t="s">
        <v>14</v>
      </c>
      <c r="I102" s="1"/>
    </row>
    <row r="103" spans="1:12" ht="12.75">
      <c r="A103" s="4">
        <v>908</v>
      </c>
      <c r="B103" t="s">
        <v>5</v>
      </c>
      <c r="C103" s="4">
        <v>2</v>
      </c>
      <c r="D103" s="1">
        <f>D5*D19*D47</f>
        <v>0</v>
      </c>
      <c r="E103" s="1">
        <f>E5*E19*E47</f>
        <v>1968.5055727722001</v>
      </c>
      <c r="F103" s="1">
        <f>F5*F19*F47</f>
        <v>0</v>
      </c>
      <c r="G103" s="1">
        <f>G5*G19*G47</f>
        <v>0</v>
      </c>
      <c r="H103" s="1">
        <f>H5*H19*H47</f>
        <v>0</v>
      </c>
      <c r="I103" s="1">
        <f aca="true" t="shared" si="2" ref="I103:I113">SUM(D103:H103)</f>
        <v>1968.5055727722001</v>
      </c>
      <c r="J103" s="1"/>
      <c r="K103" s="1"/>
      <c r="L103" s="1"/>
    </row>
    <row r="104" spans="1:12" ht="12.75">
      <c r="A104" s="4">
        <v>908</v>
      </c>
      <c r="B104" t="s">
        <v>6</v>
      </c>
      <c r="C104" s="4">
        <v>2</v>
      </c>
      <c r="D104" s="1">
        <f aca="true" t="shared" si="3" ref="D104:H113">D6*D20*D48</f>
        <v>0</v>
      </c>
      <c r="E104" s="1">
        <f t="shared" si="3"/>
        <v>1204.6748419244</v>
      </c>
      <c r="F104" s="1">
        <f t="shared" si="3"/>
        <v>0</v>
      </c>
      <c r="G104" s="1">
        <f t="shared" si="3"/>
        <v>0</v>
      </c>
      <c r="H104" s="1">
        <f t="shared" si="3"/>
        <v>0</v>
      </c>
      <c r="I104" s="1">
        <f t="shared" si="2"/>
        <v>1204.6748419244</v>
      </c>
      <c r="J104" s="1"/>
      <c r="K104" s="1"/>
      <c r="L104" s="1"/>
    </row>
    <row r="105" spans="1:12" ht="12.75">
      <c r="A105" s="4">
        <v>909</v>
      </c>
      <c r="B105" t="s">
        <v>7</v>
      </c>
      <c r="C105" s="4">
        <v>2</v>
      </c>
      <c r="D105" s="1">
        <f t="shared" si="3"/>
        <v>0</v>
      </c>
      <c r="E105" s="1">
        <f t="shared" si="3"/>
        <v>13537.299044577003</v>
      </c>
      <c r="F105" s="1">
        <f t="shared" si="3"/>
        <v>0</v>
      </c>
      <c r="G105" s="1">
        <f t="shared" si="3"/>
        <v>0</v>
      </c>
      <c r="H105" s="1">
        <f t="shared" si="3"/>
        <v>0</v>
      </c>
      <c r="I105" s="1">
        <f t="shared" si="2"/>
        <v>13537.299044577003</v>
      </c>
      <c r="J105" s="1"/>
      <c r="K105" s="1"/>
      <c r="L105" s="1"/>
    </row>
    <row r="106" spans="1:12" ht="12.75">
      <c r="A106" s="4">
        <v>912</v>
      </c>
      <c r="B106" t="s">
        <v>7</v>
      </c>
      <c r="C106" s="4">
        <v>2</v>
      </c>
      <c r="D106" s="1">
        <f t="shared" si="3"/>
        <v>0</v>
      </c>
      <c r="E106" s="1">
        <f t="shared" si="3"/>
        <v>13294.651268360001</v>
      </c>
      <c r="F106" s="1">
        <f t="shared" si="3"/>
        <v>0</v>
      </c>
      <c r="G106" s="1">
        <f t="shared" si="3"/>
        <v>0</v>
      </c>
      <c r="H106" s="1">
        <f t="shared" si="3"/>
        <v>0</v>
      </c>
      <c r="I106" s="1">
        <f t="shared" si="2"/>
        <v>13294.651268360001</v>
      </c>
      <c r="J106" s="1"/>
      <c r="K106" s="1"/>
      <c r="L106" s="1"/>
    </row>
    <row r="107" spans="1:12" ht="12.75">
      <c r="A107" s="4">
        <v>912</v>
      </c>
      <c r="B107" t="s">
        <v>6</v>
      </c>
      <c r="C107" s="4">
        <v>2</v>
      </c>
      <c r="D107" s="1">
        <f t="shared" si="3"/>
        <v>0</v>
      </c>
      <c r="E107" s="1">
        <f t="shared" si="3"/>
        <v>187.59323875600003</v>
      </c>
      <c r="F107" s="1">
        <f t="shared" si="3"/>
        <v>0</v>
      </c>
      <c r="G107" s="1">
        <f t="shared" si="3"/>
        <v>0</v>
      </c>
      <c r="H107" s="1">
        <f t="shared" si="3"/>
        <v>0</v>
      </c>
      <c r="I107" s="1">
        <f t="shared" si="2"/>
        <v>187.59323875600003</v>
      </c>
      <c r="J107" s="1"/>
      <c r="K107" s="1"/>
      <c r="L107" s="1"/>
    </row>
    <row r="108" spans="1:12" ht="12.75">
      <c r="A108" s="4">
        <v>913</v>
      </c>
      <c r="B108" t="s">
        <v>7</v>
      </c>
      <c r="C108" s="4">
        <v>2</v>
      </c>
      <c r="D108" s="1">
        <f t="shared" si="3"/>
        <v>0</v>
      </c>
      <c r="E108" s="1">
        <f t="shared" si="3"/>
        <v>59044.971898451004</v>
      </c>
      <c r="F108" s="1">
        <f t="shared" si="3"/>
        <v>2039.056943</v>
      </c>
      <c r="G108" s="1">
        <f t="shared" si="3"/>
        <v>0</v>
      </c>
      <c r="H108" s="1">
        <f t="shared" si="3"/>
        <v>0</v>
      </c>
      <c r="I108" s="1">
        <f t="shared" si="2"/>
        <v>61084.02884145101</v>
      </c>
      <c r="J108" s="1"/>
      <c r="K108" s="1"/>
      <c r="L108" s="1"/>
    </row>
    <row r="109" spans="1:12" ht="12.75">
      <c r="A109" s="4">
        <v>921</v>
      </c>
      <c r="B109" t="s">
        <v>6</v>
      </c>
      <c r="C109" s="4">
        <v>4</v>
      </c>
      <c r="D109" s="1">
        <f t="shared" si="3"/>
        <v>1687.0139188963203</v>
      </c>
      <c r="E109" s="1">
        <f t="shared" si="3"/>
        <v>0</v>
      </c>
      <c r="F109" s="1">
        <f t="shared" si="3"/>
        <v>0</v>
      </c>
      <c r="G109" s="1">
        <f t="shared" si="3"/>
        <v>0</v>
      </c>
      <c r="H109" s="1">
        <f t="shared" si="3"/>
        <v>0</v>
      </c>
      <c r="I109" s="1">
        <f t="shared" si="2"/>
        <v>1687.0139188963203</v>
      </c>
      <c r="J109" s="1"/>
      <c r="K109" s="1"/>
      <c r="L109" s="1"/>
    </row>
    <row r="110" spans="1:12" ht="12.75">
      <c r="A110" s="4">
        <v>923</v>
      </c>
      <c r="B110" t="s">
        <v>5</v>
      </c>
      <c r="C110" s="4">
        <v>4</v>
      </c>
      <c r="D110" s="1">
        <f t="shared" si="3"/>
        <v>37475.040960000006</v>
      </c>
      <c r="E110" s="1">
        <f t="shared" si="3"/>
        <v>0</v>
      </c>
      <c r="F110" s="1">
        <f t="shared" si="3"/>
        <v>0</v>
      </c>
      <c r="G110" s="1">
        <f t="shared" si="3"/>
        <v>0</v>
      </c>
      <c r="H110" s="1">
        <f t="shared" si="3"/>
        <v>0</v>
      </c>
      <c r="I110" s="1">
        <f t="shared" si="2"/>
        <v>37475.040960000006</v>
      </c>
      <c r="J110" s="1"/>
      <c r="K110" s="1"/>
      <c r="L110" s="1"/>
    </row>
    <row r="111" spans="1:12" ht="12.75">
      <c r="A111" s="4">
        <v>930100</v>
      </c>
      <c r="B111" t="s">
        <v>7</v>
      </c>
      <c r="C111" s="4">
        <v>4</v>
      </c>
      <c r="D111" s="1">
        <f t="shared" si="3"/>
        <v>0</v>
      </c>
      <c r="E111" s="1">
        <f t="shared" si="3"/>
        <v>0</v>
      </c>
      <c r="F111" s="1">
        <f t="shared" si="3"/>
        <v>3077.20310504913</v>
      </c>
      <c r="G111" s="1">
        <f t="shared" si="3"/>
        <v>0</v>
      </c>
      <c r="H111" s="1">
        <f t="shared" si="3"/>
        <v>0</v>
      </c>
      <c r="I111" s="1">
        <f t="shared" si="2"/>
        <v>3077.20310504913</v>
      </c>
      <c r="J111" s="1"/>
      <c r="K111" s="1"/>
      <c r="L111" s="1"/>
    </row>
    <row r="112" spans="1:12" ht="12.75">
      <c r="A112" s="4">
        <v>930200</v>
      </c>
      <c r="B112" t="s">
        <v>6</v>
      </c>
      <c r="C112" s="4">
        <v>4</v>
      </c>
      <c r="D112" s="1">
        <f t="shared" si="3"/>
        <v>736.8529928760001</v>
      </c>
      <c r="E112" s="1">
        <f t="shared" si="3"/>
        <v>5605.918301325601</v>
      </c>
      <c r="F112" s="1">
        <f t="shared" si="3"/>
        <v>69607.33396860962</v>
      </c>
      <c r="G112" s="1">
        <f t="shared" si="3"/>
        <v>0</v>
      </c>
      <c r="H112" s="1">
        <f t="shared" si="3"/>
        <v>0</v>
      </c>
      <c r="I112" s="1">
        <f t="shared" si="2"/>
        <v>75950.10526281121</v>
      </c>
      <c r="J112" s="1"/>
      <c r="K112" s="1"/>
      <c r="L112" s="1"/>
    </row>
    <row r="113" spans="1:12" ht="12.75">
      <c r="A113" s="4">
        <v>930200</v>
      </c>
      <c r="B113" t="s">
        <v>7</v>
      </c>
      <c r="C113" s="4">
        <v>4</v>
      </c>
      <c r="D113" s="1">
        <f t="shared" si="3"/>
        <v>2979.9684133380006</v>
      </c>
      <c r="E113" s="1">
        <f t="shared" si="3"/>
        <v>994.6693537275781</v>
      </c>
      <c r="F113" s="1">
        <f t="shared" si="3"/>
        <v>0</v>
      </c>
      <c r="G113" s="1">
        <f t="shared" si="3"/>
        <v>1011.3014241000001</v>
      </c>
      <c r="H113" s="1">
        <f t="shared" si="3"/>
        <v>0</v>
      </c>
      <c r="I113" s="1">
        <f t="shared" si="2"/>
        <v>4985.939191165578</v>
      </c>
      <c r="J113" s="1"/>
      <c r="K113" s="1"/>
      <c r="L113" s="1"/>
    </row>
    <row r="114" spans="3:12" ht="13.5" thickBot="1">
      <c r="C114" s="4"/>
      <c r="D114" s="2">
        <f aca="true" t="shared" si="4" ref="D114:I114">SUM(D103:D113)</f>
        <v>42878.87628511033</v>
      </c>
      <c r="E114" s="2">
        <f t="shared" si="4"/>
        <v>95838.28351989378</v>
      </c>
      <c r="F114" s="2">
        <f t="shared" si="4"/>
        <v>74723.59401665874</v>
      </c>
      <c r="G114" s="2">
        <f t="shared" si="4"/>
        <v>1011.3014241000001</v>
      </c>
      <c r="H114" s="2">
        <f t="shared" si="4"/>
        <v>0</v>
      </c>
      <c r="I114" s="13">
        <f t="shared" si="4"/>
        <v>214452.05524576287</v>
      </c>
      <c r="J114" s="1"/>
      <c r="K114" s="1"/>
      <c r="L114" s="1"/>
    </row>
    <row r="115" spans="4:9" ht="12.75">
      <c r="D115" s="1"/>
      <c r="E115" s="1"/>
      <c r="F115" s="1"/>
      <c r="G115" s="1"/>
      <c r="H115" s="1"/>
      <c r="I115" s="1"/>
    </row>
    <row r="116" spans="1:9" ht="12.75">
      <c r="A116" s="14" t="s">
        <v>15</v>
      </c>
      <c r="D116" s="1"/>
      <c r="E116" s="1"/>
      <c r="F116" s="1"/>
      <c r="G116" s="1"/>
      <c r="H116" s="1"/>
      <c r="I116" s="1"/>
    </row>
    <row r="117" spans="1:12" ht="12.75">
      <c r="A117" s="4">
        <v>908</v>
      </c>
      <c r="B117" t="s">
        <v>5</v>
      </c>
      <c r="C117" s="4">
        <v>2</v>
      </c>
      <c r="D117" s="1">
        <f>D5*D33*D61</f>
        <v>0</v>
      </c>
      <c r="E117" s="1">
        <f>E5*E33*E61</f>
        <v>1137.0807876879</v>
      </c>
      <c r="F117" s="1">
        <f>F5*F33*F61</f>
        <v>0</v>
      </c>
      <c r="G117" s="1">
        <f>G5*G33*G61</f>
        <v>0</v>
      </c>
      <c r="H117" s="1">
        <f>H5*H33*H61</f>
        <v>0</v>
      </c>
      <c r="I117" s="1">
        <f aca="true" t="shared" si="5" ref="I117:I127">SUM(D117:H117)</f>
        <v>1137.0807876879</v>
      </c>
      <c r="J117" s="1"/>
      <c r="K117" s="1"/>
      <c r="L117" s="1"/>
    </row>
    <row r="118" spans="1:12" ht="12.75">
      <c r="A118" s="4">
        <v>908</v>
      </c>
      <c r="B118" t="s">
        <v>6</v>
      </c>
      <c r="C118" s="4">
        <v>2</v>
      </c>
      <c r="D118" s="1">
        <f aca="true" t="shared" si="6" ref="D118:H127">D6*D34*D62</f>
        <v>0</v>
      </c>
      <c r="E118" s="1">
        <f t="shared" si="6"/>
        <v>695.8642317858</v>
      </c>
      <c r="F118" s="1">
        <f t="shared" si="6"/>
        <v>0</v>
      </c>
      <c r="G118" s="1">
        <f t="shared" si="6"/>
        <v>0</v>
      </c>
      <c r="H118" s="1">
        <f t="shared" si="6"/>
        <v>0</v>
      </c>
      <c r="I118" s="1">
        <f t="shared" si="5"/>
        <v>695.8642317858</v>
      </c>
      <c r="J118" s="1"/>
      <c r="K118" s="1"/>
      <c r="L118" s="1"/>
    </row>
    <row r="119" spans="1:12" ht="12.75">
      <c r="A119" s="4">
        <v>909</v>
      </c>
      <c r="B119" t="s">
        <v>7</v>
      </c>
      <c r="C119" s="4">
        <v>2</v>
      </c>
      <c r="D119" s="1">
        <f t="shared" si="6"/>
        <v>0</v>
      </c>
      <c r="E119" s="1">
        <f t="shared" si="6"/>
        <v>7819.638853801501</v>
      </c>
      <c r="F119" s="1">
        <f t="shared" si="6"/>
        <v>0</v>
      </c>
      <c r="G119" s="1">
        <f t="shared" si="6"/>
        <v>0</v>
      </c>
      <c r="H119" s="1">
        <f t="shared" si="6"/>
        <v>0</v>
      </c>
      <c r="I119" s="1">
        <f t="shared" si="5"/>
        <v>7819.638853801501</v>
      </c>
      <c r="J119" s="1"/>
      <c r="K119" s="1"/>
      <c r="L119" s="1"/>
    </row>
    <row r="120" spans="1:12" ht="12.75">
      <c r="A120" s="4">
        <v>912</v>
      </c>
      <c r="B120" t="s">
        <v>7</v>
      </c>
      <c r="C120" s="4">
        <v>2</v>
      </c>
      <c r="D120" s="1">
        <f t="shared" si="6"/>
        <v>0</v>
      </c>
      <c r="E120" s="1">
        <f t="shared" si="6"/>
        <v>7679.476627020001</v>
      </c>
      <c r="F120" s="1">
        <f t="shared" si="6"/>
        <v>0</v>
      </c>
      <c r="G120" s="1">
        <f t="shared" si="6"/>
        <v>0</v>
      </c>
      <c r="H120" s="1">
        <f t="shared" si="6"/>
        <v>0</v>
      </c>
      <c r="I120" s="1">
        <f t="shared" si="5"/>
        <v>7679.476627020001</v>
      </c>
      <c r="J120" s="1"/>
      <c r="K120" s="1"/>
      <c r="L120" s="1"/>
    </row>
    <row r="121" spans="1:12" ht="12.75">
      <c r="A121" s="4">
        <v>912</v>
      </c>
      <c r="B121" t="s">
        <v>6</v>
      </c>
      <c r="C121" s="4">
        <v>2</v>
      </c>
      <c r="D121" s="1">
        <f t="shared" si="6"/>
        <v>0</v>
      </c>
      <c r="E121" s="1">
        <f t="shared" si="6"/>
        <v>108.36071314200001</v>
      </c>
      <c r="F121" s="1">
        <f t="shared" si="6"/>
        <v>0</v>
      </c>
      <c r="G121" s="1">
        <f t="shared" si="6"/>
        <v>0</v>
      </c>
      <c r="H121" s="1">
        <f t="shared" si="6"/>
        <v>0</v>
      </c>
      <c r="I121" s="1">
        <f t="shared" si="5"/>
        <v>108.36071314200001</v>
      </c>
      <c r="J121" s="1"/>
      <c r="K121" s="1"/>
      <c r="L121" s="1"/>
    </row>
    <row r="122" spans="1:12" ht="12.75">
      <c r="A122" s="4">
        <v>913</v>
      </c>
      <c r="B122" t="s">
        <v>7</v>
      </c>
      <c r="C122" s="4">
        <v>2</v>
      </c>
      <c r="D122" s="1">
        <f t="shared" si="6"/>
        <v>0</v>
      </c>
      <c r="E122" s="1">
        <f t="shared" si="6"/>
        <v>34106.5344614445</v>
      </c>
      <c r="F122" s="1">
        <f t="shared" si="6"/>
        <v>1177.8338385000002</v>
      </c>
      <c r="G122" s="1">
        <f t="shared" si="6"/>
        <v>0</v>
      </c>
      <c r="H122" s="1">
        <f t="shared" si="6"/>
        <v>0</v>
      </c>
      <c r="I122" s="1">
        <f t="shared" si="5"/>
        <v>35284.3682999445</v>
      </c>
      <c r="J122" s="1"/>
      <c r="K122" s="1"/>
      <c r="L122" s="1"/>
    </row>
    <row r="123" spans="1:12" ht="12.75">
      <c r="A123" s="4">
        <v>921</v>
      </c>
      <c r="B123" t="s">
        <v>6</v>
      </c>
      <c r="C123" s="4">
        <v>4</v>
      </c>
      <c r="D123" s="1">
        <f t="shared" si="6"/>
        <v>466.28460944240004</v>
      </c>
      <c r="E123" s="1">
        <f t="shared" si="6"/>
        <v>0</v>
      </c>
      <c r="F123" s="1">
        <f t="shared" si="6"/>
        <v>0</v>
      </c>
      <c r="G123" s="1">
        <f t="shared" si="6"/>
        <v>0</v>
      </c>
      <c r="H123" s="1">
        <f t="shared" si="6"/>
        <v>0</v>
      </c>
      <c r="I123" s="1">
        <f t="shared" si="5"/>
        <v>466.28460944240004</v>
      </c>
      <c r="J123" s="1"/>
      <c r="K123" s="1"/>
      <c r="L123" s="1"/>
    </row>
    <row r="124" spans="1:12" ht="12.75">
      <c r="A124" s="4">
        <v>923</v>
      </c>
      <c r="B124" t="s">
        <v>5</v>
      </c>
      <c r="C124" s="4">
        <v>4</v>
      </c>
      <c r="D124" s="1">
        <f t="shared" si="6"/>
        <v>10357.967200000001</v>
      </c>
      <c r="E124" s="1">
        <f t="shared" si="6"/>
        <v>0</v>
      </c>
      <c r="F124" s="1">
        <f t="shared" si="6"/>
        <v>0</v>
      </c>
      <c r="G124" s="1">
        <f t="shared" si="6"/>
        <v>0</v>
      </c>
      <c r="H124" s="1">
        <f t="shared" si="6"/>
        <v>0</v>
      </c>
      <c r="I124" s="1">
        <f t="shared" si="5"/>
        <v>10357.967200000001</v>
      </c>
      <c r="J124" s="1"/>
      <c r="K124" s="1"/>
      <c r="L124" s="1"/>
    </row>
    <row r="125" spans="1:12" ht="12.75">
      <c r="A125" s="4">
        <v>930100</v>
      </c>
      <c r="B125" t="s">
        <v>7</v>
      </c>
      <c r="C125" s="4">
        <v>4</v>
      </c>
      <c r="D125" s="1">
        <f t="shared" si="6"/>
        <v>0</v>
      </c>
      <c r="E125" s="1">
        <f t="shared" si="6"/>
        <v>0</v>
      </c>
      <c r="F125" s="1">
        <f t="shared" si="6"/>
        <v>842.0206952085499</v>
      </c>
      <c r="G125" s="1">
        <f t="shared" si="6"/>
        <v>0</v>
      </c>
      <c r="H125" s="1">
        <f t="shared" si="6"/>
        <v>0</v>
      </c>
      <c r="I125" s="1">
        <f t="shared" si="5"/>
        <v>842.0206952085499</v>
      </c>
      <c r="J125" s="1"/>
      <c r="K125" s="1"/>
      <c r="L125" s="1"/>
    </row>
    <row r="126" spans="1:12" ht="12.75">
      <c r="A126" s="4">
        <v>930200</v>
      </c>
      <c r="B126" t="s">
        <v>6</v>
      </c>
      <c r="C126" s="4">
        <v>4</v>
      </c>
      <c r="D126" s="1">
        <f t="shared" si="6"/>
        <v>203.66353007</v>
      </c>
      <c r="E126" s="1">
        <f t="shared" si="6"/>
        <v>1533.957644076</v>
      </c>
      <c r="F126" s="1">
        <f t="shared" si="6"/>
        <v>19046.781684216003</v>
      </c>
      <c r="G126" s="1">
        <f t="shared" si="6"/>
        <v>0</v>
      </c>
      <c r="H126" s="1">
        <f t="shared" si="6"/>
        <v>0</v>
      </c>
      <c r="I126" s="1">
        <f t="shared" si="5"/>
        <v>20784.402858362002</v>
      </c>
      <c r="J126" s="1"/>
      <c r="K126" s="1"/>
      <c r="L126" s="1"/>
    </row>
    <row r="127" spans="1:12" ht="12.75">
      <c r="A127" s="4">
        <v>930200</v>
      </c>
      <c r="B127" t="s">
        <v>7</v>
      </c>
      <c r="C127" s="4">
        <v>4</v>
      </c>
      <c r="D127" s="1">
        <f t="shared" si="6"/>
        <v>823.652604285</v>
      </c>
      <c r="E127" s="1">
        <f t="shared" si="6"/>
        <v>272.17318848863</v>
      </c>
      <c r="F127" s="1">
        <f t="shared" si="6"/>
        <v>0</v>
      </c>
      <c r="G127" s="1">
        <f t="shared" si="6"/>
        <v>0</v>
      </c>
      <c r="H127" s="1">
        <f t="shared" si="6"/>
        <v>44.1415195</v>
      </c>
      <c r="I127" s="1">
        <f t="shared" si="5"/>
        <v>1139.96731227363</v>
      </c>
      <c r="J127" s="1"/>
      <c r="K127" s="1"/>
      <c r="L127" s="1"/>
    </row>
    <row r="128" spans="3:12" ht="13.5" thickBot="1">
      <c r="C128" s="4"/>
      <c r="D128" s="2">
        <f aca="true" t="shared" si="7" ref="D128:I128">SUM(D117:D127)</f>
        <v>11851.567943797401</v>
      </c>
      <c r="E128" s="2">
        <f t="shared" si="7"/>
        <v>53353.08650744633</v>
      </c>
      <c r="F128" s="2">
        <f t="shared" si="7"/>
        <v>21066.63621792455</v>
      </c>
      <c r="G128" s="2">
        <f t="shared" si="7"/>
        <v>0</v>
      </c>
      <c r="H128" s="2">
        <f t="shared" si="7"/>
        <v>44.1415195</v>
      </c>
      <c r="I128" s="13">
        <f t="shared" si="7"/>
        <v>86315.43218866829</v>
      </c>
      <c r="J128" s="1"/>
      <c r="K128" s="1"/>
      <c r="L128" s="1"/>
    </row>
    <row r="129" spans="4:9" ht="12.75">
      <c r="D129" s="1"/>
      <c r="E129" s="1"/>
      <c r="F129" s="1"/>
      <c r="G129" s="1"/>
      <c r="H129" s="1"/>
      <c r="I129" s="1"/>
    </row>
    <row r="130" spans="1:9" ht="12.75">
      <c r="A130" s="12" t="s">
        <v>16</v>
      </c>
      <c r="D130" s="1"/>
      <c r="E130" s="1"/>
      <c r="F130" s="1"/>
      <c r="G130" s="1"/>
      <c r="H130" s="1"/>
      <c r="I130" s="1"/>
    </row>
    <row r="131" spans="1:12" ht="12.75">
      <c r="A131" s="4">
        <v>908</v>
      </c>
      <c r="B131" t="s">
        <v>5</v>
      </c>
      <c r="C131" s="4">
        <v>2</v>
      </c>
      <c r="D131" s="1">
        <f>D5*D19*D75</f>
        <v>0</v>
      </c>
      <c r="E131" s="1">
        <f>E5*E19*E75</f>
        <v>1030.5032975016</v>
      </c>
      <c r="F131" s="1">
        <f>F5*F19*F75</f>
        <v>0</v>
      </c>
      <c r="G131" s="1">
        <f>G5*G19*G75</f>
        <v>0</v>
      </c>
      <c r="H131" s="1">
        <f>H5*H19*H75</f>
        <v>0</v>
      </c>
      <c r="I131" s="1">
        <f>SUM(D131:H131)</f>
        <v>1030.5032975016</v>
      </c>
      <c r="J131" s="1"/>
      <c r="K131" s="1"/>
      <c r="L131" s="1"/>
    </row>
    <row r="132" spans="1:12" ht="12.75">
      <c r="A132" s="4">
        <v>908</v>
      </c>
      <c r="B132" t="s">
        <v>6</v>
      </c>
      <c r="C132" s="4">
        <v>2</v>
      </c>
      <c r="D132" s="1">
        <f aca="true" t="shared" si="8" ref="D132:H141">D6*D20*D76</f>
        <v>0</v>
      </c>
      <c r="E132" s="1">
        <f t="shared" si="8"/>
        <v>630.6415456432</v>
      </c>
      <c r="F132" s="1">
        <f t="shared" si="8"/>
        <v>0</v>
      </c>
      <c r="G132" s="1">
        <f t="shared" si="8"/>
        <v>0</v>
      </c>
      <c r="H132" s="1">
        <f t="shared" si="8"/>
        <v>0</v>
      </c>
      <c r="I132" s="1">
        <f>SUM(D132:H132)</f>
        <v>630.6415456432</v>
      </c>
      <c r="J132" s="1"/>
      <c r="K132" s="1"/>
      <c r="L132" s="1"/>
    </row>
    <row r="133" spans="1:12" ht="12.75">
      <c r="A133" s="4">
        <v>909</v>
      </c>
      <c r="B133" t="s">
        <v>7</v>
      </c>
      <c r="C133" s="4">
        <v>2</v>
      </c>
      <c r="D133" s="1">
        <f t="shared" si="8"/>
        <v>0</v>
      </c>
      <c r="E133" s="1">
        <f t="shared" si="8"/>
        <v>7086.711613956</v>
      </c>
      <c r="F133" s="1">
        <f t="shared" si="8"/>
        <v>0</v>
      </c>
      <c r="G133" s="1">
        <f t="shared" si="8"/>
        <v>0</v>
      </c>
      <c r="H133" s="1">
        <f t="shared" si="8"/>
        <v>0</v>
      </c>
      <c r="I133" s="1">
        <f>SUM(D133:H133)</f>
        <v>7086.711613956</v>
      </c>
      <c r="J133" s="1"/>
      <c r="K133" s="1"/>
      <c r="L133" s="1"/>
    </row>
    <row r="134" spans="1:12" ht="12.75">
      <c r="A134" s="4">
        <v>912</v>
      </c>
      <c r="B134" t="s">
        <v>7</v>
      </c>
      <c r="C134" s="4">
        <v>2</v>
      </c>
      <c r="D134" s="1">
        <f t="shared" si="8"/>
        <v>0</v>
      </c>
      <c r="E134" s="1">
        <f t="shared" si="8"/>
        <v>6959.686658080001</v>
      </c>
      <c r="F134" s="1">
        <f t="shared" si="8"/>
        <v>0</v>
      </c>
      <c r="G134" s="1">
        <f t="shared" si="8"/>
        <v>0</v>
      </c>
      <c r="H134" s="1">
        <f t="shared" si="8"/>
        <v>0</v>
      </c>
      <c r="I134" s="1">
        <f aca="true" t="shared" si="9" ref="I134:I155">SUM(D134:H134)</f>
        <v>6959.686658080001</v>
      </c>
      <c r="J134" s="1"/>
      <c r="K134" s="1"/>
      <c r="L134" s="1"/>
    </row>
    <row r="135" spans="1:12" ht="12.75">
      <c r="A135" s="4">
        <v>912</v>
      </c>
      <c r="B135" t="s">
        <v>6</v>
      </c>
      <c r="C135" s="4">
        <v>2</v>
      </c>
      <c r="D135" s="1">
        <f t="shared" si="8"/>
        <v>0</v>
      </c>
      <c r="E135" s="1">
        <f t="shared" si="8"/>
        <v>98.204167568</v>
      </c>
      <c r="F135" s="1">
        <f t="shared" si="8"/>
        <v>0</v>
      </c>
      <c r="G135" s="1">
        <f t="shared" si="8"/>
        <v>0</v>
      </c>
      <c r="H135" s="1">
        <f t="shared" si="8"/>
        <v>0</v>
      </c>
      <c r="I135" s="1">
        <f t="shared" si="9"/>
        <v>98.204167568</v>
      </c>
      <c r="J135" s="1"/>
      <c r="K135" s="1"/>
      <c r="L135" s="1"/>
    </row>
    <row r="136" spans="1:12" ht="12.75">
      <c r="A136" s="4">
        <v>913</v>
      </c>
      <c r="B136" t="s">
        <v>7</v>
      </c>
      <c r="C136" s="4">
        <v>2</v>
      </c>
      <c r="D136" s="1">
        <f t="shared" si="8"/>
        <v>0</v>
      </c>
      <c r="E136" s="1">
        <f t="shared" si="8"/>
        <v>30909.761742028</v>
      </c>
      <c r="F136" s="1">
        <f t="shared" si="8"/>
        <v>1067.436604</v>
      </c>
      <c r="G136" s="1">
        <f t="shared" si="8"/>
        <v>0</v>
      </c>
      <c r="H136" s="1">
        <f t="shared" si="8"/>
        <v>0</v>
      </c>
      <c r="I136" s="1">
        <f t="shared" si="9"/>
        <v>31977.198346028</v>
      </c>
      <c r="J136" s="1"/>
      <c r="K136" s="1"/>
      <c r="L136" s="1"/>
    </row>
    <row r="137" spans="1:12" ht="12.75">
      <c r="A137" s="4">
        <v>921</v>
      </c>
      <c r="B137" t="s">
        <v>6</v>
      </c>
      <c r="C137" s="4">
        <v>4</v>
      </c>
      <c r="D137" s="1">
        <f t="shared" si="8"/>
        <v>904.5247371036801</v>
      </c>
      <c r="E137" s="1">
        <f t="shared" si="8"/>
        <v>0</v>
      </c>
      <c r="F137" s="1">
        <f t="shared" si="8"/>
        <v>0</v>
      </c>
      <c r="G137" s="1">
        <f t="shared" si="8"/>
        <v>0</v>
      </c>
      <c r="H137" s="1">
        <f t="shared" si="8"/>
        <v>0</v>
      </c>
      <c r="I137" s="1">
        <f t="shared" si="9"/>
        <v>904.5247371036801</v>
      </c>
      <c r="J137" s="1"/>
      <c r="K137" s="1"/>
      <c r="L137" s="1"/>
    </row>
    <row r="138" spans="1:12" ht="12.75">
      <c r="A138" s="4">
        <v>923</v>
      </c>
      <c r="B138" t="s">
        <v>5</v>
      </c>
      <c r="C138" s="4">
        <v>4</v>
      </c>
      <c r="D138" s="1">
        <f t="shared" si="8"/>
        <v>20092.95904</v>
      </c>
      <c r="E138" s="1">
        <f t="shared" si="8"/>
        <v>0</v>
      </c>
      <c r="F138" s="1">
        <f t="shared" si="8"/>
        <v>0</v>
      </c>
      <c r="G138" s="1">
        <f t="shared" si="8"/>
        <v>0</v>
      </c>
      <c r="H138" s="1">
        <f t="shared" si="8"/>
        <v>0</v>
      </c>
      <c r="I138" s="1">
        <f t="shared" si="9"/>
        <v>20092.95904</v>
      </c>
      <c r="J138" s="1"/>
      <c r="K138" s="1"/>
      <c r="L138" s="1"/>
    </row>
    <row r="139" spans="1:12" ht="12.75">
      <c r="A139" s="4">
        <v>930100</v>
      </c>
      <c r="B139" t="s">
        <v>7</v>
      </c>
      <c r="C139" s="4">
        <v>4</v>
      </c>
      <c r="D139" s="1">
        <f t="shared" si="8"/>
        <v>0</v>
      </c>
      <c r="E139" s="1">
        <f t="shared" si="8"/>
        <v>0</v>
      </c>
      <c r="F139" s="1">
        <f t="shared" si="8"/>
        <v>1649.90122395087</v>
      </c>
      <c r="G139" s="1">
        <f t="shared" si="8"/>
        <v>0</v>
      </c>
      <c r="H139" s="1">
        <f t="shared" si="8"/>
        <v>0</v>
      </c>
      <c r="I139" s="1">
        <f t="shared" si="9"/>
        <v>1649.90122395087</v>
      </c>
      <c r="J139" s="1"/>
      <c r="K139" s="1"/>
      <c r="L139" s="1"/>
    </row>
    <row r="140" spans="1:12" ht="12.75">
      <c r="A140" s="4">
        <v>930200</v>
      </c>
      <c r="B140" t="s">
        <v>6</v>
      </c>
      <c r="C140" s="4">
        <v>4</v>
      </c>
      <c r="D140" s="1">
        <f t="shared" si="8"/>
        <v>395.07780712400006</v>
      </c>
      <c r="E140" s="1">
        <f t="shared" si="8"/>
        <v>3005.7201786744</v>
      </c>
      <c r="F140" s="1">
        <f t="shared" si="8"/>
        <v>37321.301711390406</v>
      </c>
      <c r="G140" s="1">
        <f t="shared" si="8"/>
        <v>0</v>
      </c>
      <c r="H140" s="1">
        <f t="shared" si="8"/>
        <v>0</v>
      </c>
      <c r="I140" s="1">
        <f t="shared" si="9"/>
        <v>40722.09969718881</v>
      </c>
      <c r="J140" s="1"/>
      <c r="K140" s="1"/>
      <c r="L140" s="1"/>
    </row>
    <row r="141" spans="1:12" ht="12.75">
      <c r="A141" s="4">
        <v>930200</v>
      </c>
      <c r="B141" t="s">
        <v>7</v>
      </c>
      <c r="C141" s="4">
        <v>4</v>
      </c>
      <c r="D141" s="1">
        <f t="shared" si="8"/>
        <v>1597.7669866620001</v>
      </c>
      <c r="E141" s="1">
        <f t="shared" si="8"/>
        <v>533.310973672422</v>
      </c>
      <c r="F141" s="1">
        <f t="shared" si="8"/>
        <v>0</v>
      </c>
      <c r="G141" s="1">
        <f t="shared" si="8"/>
        <v>542.2285759</v>
      </c>
      <c r="H141" s="1">
        <f t="shared" si="8"/>
        <v>0</v>
      </c>
      <c r="I141" s="1">
        <f t="shared" si="9"/>
        <v>2673.3065362344223</v>
      </c>
      <c r="J141" s="1"/>
      <c r="K141" s="1"/>
      <c r="L141" s="1"/>
    </row>
    <row r="142" spans="3:12" ht="13.5" thickBot="1">
      <c r="C142" s="4"/>
      <c r="D142" s="2">
        <f aca="true" t="shared" si="10" ref="D142:I142">SUM(D131:D141)</f>
        <v>22990.32857088968</v>
      </c>
      <c r="E142" s="2">
        <f t="shared" si="10"/>
        <v>50254.54017712362</v>
      </c>
      <c r="F142" s="2">
        <f t="shared" si="10"/>
        <v>40038.639539341275</v>
      </c>
      <c r="G142" s="2">
        <f t="shared" si="10"/>
        <v>542.2285759</v>
      </c>
      <c r="H142" s="2">
        <f t="shared" si="10"/>
        <v>0</v>
      </c>
      <c r="I142" s="2">
        <f t="shared" si="10"/>
        <v>113825.73686325458</v>
      </c>
      <c r="J142" s="1"/>
      <c r="K142" s="1"/>
      <c r="L142" s="1"/>
    </row>
    <row r="143" spans="4:9" ht="12.75">
      <c r="D143" s="1"/>
      <c r="E143" s="1"/>
      <c r="F143" s="1"/>
      <c r="G143" s="1"/>
      <c r="H143" s="1"/>
      <c r="I143" s="1"/>
    </row>
    <row r="144" spans="1:9" ht="12.75">
      <c r="A144" s="12" t="s">
        <v>17</v>
      </c>
      <c r="D144" s="1"/>
      <c r="E144" s="1"/>
      <c r="F144" s="1"/>
      <c r="G144" s="1"/>
      <c r="H144" s="1"/>
      <c r="I144" s="1"/>
    </row>
    <row r="145" spans="1:12" ht="12.75">
      <c r="A145" s="4">
        <v>908</v>
      </c>
      <c r="B145" t="s">
        <v>5</v>
      </c>
      <c r="C145" s="4">
        <v>2</v>
      </c>
      <c r="D145" s="1">
        <f>D5*D33*D89</f>
        <v>0</v>
      </c>
      <c r="E145" s="1">
        <f>E5*E33*E89</f>
        <v>696.3586223120999</v>
      </c>
      <c r="F145" s="1">
        <f>F5*F33*F89</f>
        <v>0</v>
      </c>
      <c r="G145" s="1">
        <f>G5*G33*G89</f>
        <v>0</v>
      </c>
      <c r="H145" s="1">
        <f>H5*H33*H89</f>
        <v>0</v>
      </c>
      <c r="I145" s="1">
        <f t="shared" si="9"/>
        <v>696.3586223120999</v>
      </c>
      <c r="J145" s="1"/>
      <c r="K145" s="1"/>
      <c r="L145" s="1"/>
    </row>
    <row r="146" spans="1:12" ht="12.75">
      <c r="A146" s="4">
        <v>908</v>
      </c>
      <c r="B146" t="s">
        <v>6</v>
      </c>
      <c r="C146" s="4">
        <v>2</v>
      </c>
      <c r="D146" s="1">
        <f aca="true" t="shared" si="11" ref="D146:H155">D6*D34*D90</f>
        <v>0</v>
      </c>
      <c r="E146" s="1">
        <f t="shared" si="11"/>
        <v>426.1535882142</v>
      </c>
      <c r="F146" s="1">
        <f t="shared" si="11"/>
        <v>0</v>
      </c>
      <c r="G146" s="1">
        <f t="shared" si="11"/>
        <v>0</v>
      </c>
      <c r="H146" s="1">
        <f t="shared" si="11"/>
        <v>0</v>
      </c>
      <c r="I146" s="1">
        <f t="shared" si="9"/>
        <v>426.1535882142</v>
      </c>
      <c r="J146" s="1"/>
      <c r="K146" s="1"/>
      <c r="L146" s="1"/>
    </row>
    <row r="147" spans="1:12" ht="12.75">
      <c r="A147" s="4">
        <v>909</v>
      </c>
      <c r="B147" t="s">
        <v>7</v>
      </c>
      <c r="C147" s="4">
        <v>2</v>
      </c>
      <c r="D147" s="1">
        <f t="shared" si="11"/>
        <v>0</v>
      </c>
      <c r="E147" s="1">
        <f t="shared" si="11"/>
        <v>4788.8179961985</v>
      </c>
      <c r="F147" s="1">
        <f t="shared" si="11"/>
        <v>0</v>
      </c>
      <c r="G147" s="1">
        <f t="shared" si="11"/>
        <v>0</v>
      </c>
      <c r="H147" s="1">
        <f t="shared" si="11"/>
        <v>0</v>
      </c>
      <c r="I147" s="1">
        <f t="shared" si="9"/>
        <v>4788.8179961985</v>
      </c>
      <c r="J147" s="1"/>
      <c r="K147" s="1"/>
      <c r="L147" s="1"/>
    </row>
    <row r="148" spans="1:12" ht="12.75">
      <c r="A148" s="4">
        <v>912</v>
      </c>
      <c r="B148" t="s">
        <v>7</v>
      </c>
      <c r="C148" s="4">
        <v>2</v>
      </c>
      <c r="D148" s="1">
        <f t="shared" si="11"/>
        <v>0</v>
      </c>
      <c r="E148" s="1">
        <f t="shared" si="11"/>
        <v>4702.98137298</v>
      </c>
      <c r="F148" s="1">
        <f t="shared" si="11"/>
        <v>0</v>
      </c>
      <c r="G148" s="1">
        <f t="shared" si="11"/>
        <v>0</v>
      </c>
      <c r="H148" s="1">
        <f t="shared" si="11"/>
        <v>0</v>
      </c>
      <c r="I148" s="1">
        <f t="shared" si="9"/>
        <v>4702.98137298</v>
      </c>
      <c r="J148" s="1"/>
      <c r="K148" s="1"/>
      <c r="L148" s="1"/>
    </row>
    <row r="149" spans="1:12" ht="12.75">
      <c r="A149" s="4">
        <v>912</v>
      </c>
      <c r="B149" t="s">
        <v>6</v>
      </c>
      <c r="C149" s="4">
        <v>2</v>
      </c>
      <c r="D149" s="1">
        <f t="shared" si="11"/>
        <v>0</v>
      </c>
      <c r="E149" s="1">
        <f t="shared" si="11"/>
        <v>66.361086858</v>
      </c>
      <c r="F149" s="1">
        <f t="shared" si="11"/>
        <v>0</v>
      </c>
      <c r="G149" s="1">
        <f t="shared" si="11"/>
        <v>0</v>
      </c>
      <c r="H149" s="1">
        <f t="shared" si="11"/>
        <v>0</v>
      </c>
      <c r="I149" s="1">
        <f t="shared" si="9"/>
        <v>66.361086858</v>
      </c>
      <c r="J149" s="1"/>
      <c r="K149" s="1"/>
      <c r="L149" s="1"/>
    </row>
    <row r="150" spans="1:12" ht="12.75">
      <c r="A150" s="4">
        <v>913</v>
      </c>
      <c r="B150" t="s">
        <v>7</v>
      </c>
      <c r="C150" s="4">
        <v>2</v>
      </c>
      <c r="D150" s="1">
        <f t="shared" si="11"/>
        <v>0</v>
      </c>
      <c r="E150" s="1">
        <f t="shared" si="11"/>
        <v>20887.1520885555</v>
      </c>
      <c r="F150" s="1">
        <f t="shared" si="11"/>
        <v>721.3161615</v>
      </c>
      <c r="G150" s="1">
        <f t="shared" si="11"/>
        <v>0</v>
      </c>
      <c r="H150" s="1">
        <f t="shared" si="11"/>
        <v>0</v>
      </c>
      <c r="I150" s="1">
        <f t="shared" si="9"/>
        <v>21608.4682500555</v>
      </c>
      <c r="J150" s="1"/>
      <c r="K150" s="1"/>
      <c r="L150" s="1"/>
    </row>
    <row r="151" spans="1:12" ht="12.75">
      <c r="A151" s="4">
        <v>921</v>
      </c>
      <c r="B151" t="s">
        <v>6</v>
      </c>
      <c r="C151" s="4">
        <v>4</v>
      </c>
      <c r="D151" s="1">
        <f t="shared" si="11"/>
        <v>224.45623855760002</v>
      </c>
      <c r="E151" s="1">
        <f t="shared" si="11"/>
        <v>0</v>
      </c>
      <c r="F151" s="1">
        <f t="shared" si="11"/>
        <v>0</v>
      </c>
      <c r="G151" s="1">
        <f t="shared" si="11"/>
        <v>0</v>
      </c>
      <c r="H151" s="1">
        <f t="shared" si="11"/>
        <v>0</v>
      </c>
      <c r="I151" s="1">
        <f t="shared" si="9"/>
        <v>224.45623855760002</v>
      </c>
      <c r="J151" s="1"/>
      <c r="K151" s="1"/>
      <c r="L151" s="1"/>
    </row>
    <row r="152" spans="1:12" ht="12.75">
      <c r="A152" s="4">
        <v>923</v>
      </c>
      <c r="B152" t="s">
        <v>5</v>
      </c>
      <c r="C152" s="4">
        <v>4</v>
      </c>
      <c r="D152" s="1">
        <f t="shared" si="11"/>
        <v>4986.0328</v>
      </c>
      <c r="E152" s="1">
        <f t="shared" si="11"/>
        <v>0</v>
      </c>
      <c r="F152" s="1">
        <f t="shared" si="11"/>
        <v>0</v>
      </c>
      <c r="G152" s="1">
        <f t="shared" si="11"/>
        <v>0</v>
      </c>
      <c r="H152" s="1">
        <f t="shared" si="11"/>
        <v>0</v>
      </c>
      <c r="I152" s="1">
        <f t="shared" si="9"/>
        <v>4986.0328</v>
      </c>
      <c r="J152" s="1"/>
      <c r="K152" s="1"/>
      <c r="L152" s="1"/>
    </row>
    <row r="153" spans="1:12" ht="12.75">
      <c r="A153" s="4">
        <v>930100</v>
      </c>
      <c r="B153" t="s">
        <v>7</v>
      </c>
      <c r="C153" s="4">
        <v>4</v>
      </c>
      <c r="D153" s="1">
        <f t="shared" si="11"/>
        <v>0</v>
      </c>
      <c r="E153" s="1">
        <f t="shared" si="11"/>
        <v>0</v>
      </c>
      <c r="F153" s="1">
        <f t="shared" si="11"/>
        <v>405.32497579144996</v>
      </c>
      <c r="G153" s="1">
        <f t="shared" si="11"/>
        <v>0</v>
      </c>
      <c r="H153" s="1">
        <f t="shared" si="11"/>
        <v>0</v>
      </c>
      <c r="I153" s="1">
        <f t="shared" si="9"/>
        <v>405.32497579144996</v>
      </c>
      <c r="J153" s="1"/>
      <c r="K153" s="1"/>
      <c r="L153" s="1"/>
    </row>
    <row r="154" spans="1:12" ht="12.75">
      <c r="A154" s="4">
        <v>930200</v>
      </c>
      <c r="B154" t="s">
        <v>6</v>
      </c>
      <c r="C154" s="4">
        <v>4</v>
      </c>
      <c r="D154" s="1">
        <f t="shared" si="11"/>
        <v>98.03786993</v>
      </c>
      <c r="E154" s="1">
        <f t="shared" si="11"/>
        <v>738.403875924</v>
      </c>
      <c r="F154" s="1">
        <f t="shared" si="11"/>
        <v>9168.582635784001</v>
      </c>
      <c r="G154" s="1">
        <f t="shared" si="11"/>
        <v>0</v>
      </c>
      <c r="H154" s="1">
        <f t="shared" si="11"/>
        <v>0</v>
      </c>
      <c r="I154" s="1">
        <f t="shared" si="9"/>
        <v>10005.024381638</v>
      </c>
      <c r="J154" s="1"/>
      <c r="K154" s="1"/>
      <c r="L154" s="1"/>
    </row>
    <row r="155" spans="1:12" ht="12.75">
      <c r="A155" s="4">
        <v>930200</v>
      </c>
      <c r="B155" t="s">
        <v>7</v>
      </c>
      <c r="C155" s="4">
        <v>4</v>
      </c>
      <c r="D155" s="1">
        <f t="shared" si="11"/>
        <v>396.48309571500005</v>
      </c>
      <c r="E155" s="1">
        <f t="shared" si="11"/>
        <v>131.01648411137</v>
      </c>
      <c r="F155" s="1">
        <f t="shared" si="11"/>
        <v>0</v>
      </c>
      <c r="G155" s="1">
        <f t="shared" si="11"/>
        <v>0</v>
      </c>
      <c r="H155" s="1">
        <f t="shared" si="11"/>
        <v>21.248480500000003</v>
      </c>
      <c r="I155" s="1">
        <f t="shared" si="9"/>
        <v>548.7480603263701</v>
      </c>
      <c r="J155" s="1"/>
      <c r="K155" s="1"/>
      <c r="L155" s="1"/>
    </row>
    <row r="156" spans="3:12" ht="13.5" thickBot="1">
      <c r="C156" s="4"/>
      <c r="D156" s="2">
        <f aca="true" t="shared" si="12" ref="D156:I156">SUM(D145:D155)</f>
        <v>5705.0100042026</v>
      </c>
      <c r="E156" s="2">
        <f t="shared" si="12"/>
        <v>32437.24511515367</v>
      </c>
      <c r="F156" s="2">
        <f t="shared" si="12"/>
        <v>10295.223773075451</v>
      </c>
      <c r="G156" s="2">
        <f t="shared" si="12"/>
        <v>0</v>
      </c>
      <c r="H156" s="2">
        <f t="shared" si="12"/>
        <v>21.248480500000003</v>
      </c>
      <c r="I156" s="2">
        <f t="shared" si="12"/>
        <v>48458.727372931724</v>
      </c>
      <c r="J156" s="1"/>
      <c r="K156" s="1"/>
      <c r="L156" s="1"/>
    </row>
  </sheetData>
  <printOptions/>
  <pageMargins left="0.75" right="0.75" top="1" bottom="1" header="0.5" footer="0.5"/>
  <pageSetup fitToHeight="4" horizontalDpi="600" verticalDpi="600" orientation="portrait" scale="86" r:id="rId1"/>
  <headerFooter alignWithMargins="0">
    <oddHeader>&amp;LAVISTA UTILITIES
MISC. RESTATING ADJUSTMENT
For 12 Months Ended September 30, 2008
</oddHeader>
    <oddFooter>&amp;L&amp;F&amp;RPage &amp;P of &amp;N
jmp  &amp;D</oddFooter>
  </headerFooter>
  <rowBreaks count="2" manualBreakCount="2">
    <brk id="45" max="255" man="1"/>
    <brk id="10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vz9tr1</dc:creator>
  <cp:keywords/>
  <dc:description/>
  <cp:lastModifiedBy>Corp Employee</cp:lastModifiedBy>
  <cp:lastPrinted>2008-12-16T21:27:45Z</cp:lastPrinted>
  <dcterms:created xsi:type="dcterms:W3CDTF">2008-12-16T18:24:36Z</dcterms:created>
  <dcterms:modified xsi:type="dcterms:W3CDTF">2009-04-30T01:12:09Z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Response</vt:lpwstr>
  </property>
  <property fmtid="{D5CDD505-2E9C-101B-9397-08002B2CF9AE}" pid="4" name="IsHighlyConfidenti">
    <vt:lpwstr>0</vt:lpwstr>
  </property>
  <property fmtid="{D5CDD505-2E9C-101B-9397-08002B2CF9AE}" pid="5" name="DocketNumb">
    <vt:lpwstr>090134</vt:lpwstr>
  </property>
  <property fmtid="{D5CDD505-2E9C-101B-9397-08002B2CF9AE}" pid="6" name="IsConfidenti">
    <vt:lpwstr>0</vt:lpwstr>
  </property>
  <property fmtid="{D5CDD505-2E9C-101B-9397-08002B2CF9AE}" pid="7" name="Dat">
    <vt:lpwstr>2009-09-30T00:00:00Z</vt:lpwstr>
  </property>
  <property fmtid="{D5CDD505-2E9C-101B-9397-08002B2CF9AE}" pid="8" name="CaseTy">
    <vt:lpwstr>Tariff Revision</vt:lpwstr>
  </property>
  <property fmtid="{D5CDD505-2E9C-101B-9397-08002B2CF9AE}" pid="9" name="OpenedDa">
    <vt:lpwstr>2009-01-23T00:00:00Z</vt:lpwstr>
  </property>
  <property fmtid="{D5CDD505-2E9C-101B-9397-08002B2CF9AE}" pid="10" name="Pref">
    <vt:lpwstr>UE</vt:lpwstr>
  </property>
  <property fmtid="{D5CDD505-2E9C-101B-9397-08002B2CF9AE}" pid="11" name="CaseCompanyNam">
    <vt:lpwstr>Avista Corporation</vt:lpwstr>
  </property>
  <property fmtid="{D5CDD505-2E9C-101B-9397-08002B2CF9AE}" pid="12" name="IndustryCo">
    <vt:lpwstr>140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