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25" windowWidth="13215" windowHeight="6885"/>
  </bookViews>
  <sheets>
    <sheet name="Exh G - JEs" sheetId="28" r:id="rId1"/>
    <sheet name="From PropAcct08-12" sheetId="9" state="hidden" r:id="rId2"/>
    <sheet name="Electron Plant Balances 8-2012" sheetId="8" state="hidden" r:id="rId3"/>
    <sheet name="WH Solar Balance12-2011" sheetId="1" state="hidden" r:id="rId4"/>
    <sheet name="WH Solar AMA  12-20" sheetId="3" state="hidden" r:id="rId5"/>
    <sheet name="WH Depreciation Expense" sheetId="4" state="hidden" r:id="rId6"/>
    <sheet name="WH deferred Tax" sheetId="2" state="hidden" r:id="rId7"/>
    <sheet name="Property Tax&amp;Ins" sheetId="16" state="hidden" r:id="rId8"/>
    <sheet name="Prop TaxDet" sheetId="17" state="hidden" r:id="rId9"/>
  </sheets>
  <definedNames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ex1" localSheetId="0" hidden="1">{#N/A,#N/A,FALSE,"Summ";#N/A,#N/A,FALSE,"General"}</definedName>
    <definedName name="_______ex1" hidden="1">{#N/A,#N/A,FALSE,"Summ";#N/A,#N/A,FALSE,"General"}</definedName>
    <definedName name="_______new1" localSheetId="0" hidden="1">{#N/A,#N/A,FALSE,"Summ";#N/A,#N/A,FALSE,"General"}</definedName>
    <definedName name="_______new1" hidden="1">{#N/A,#N/A,FALSE,"Summ";#N/A,#N/A,FALSE,"General"}</definedName>
    <definedName name="_______www1" localSheetId="0" hidden="1">{#N/A,#N/A,FALSE,"schA"}</definedName>
    <definedName name="_______www1" hidden="1">{#N/A,#N/A,FALSE,"schA"}</definedName>
    <definedName name="______ex1" localSheetId="0" hidden="1">{#N/A,#N/A,FALSE,"Summ";#N/A,#N/A,FALSE,"General"}</definedName>
    <definedName name="______ex1" hidden="1">{#N/A,#N/A,FALSE,"Summ";#N/A,#N/A,FALSE,"General"}</definedName>
    <definedName name="______new1" localSheetId="0" hidden="1">{#N/A,#N/A,FALSE,"Summ";#N/A,#N/A,FALSE,"General"}</definedName>
    <definedName name="______new1" hidden="1">{#N/A,#N/A,FALSE,"Summ";#N/A,#N/A,FALSE,"General"}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hidden="1">{#N/A,#N/A,FALSE,"schA"}</definedName>
    <definedName name="_____ex1" localSheetId="0" hidden="1">{#N/A,#N/A,FALSE,"Summ";#N/A,#N/A,FALSE,"General"}</definedName>
    <definedName name="_____ex1" hidden="1">{#N/A,#N/A,FALSE,"Summ";#N/A,#N/A,FALSE,"General"}</definedName>
    <definedName name="_____new1" localSheetId="0" hidden="1">{#N/A,#N/A,FALSE,"Summ";#N/A,#N/A,FALSE,"General"}</definedName>
    <definedName name="_____new1" hidden="1">{#N/A,#N/A,FALSE,"Summ";#N/A,#N/A,FALSE,"General"}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hidden="1">{#N/A,#N/A,FALSE,"schA"}</definedName>
    <definedName name="____ex1" localSheetId="0" hidden="1">{#N/A,#N/A,FALSE,"Summ";#N/A,#N/A,FALSE,"General"}</definedName>
    <definedName name="____ex1" hidden="1">{#N/A,#N/A,FALSE,"Summ";#N/A,#N/A,FALSE,"General"}</definedName>
    <definedName name="____new1" localSheetId="0" hidden="1">{#N/A,#N/A,FALSE,"Summ";#N/A,#N/A,FALSE,"General"}</definedName>
    <definedName name="____new1" hidden="1">{#N/A,#N/A,FALSE,"Summ";#N/A,#N/A,FALSE,"General"}</definedName>
    <definedName name="____www1" localSheetId="0" hidden="1">{#N/A,#N/A,FALSE,"schA"}</definedName>
    <definedName name="____www1" hidden="1">{#N/A,#N/A,FALSE,"schA"}</definedName>
    <definedName name="___ex1" localSheetId="0" hidden="1">{#N/A,#N/A,FALSE,"Summ";#N/A,#N/A,FALSE,"General"}</definedName>
    <definedName name="___ex1" hidden="1">{#N/A,#N/A,FALSE,"Summ";#N/A,#N/A,FALSE,"General"}</definedName>
    <definedName name="___new1" localSheetId="0" hidden="1">{#N/A,#N/A,FALSE,"Summ";#N/A,#N/A,FALSE,"General"}</definedName>
    <definedName name="___new1" hidden="1">{#N/A,#N/A,FALSE,"Summ";#N/A,#N/A,FALSE,"General"}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hidden="1">{#N/A,#N/A,FALSE,"schA"}</definedName>
    <definedName name="__123Graph_ECURRENT" hidden="1">#N/A</definedName>
    <definedName name="__ex1" localSheetId="0" hidden="1">{#N/A,#N/A,FALSE,"Summ";#N/A,#N/A,FALSE,"General"}</definedName>
    <definedName name="__ex1" hidden="1">{#N/A,#N/A,FALSE,"Summ";#N/A,#N/A,FALSE,"General"}</definedName>
    <definedName name="__new1" localSheetId="0" hidden="1">{#N/A,#N/A,FALSE,"Summ";#N/A,#N/A,FALSE,"General"}</definedName>
    <definedName name="__new1" hidden="1">{#N/A,#N/A,FALSE,"Summ";#N/A,#N/A,FALSE,"General"}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ex1" localSheetId="0" hidden="1">{#N/A,#N/A,FALSE,"Summ";#N/A,#N/A,FALSE,"General"}</definedName>
    <definedName name="_ex1" hidden="1">{#N/A,#N/A,FALSE,"Summ";#N/A,#N/A,FALSE,"General"}</definedName>
    <definedName name="_Fill" hidden="1">#REF!</definedName>
    <definedName name="_new1" localSheetId="0" hidden="1">{#N/A,#N/A,FALSE,"Summ";#N/A,#N/A,FALSE,"General"}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www1" localSheetId="0" hidden="1">{#N/A,#N/A,FALSE,"schA"}</definedName>
    <definedName name="_www1" hidden="1">{#N/A,#N/A,FALSE,"schA"}</definedName>
    <definedName name="a" localSheetId="0" hidden="1">{#N/A,#N/A,FALSE,"Coversheet";#N/A,#N/A,FALSE,"QA"}</definedName>
    <definedName name="a" hidden="1">{#N/A,#N/A,FALSE,"Coversheet";#N/A,#N/A,FALSE,"QA"}</definedName>
    <definedName name="AAAAAAAAAAAAAA" localSheetId="0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HELP" localSheetId="0" hidden="1">{#N/A,#N/A,FALSE,"Coversheet";#N/A,#N/A,FALSE,"QA"}</definedName>
    <definedName name="HELP" hidden="1">{#N/A,#N/A,FALSE,"Coversheet";#N/A,#N/A,FALSE,"QA"}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'Exh G - JEs'!$A$1:$G$60</definedName>
    <definedName name="qqq" localSheetId="0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u" localSheetId="0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0" hidden="1">{#N/A,#N/A,FALSE,"Coversheet";#N/A,#N/A,FALSE,"QA"}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D5" i="16" l="1"/>
  <c r="D6" i="16" s="1"/>
  <c r="C5" i="16"/>
  <c r="C6" i="16" s="1"/>
  <c r="E6" i="16" l="1"/>
  <c r="D18" i="9" l="1"/>
  <c r="F18" i="9"/>
  <c r="C18" i="9" l="1"/>
  <c r="E17" i="9"/>
  <c r="E16" i="9"/>
  <c r="E15" i="9"/>
  <c r="E14" i="9"/>
  <c r="E13" i="9"/>
  <c r="E12" i="9"/>
  <c r="E11" i="9"/>
  <c r="E10" i="9"/>
  <c r="E9" i="9"/>
  <c r="F11" i="8"/>
  <c r="E11" i="8"/>
  <c r="G10" i="8"/>
  <c r="G9" i="8"/>
  <c r="G8" i="8"/>
  <c r="G7" i="8"/>
  <c r="G6" i="8"/>
  <c r="G5" i="8"/>
  <c r="G4" i="8"/>
  <c r="G3" i="8"/>
  <c r="G2" i="8"/>
  <c r="B14" i="2"/>
  <c r="F19" i="1"/>
  <c r="E19" i="1"/>
  <c r="B19" i="1"/>
  <c r="C7" i="2"/>
  <c r="C9" i="2" s="1"/>
  <c r="K11" i="4"/>
  <c r="J11" i="4"/>
  <c r="I11" i="4"/>
  <c r="H11" i="4"/>
  <c r="G11" i="4"/>
  <c r="F11" i="4"/>
  <c r="E11" i="4"/>
  <c r="D11" i="4"/>
  <c r="F5" i="3"/>
  <c r="F6" i="3"/>
  <c r="F7" i="3"/>
  <c r="F8" i="3"/>
  <c r="F9" i="3"/>
  <c r="F10" i="3"/>
  <c r="F4" i="3"/>
  <c r="D11" i="3"/>
  <c r="E11" i="3"/>
  <c r="E3" i="1"/>
  <c r="E4" i="1"/>
  <c r="E5" i="1"/>
  <c r="E6" i="1"/>
  <c r="E7" i="1"/>
  <c r="E8" i="1"/>
  <c r="E2" i="1"/>
  <c r="D9" i="1"/>
  <c r="C9" i="1"/>
  <c r="E9" i="1" s="1"/>
  <c r="F11" i="3" l="1"/>
  <c r="G11" i="8"/>
  <c r="E18" i="9"/>
  <c r="D7" i="2"/>
  <c r="C14" i="2"/>
  <c r="E7" i="2" l="1"/>
  <c r="D9" i="2"/>
  <c r="D14" i="2" s="1"/>
  <c r="E9" i="2" l="1"/>
  <c r="E14" i="2" s="1"/>
  <c r="F7" i="2"/>
  <c r="G7" i="2" l="1"/>
  <c r="F9" i="2"/>
  <c r="F14" i="2" s="1"/>
  <c r="G9" i="2" l="1"/>
  <c r="G14" i="2" s="1"/>
  <c r="H7" i="2"/>
  <c r="I7" i="2" l="1"/>
  <c r="H9" i="2"/>
  <c r="H14" i="2"/>
  <c r="I9" i="2" l="1"/>
  <c r="I14" i="2" s="1"/>
  <c r="J7" i="2"/>
  <c r="K7" i="2" l="1"/>
  <c r="J9" i="2"/>
  <c r="J14" i="2" s="1"/>
  <c r="K9" i="2" l="1"/>
  <c r="K14" i="2" s="1"/>
  <c r="L7" i="2"/>
  <c r="M7" i="2" l="1"/>
  <c r="L9" i="2"/>
  <c r="L14" i="2" s="1"/>
  <c r="M9" i="2" l="1"/>
  <c r="M14" i="2" s="1"/>
  <c r="N14" i="2" s="1"/>
  <c r="N16" i="2" s="1"/>
  <c r="N10" i="2"/>
</calcChain>
</file>

<file path=xl/sharedStrings.xml><?xml version="1.0" encoding="utf-8"?>
<sst xmlns="http://schemas.openxmlformats.org/spreadsheetml/2006/main" count="354" uniqueCount="158">
  <si>
    <t>depr_method_id</t>
  </si>
  <si>
    <t>depr_summary_id</t>
  </si>
  <si>
    <t>end_balance</t>
  </si>
  <si>
    <t>end_reserve</t>
  </si>
  <si>
    <t>E3440 PRD Gen, Wild Horse Solar</t>
  </si>
  <si>
    <t xml:space="preserve"> Wild Horse Solar </t>
  </si>
  <si>
    <t>E3640 DST Poles, Wildhorse Solar</t>
  </si>
  <si>
    <t>E345 PRD Accessory, WildHorse Solar</t>
  </si>
  <si>
    <t>E3621 HV DST Sub Eq,Wildhorse Solar</t>
  </si>
  <si>
    <t>E3650 DST O/H Cond, WildHorse Solar</t>
  </si>
  <si>
    <t>E3660 DST U/G Cond, WildHorse Solar</t>
  </si>
  <si>
    <t>E3620 DST Sub Eq,Wld Hrs Solar</t>
  </si>
  <si>
    <t>Book Value</t>
  </si>
  <si>
    <t>Distribution Plant - Electric</t>
  </si>
  <si>
    <t>E3660 DST U/G Cond,Wild Horse Solar</t>
  </si>
  <si>
    <t>Puget Sound Energy</t>
  </si>
  <si>
    <t>E3640 DST Poles, Wild Horse Solar</t>
  </si>
  <si>
    <t>E3621 HV DST Sta Eq, WildHorse Sola</t>
  </si>
  <si>
    <t>E3620 DST Sub Eq Wild Horse Solar</t>
  </si>
  <si>
    <t>Other Production Plant</t>
  </si>
  <si>
    <t>start_month</t>
  </si>
  <si>
    <t>fc_desc</t>
  </si>
  <si>
    <t>depr_group</t>
  </si>
  <si>
    <t>company</t>
  </si>
  <si>
    <t>Total</t>
  </si>
  <si>
    <t>Plant Balance</t>
  </si>
  <si>
    <t>Accum Depr</t>
  </si>
  <si>
    <t>Net Book Value</t>
  </si>
  <si>
    <t>AMA Balances</t>
  </si>
  <si>
    <t>end_month</t>
  </si>
  <si>
    <t>begin_bal</t>
  </si>
  <si>
    <t>retirements</t>
  </si>
  <si>
    <t>cost_of_removal</t>
  </si>
  <si>
    <t>salv_credits</t>
  </si>
  <si>
    <t>transfers</t>
  </si>
  <si>
    <t>gain_loss</t>
  </si>
  <si>
    <t>end_bal</t>
  </si>
  <si>
    <t>01/2010</t>
  </si>
  <si>
    <t>12/2010</t>
  </si>
  <si>
    <t>Deferred Tax</t>
  </si>
  <si>
    <t>AMA</t>
  </si>
  <si>
    <t>Depreciation Expense</t>
  </si>
  <si>
    <t>Deferred Tax Wild Horse Solar</t>
  </si>
  <si>
    <t>White Horse Solar Depreciation Reserve</t>
  </si>
  <si>
    <t>Power Plant Report 1301-FC</t>
  </si>
  <si>
    <t>E344</t>
  </si>
  <si>
    <t>E345</t>
  </si>
  <si>
    <t>E362</t>
  </si>
  <si>
    <t>E365</t>
  </si>
  <si>
    <t>E364</t>
  </si>
  <si>
    <t>Plant</t>
  </si>
  <si>
    <t>Power Plant Report 1302-FC</t>
  </si>
  <si>
    <t>Reserve</t>
  </si>
  <si>
    <t>Expense</t>
  </si>
  <si>
    <t>set_of_books</t>
  </si>
  <si>
    <t>description</t>
  </si>
  <si>
    <t>act_cost</t>
  </si>
  <si>
    <t>allo_res</t>
  </si>
  <si>
    <t>Net Balance</t>
  </si>
  <si>
    <t>Financial</t>
  </si>
  <si>
    <t>E3300 HYD Land &amp; Land Rights</t>
  </si>
  <si>
    <t>Electron Hydro</t>
  </si>
  <si>
    <t>E331 HYD Structures &amp; Improvement</t>
  </si>
  <si>
    <t>E332 HYD Reservoir, Dam, Waterway</t>
  </si>
  <si>
    <t>E333 HYD Waterwheels, Turbines</t>
  </si>
  <si>
    <t>E334 HYD Accessory Equipment</t>
  </si>
  <si>
    <t>E335 HYD Misc Power Plant Equip</t>
  </si>
  <si>
    <t>E3351 HYD Station Maintenance Tools</t>
  </si>
  <si>
    <t>E336 HYD Railroads &amp; Bridges</t>
  </si>
  <si>
    <t xml:space="preserve">E3940 GEN Tools/Shop/Garage </t>
  </si>
  <si>
    <t>PUGET SOUND ENERGY</t>
  </si>
  <si>
    <t>ELECTRON</t>
  </si>
  <si>
    <t>PLANT INFORMATION</t>
  </si>
  <si>
    <t>FOR THE TEST YEAR ENDED AUGUST 30, 2012</t>
  </si>
  <si>
    <t>FERC</t>
  </si>
  <si>
    <t>Description</t>
  </si>
  <si>
    <t>Plant AMA 08/31/2012</t>
  </si>
  <si>
    <t>AMA Accum Deprec/Amort</t>
  </si>
  <si>
    <t xml:space="preserve">12 Months Depreciation </t>
  </si>
  <si>
    <t>E3300</t>
  </si>
  <si>
    <t>HYD Land &amp; Land Rights</t>
  </si>
  <si>
    <t>E331</t>
  </si>
  <si>
    <t>HYD Structures &amp; Improvement</t>
  </si>
  <si>
    <t>E332</t>
  </si>
  <si>
    <t>HYD Reservoir, Dam, Waterway</t>
  </si>
  <si>
    <t>E333</t>
  </si>
  <si>
    <t>HYD Waterwheels, Turbines</t>
  </si>
  <si>
    <t>E334</t>
  </si>
  <si>
    <t>HYD Accessory Equipment</t>
  </si>
  <si>
    <t>E335</t>
  </si>
  <si>
    <t>HYD Misc Power Plant Equip</t>
  </si>
  <si>
    <t>E3351</t>
  </si>
  <si>
    <t>HYD Station Maintenance Tools</t>
  </si>
  <si>
    <t>E336</t>
  </si>
  <si>
    <t>HYD Railroads &amp; Bridges</t>
  </si>
  <si>
    <t>E3940</t>
  </si>
  <si>
    <t>GEN Tools/Shop/Garage</t>
  </si>
  <si>
    <t>TOTAL ELECTRON</t>
  </si>
  <si>
    <t>received 9-28-12 from V. Warden, Property Acct</t>
  </si>
  <si>
    <t xml:space="preserve">PROPERTY TAX </t>
  </si>
  <si>
    <t>Monthly Amounts</t>
  </si>
  <si>
    <t>County</t>
  </si>
  <si>
    <t>PSE FACILITY</t>
  </si>
  <si>
    <t>2010- 2011</t>
  </si>
  <si>
    <t>2011-2012</t>
  </si>
  <si>
    <t>Pierce</t>
  </si>
  <si>
    <t xml:space="preserve">ELECTRON </t>
  </si>
  <si>
    <t>Test Year</t>
  </si>
  <si>
    <t>PROPERTY INSURANCE</t>
  </si>
  <si>
    <t>PROPERTY TAX DEPT</t>
  </si>
  <si>
    <t>'10-11</t>
  </si>
  <si>
    <t>11-12</t>
  </si>
  <si>
    <t>Tax</t>
  </si>
  <si>
    <t>Code</t>
  </si>
  <si>
    <t xml:space="preserve">Real </t>
  </si>
  <si>
    <t>Personal</t>
  </si>
  <si>
    <t>TOTAL TCA 690</t>
  </si>
  <si>
    <t>Total TCA 556</t>
  </si>
  <si>
    <t>TOTAL TCA 692</t>
  </si>
  <si>
    <t>TOTAL TCA 730</t>
  </si>
  <si>
    <t>722A</t>
  </si>
  <si>
    <t>TOTAL TCA 722A</t>
  </si>
  <si>
    <t>Per month</t>
  </si>
  <si>
    <t>per month</t>
  </si>
  <si>
    <t>Cr</t>
  </si>
  <si>
    <t>Dr</t>
  </si>
  <si>
    <t>Line</t>
  </si>
  <si>
    <t>Account</t>
  </si>
  <si>
    <t>Event</t>
  </si>
  <si>
    <t>Accumulated Provision for Depreciation of Electric Utility Plant</t>
  </si>
  <si>
    <t>Unrecovered Plant</t>
  </si>
  <si>
    <t>Electric Plant In Service</t>
  </si>
  <si>
    <t>Accumulated Deferred Income Tax - Other Property</t>
  </si>
  <si>
    <t>Provision for Deferred Income Taxes—Credit</t>
  </si>
  <si>
    <t>Cash</t>
  </si>
  <si>
    <t>Record Sales Proceeds</t>
  </si>
  <si>
    <t>Provision for Deferred Income Taxes</t>
  </si>
  <si>
    <t>Accumulated Deferred Income Taxes - Other</t>
  </si>
  <si>
    <t>Establish deferred income taxes on regulatory asset at 35%</t>
  </si>
  <si>
    <t>Amortization of Property Loss</t>
  </si>
  <si>
    <t>Impact on</t>
  </si>
  <si>
    <t>Plant Rate Base</t>
  </si>
  <si>
    <t>Reg Asset Rate Base</t>
  </si>
  <si>
    <t>Exhibit G to Application for Approval to Sell the Electron Hydroelectric Project</t>
  </si>
  <si>
    <t>Proposed Journal Entries for the Regulatory Accounting Requested in the Amended Application</t>
  </si>
  <si>
    <t>3a</t>
  </si>
  <si>
    <t>3b</t>
  </si>
  <si>
    <t xml:space="preserve">   Cost of Removal --Electron</t>
  </si>
  <si>
    <t xml:space="preserve">   Construction Work In Progress--HCP/ITP Studies</t>
  </si>
  <si>
    <t>Record Receipts from Electron LLC for Annual O&amp;M Contribution</t>
  </si>
  <si>
    <t>Record Payment to Puyallup Tribe for Annual O&amp;M Contribution per REA</t>
  </si>
  <si>
    <t>Accounts Payable--REA liability</t>
  </si>
  <si>
    <t>CWIP</t>
  </si>
  <si>
    <t>Using Actual Amounts as of 6/30/2014 with an estimated 7/31/2014 Transaction Closing Date</t>
  </si>
  <si>
    <t>(ongoing annual entry)</t>
  </si>
  <si>
    <t>(Substitute)</t>
  </si>
  <si>
    <r>
      <t>To Retire Electron Plant from Service</t>
    </r>
    <r>
      <rPr>
        <i/>
        <u/>
        <sz val="9"/>
        <color rgb="FFFF0000"/>
        <rFont val="Calibri"/>
        <family val="2"/>
        <scheme val="minor"/>
      </rPr>
      <t xml:space="preserve"> &amp; Close Outstanding Orders</t>
    </r>
  </si>
  <si>
    <r>
      <t xml:space="preserve">Amortize unrecovered plant at existing depreciation level from </t>
    </r>
    <r>
      <rPr>
        <i/>
        <strike/>
        <sz val="9"/>
        <color rgb="FFFF0000"/>
        <rFont val="Calibri"/>
        <family val="2"/>
        <scheme val="minor"/>
      </rPr>
      <t>Aug</t>
    </r>
    <r>
      <rPr>
        <i/>
        <u/>
        <sz val="9"/>
        <color rgb="FFFF0000"/>
        <rFont val="Calibri"/>
        <family val="2"/>
        <scheme val="minor"/>
      </rPr>
      <t>Sep</t>
    </r>
    <r>
      <rPr>
        <i/>
        <sz val="9"/>
        <rFont val="Calibri"/>
        <family val="2"/>
        <scheme val="minor"/>
      </rPr>
      <t xml:space="preserve"> 2014 through Nov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</si>
</sst>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0.0000000"/>
    <numFmt numFmtId="168" formatCode="_(* #,##0.00000_);_(* \(#,##0.00000\);_(* &quot;-&quot;??_);_(@_)"/>
    <numFmt numFmtId="169" formatCode="d\.mmm\.yy"/>
    <numFmt numFmtId="170" formatCode="#."/>
    <numFmt numFmtId="171" formatCode="_(* ###0_);_(* \(###0\);_(* &quot;-&quot;_);_(@_)"/>
    <numFmt numFmtId="172" formatCode="_([$€-2]* #,##0.00_);_([$€-2]* \(#,##0.00\);_([$€-2]* &quot;-&quot;??_)"/>
    <numFmt numFmtId="173" formatCode="0000000"/>
    <numFmt numFmtId="174" formatCode="&quot;$&quot;#,##0;\-&quot;$&quot;#,##0"/>
    <numFmt numFmtId="175" formatCode="mmmm\ d\,\ yyyy"/>
    <numFmt numFmtId="176" formatCode="_(&quot;$&quot;* #,##0.0000_);_(&quot;$&quot;* \(#,##0.0000\);_(&quot;$&quot;* &quot;-&quot;????_);_(@_)"/>
    <numFmt numFmtId="177" formatCode="_(* #,##0.0_);_(* \(#,##0.0\);_(* &quot;-&quot;_);_(@_)"/>
    <numFmt numFmtId="178" formatCode="_(&quot;$&quot;* #,##0.000_);_(&quot;$&quot;* \(#,##0.000\);_(&quot;$&quot;* &quot;-&quot;??_);_(@_)"/>
    <numFmt numFmtId="179" formatCode="&quot;$&quot;#,##0.00"/>
    <numFmt numFmtId="180" formatCode="General_)"/>
    <numFmt numFmtId="181" formatCode="0.000_);[Red]\(0.000\)"/>
    <numFmt numFmtId="182" formatCode="[$-409]mmm\-yy;@"/>
    <numFmt numFmtId="183" formatCode="_-* ###0_-;\(###0\);_-* &quot;–&quot;_-;_-@_-"/>
    <numFmt numFmtId="184" formatCode="_-* #,###_-;\(#,###\);_-* &quot;–&quot;_-;_-@_-"/>
    <numFmt numFmtId="185" formatCode="_-\ #,##0.0_-;\(#,##0.0\);_-* &quot;–&quot;_-;_-@_-"/>
    <numFmt numFmtId="186" formatCode="0.0"/>
    <numFmt numFmtId="187" formatCode="0.000_)"/>
    <numFmt numFmtId="188" formatCode="_(* #,##0.000_);_(* \(#,##0.000\);_(* &quot;-&quot;??_);_(@_)"/>
    <numFmt numFmtId="189" formatCode="_-* #,##0.00_-;\-* #,##0.00_-;_-* &quot;-&quot;??_-;_-@_-"/>
    <numFmt numFmtId="190" formatCode="#,##0.0"/>
    <numFmt numFmtId="191" formatCode="m/d/yy\ h:mm"/>
    <numFmt numFmtId="192" formatCode="mmm\-yyyy"/>
    <numFmt numFmtId="193" formatCode="#,##0_);\-#,##0_);\-_)"/>
    <numFmt numFmtId="194" formatCode="#,##0.00_);\-#,##0.00_);\-_)"/>
    <numFmt numFmtId="195" formatCode="0.00\ ;\-0.00\ ;&quot;- &quot;"/>
    <numFmt numFmtId="196" formatCode="#,##0.0_);\-#,##0.0_);\-_)"/>
    <numFmt numFmtId="197" formatCode="0.00000%"/>
    <numFmt numFmtId="198" formatCode="0.0%"/>
    <numFmt numFmtId="199" formatCode="mmm\ dd\,\ yyyy"/>
    <numFmt numFmtId="200" formatCode="yyyy"/>
    <numFmt numFmtId="201" formatCode="0.00\ "/>
  </numFmts>
  <fonts count="10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univers (E1)"/>
    </font>
    <font>
      <sz val="10"/>
      <name val="Helv"/>
    </font>
    <font>
      <sz val="12"/>
      <color indexed="24"/>
      <name val="Arial"/>
      <family val="2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Geneva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8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10"/>
      <name val="Tms Rmn"/>
    </font>
    <font>
      <b/>
      <sz val="10"/>
      <color indexed="8"/>
      <name val="Arial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63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  <scheme val="minor"/>
    </font>
    <font>
      <sz val="8"/>
      <color indexed="13"/>
      <name val="Arial"/>
      <family val="2"/>
    </font>
    <font>
      <b/>
      <sz val="8"/>
      <color indexed="57"/>
      <name val="Arial"/>
      <family val="2"/>
    </font>
    <font>
      <sz val="6.5"/>
      <name val="Arial"/>
      <family val="2"/>
    </font>
    <font>
      <b/>
      <sz val="9"/>
      <color indexed="18"/>
      <name val="Arial"/>
      <family val="2"/>
    </font>
    <font>
      <sz val="11"/>
      <name val="Tms Rmn"/>
    </font>
    <font>
      <b/>
      <sz val="10"/>
      <name val="Arial Unicode MS"/>
      <family val="2"/>
    </font>
    <font>
      <i/>
      <sz val="9"/>
      <name val="MS Sans Serif"/>
      <family val="2"/>
    </font>
    <font>
      <b/>
      <sz val="14"/>
      <color indexed="8"/>
      <name val="Arial"/>
      <family val="2"/>
    </font>
    <font>
      <sz val="10"/>
      <name val="Arial Unicode MS"/>
      <family val="2"/>
    </font>
    <font>
      <b/>
      <sz val="11"/>
      <color indexed="8"/>
      <name val="Calibri"/>
      <family val="2"/>
    </font>
    <font>
      <sz val="14"/>
      <color indexed="32"/>
      <name val="Times New Roman"/>
      <family val="1"/>
    </font>
    <font>
      <sz val="8"/>
      <color indexed="50"/>
      <name val="Arial"/>
      <family val="2"/>
    </font>
    <font>
      <sz val="8"/>
      <color indexed="57"/>
      <name val="Arial"/>
      <family val="2"/>
    </font>
    <font>
      <vertAlign val="superscript"/>
      <sz val="8"/>
      <color indexed="57"/>
      <name val="Arial"/>
      <family val="2"/>
    </font>
    <font>
      <b/>
      <sz val="7.5"/>
      <color indexed="57"/>
      <name val="Arial"/>
      <family val="2"/>
    </font>
    <font>
      <sz val="9"/>
      <color indexed="13"/>
      <name val="Arial"/>
      <family val="2"/>
    </font>
    <font>
      <sz val="10"/>
      <color theme="1"/>
      <name val="Arial"/>
      <family val="2"/>
    </font>
    <font>
      <sz val="8"/>
      <color indexed="32"/>
      <name val="Arial"/>
      <family val="2"/>
    </font>
    <font>
      <b/>
      <sz val="8"/>
      <color indexed="1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2"/>
      <color indexed="18"/>
      <name val="Arial"/>
      <family val="2"/>
    </font>
    <font>
      <sz val="9"/>
      <color indexed="29"/>
      <name val="Arial"/>
      <family val="2"/>
    </font>
    <font>
      <b/>
      <sz val="9"/>
      <color indexed="2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</font>
    <font>
      <b/>
      <sz val="9"/>
      <name val="Calibri"/>
      <family val="2"/>
      <scheme val="minor"/>
    </font>
    <font>
      <sz val="9"/>
      <name val="Arial"/>
      <family val="2"/>
    </font>
    <font>
      <b/>
      <u/>
      <sz val="9"/>
      <color rgb="FFFF0000"/>
      <name val="Calibri"/>
      <family val="2"/>
      <scheme val="minor"/>
    </font>
    <font>
      <u/>
      <sz val="9"/>
      <color rgb="FFFF0000"/>
      <name val="Arial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u val="singleAccounting"/>
      <sz val="9"/>
      <color rgb="FFFF0000"/>
      <name val="Calibri"/>
      <family val="2"/>
      <scheme val="minor"/>
    </font>
    <font>
      <u/>
      <sz val="9"/>
      <color rgb="FFFF0000"/>
      <name val="Calibri"/>
      <family val="2"/>
      <scheme val="minor"/>
    </font>
    <font>
      <i/>
      <u/>
      <sz val="9"/>
      <color rgb="FFFF0000"/>
      <name val="Calibri"/>
      <family val="2"/>
      <scheme val="minor"/>
    </font>
    <font>
      <i/>
      <strike/>
      <sz val="9"/>
      <color rgb="FFFF0000"/>
      <name val="Calibri"/>
      <family val="2"/>
      <scheme val="minor"/>
    </font>
  </fonts>
  <fills count="10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</patternFill>
    </fill>
    <fill>
      <patternFill patternType="solid">
        <fgColor indexed="18"/>
      </patternFill>
    </fill>
    <fill>
      <patternFill patternType="solid">
        <fgColor indexed="20"/>
      </patternFill>
    </fill>
    <fill>
      <patternFill patternType="solid">
        <fgColor indexed="28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3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indexed="25"/>
        <bgColor indexed="64"/>
      </patternFill>
    </fill>
    <fill>
      <patternFill patternType="lightGray"/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indexed="28"/>
      </left>
      <right/>
      <top/>
      <bottom style="thin">
        <color indexed="2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103">
    <xf numFmtId="0" fontId="0" fillId="0" borderId="0"/>
    <xf numFmtId="0" fontId="7" fillId="0" borderId="0"/>
    <xf numFmtId="168" fontId="7" fillId="0" borderId="0">
      <alignment horizontal="left" wrapText="1"/>
    </xf>
    <xf numFmtId="168" fontId="7" fillId="0" borderId="0">
      <alignment horizontal="left" wrapText="1"/>
    </xf>
    <xf numFmtId="0" fontId="7" fillId="0" borderId="0"/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6" fontId="7" fillId="0" borderId="0">
      <alignment horizontal="left" wrapText="1"/>
    </xf>
    <xf numFmtId="167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8" fontId="7" fillId="0" borderId="0">
      <alignment horizontal="left" wrapText="1"/>
    </xf>
    <xf numFmtId="0" fontId="7" fillId="0" borderId="0"/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0" fontId="12" fillId="0" borderId="0"/>
    <xf numFmtId="0" fontId="12" fillId="0" borderId="0"/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0" fontId="12" fillId="0" borderId="0"/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0" fontId="12" fillId="0" borderId="0"/>
    <xf numFmtId="0" fontId="12" fillId="0" borderId="0"/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0" fontId="7" fillId="0" borderId="0"/>
    <xf numFmtId="168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0" fontId="7" fillId="0" borderId="0"/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0" fontId="12" fillId="0" borderId="0"/>
    <xf numFmtId="0" fontId="12" fillId="0" borderId="0"/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0" fontId="12" fillId="0" borderId="0"/>
    <xf numFmtId="0" fontId="9" fillId="2" borderId="0" applyNumberFormat="0" applyBorder="0" applyAlignment="0" applyProtection="0"/>
    <xf numFmtId="0" fontId="39" fillId="21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39" fillId="2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39" fillId="2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39" fillId="2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39" fillId="2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39" fillId="2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39" fillId="2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39" fillId="2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39" fillId="2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39" fillId="3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39" fillId="31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39" fillId="32" borderId="0" applyNumberFormat="0" applyBorder="0" applyAlignment="0" applyProtection="0"/>
    <xf numFmtId="0" fontId="9" fillId="11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1" fillId="45" borderId="0" applyNumberFormat="0" applyBorder="0" applyAlignment="0" applyProtection="0"/>
    <xf numFmtId="169" fontId="13" fillId="0" borderId="0" applyFill="0" applyBorder="0" applyAlignment="0"/>
    <xf numFmtId="0" fontId="42" fillId="46" borderId="15" applyNumberFormat="0" applyAlignment="0" applyProtection="0"/>
    <xf numFmtId="0" fontId="43" fillId="47" borderId="16" applyNumberFormat="0" applyAlignment="0" applyProtection="0"/>
    <xf numFmtId="41" fontId="7" fillId="12" borderId="0"/>
    <xf numFmtId="43" fontId="6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15" fillId="0" borderId="0"/>
    <xf numFmtId="0" fontId="15" fillId="0" borderId="0"/>
    <xf numFmtId="0" fontId="17" fillId="0" borderId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70" fontId="19" fillId="0" borderId="0">
      <protection locked="0"/>
    </xf>
    <xf numFmtId="0" fontId="17" fillId="0" borderId="0"/>
    <xf numFmtId="0" fontId="20" fillId="0" borderId="0" applyNumberFormat="0" applyAlignment="0">
      <alignment horizontal="left"/>
    </xf>
    <xf numFmtId="0" fontId="21" fillId="0" borderId="0" applyNumberFormat="0" applyAlignment="0"/>
    <xf numFmtId="0" fontId="15" fillId="0" borderId="0"/>
    <xf numFmtId="0" fontId="17" fillId="0" borderId="0"/>
    <xf numFmtId="0" fontId="15" fillId="0" borderId="0"/>
    <xf numFmtId="0" fontId="17" fillId="0" borderId="0"/>
    <xf numFmtId="8" fontId="1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6" fontId="7" fillId="0" borderId="0"/>
    <xf numFmtId="172" fontId="7" fillId="0" borderId="0" applyFont="0" applyFill="0" applyBorder="0" applyAlignment="0" applyProtection="0">
      <alignment horizontal="left" wrapText="1"/>
    </xf>
    <xf numFmtId="0" fontId="44" fillId="0" borderId="0" applyNumberFormat="0" applyFill="0" applyBorder="0" applyAlignment="0" applyProtection="0"/>
    <xf numFmtId="2" fontId="16" fillId="0" borderId="0" applyFont="0" applyFill="0" applyBorder="0" applyAlignment="0" applyProtection="0"/>
    <xf numFmtId="0" fontId="15" fillId="0" borderId="0"/>
    <xf numFmtId="0" fontId="45" fillId="48" borderId="0" applyNumberFormat="0" applyBorder="0" applyAlignment="0" applyProtection="0"/>
    <xf numFmtId="38" fontId="11" fillId="12" borderId="0" applyNumberFormat="0" applyBorder="0" applyAlignment="0" applyProtection="0"/>
    <xf numFmtId="38" fontId="11" fillId="12" borderId="0" applyNumberFormat="0" applyBorder="0" applyAlignment="0" applyProtection="0"/>
    <xf numFmtId="38" fontId="11" fillId="12" borderId="0" applyNumberFormat="0" applyBorder="0" applyAlignment="0" applyProtection="0"/>
    <xf numFmtId="38" fontId="11" fillId="12" borderId="0" applyNumberFormat="0" applyBorder="0" applyAlignment="0" applyProtection="0"/>
    <xf numFmtId="38" fontId="11" fillId="12" borderId="0" applyNumberFormat="0" applyBorder="0" applyAlignment="0" applyProtection="0"/>
    <xf numFmtId="0" fontId="22" fillId="0" borderId="1" applyNumberFormat="0" applyAlignment="0" applyProtection="0">
      <alignment horizontal="left"/>
    </xf>
    <xf numFmtId="0" fontId="22" fillId="0" borderId="2">
      <alignment horizontal="left"/>
    </xf>
    <xf numFmtId="0" fontId="46" fillId="0" borderId="17" applyNumberFormat="0" applyFill="0" applyAlignment="0" applyProtection="0"/>
    <xf numFmtId="0" fontId="47" fillId="0" borderId="18" applyNumberFormat="0" applyFill="0" applyAlignment="0" applyProtection="0"/>
    <xf numFmtId="0" fontId="48" fillId="0" borderId="19" applyNumberFormat="0" applyFill="0" applyAlignment="0" applyProtection="0"/>
    <xf numFmtId="0" fontId="48" fillId="0" borderId="0" applyNumberFormat="0" applyFill="0" applyBorder="0" applyAlignment="0" applyProtection="0"/>
    <xf numFmtId="38" fontId="23" fillId="0" borderId="0"/>
    <xf numFmtId="40" fontId="23" fillId="0" borderId="0"/>
    <xf numFmtId="10" fontId="11" fillId="13" borderId="3" applyNumberFormat="0" applyBorder="0" applyAlignment="0" applyProtection="0"/>
    <xf numFmtId="10" fontId="11" fillId="13" borderId="3" applyNumberFormat="0" applyBorder="0" applyAlignment="0" applyProtection="0"/>
    <xf numFmtId="10" fontId="11" fillId="13" borderId="3" applyNumberFormat="0" applyBorder="0" applyAlignment="0" applyProtection="0"/>
    <xf numFmtId="10" fontId="11" fillId="13" borderId="3" applyNumberFormat="0" applyBorder="0" applyAlignment="0" applyProtection="0"/>
    <xf numFmtId="10" fontId="11" fillId="13" borderId="3" applyNumberFormat="0" applyBorder="0" applyAlignment="0" applyProtection="0"/>
    <xf numFmtId="0" fontId="49" fillId="49" borderId="15" applyNumberFormat="0" applyAlignment="0" applyProtection="0"/>
    <xf numFmtId="41" fontId="24" fillId="14" borderId="4">
      <alignment horizontal="left"/>
      <protection locked="0"/>
    </xf>
    <xf numFmtId="10" fontId="24" fillId="14" borderId="4">
      <alignment horizontal="right"/>
      <protection locked="0"/>
    </xf>
    <xf numFmtId="41" fontId="24" fillId="14" borderId="4">
      <alignment horizontal="left"/>
      <protection locked="0"/>
    </xf>
    <xf numFmtId="0" fontId="11" fillId="12" borderId="0"/>
    <xf numFmtId="3" fontId="25" fillId="0" borderId="0" applyFill="0" applyBorder="0" applyAlignment="0" applyProtection="0"/>
    <xf numFmtId="0" fontId="50" fillId="0" borderId="20" applyNumberFormat="0" applyFill="0" applyAlignment="0" applyProtection="0"/>
    <xf numFmtId="44" fontId="8" fillId="0" borderId="5" applyNumberFormat="0" applyFont="0" applyAlignment="0">
      <alignment horizontal="center"/>
    </xf>
    <xf numFmtId="44" fontId="8" fillId="0" borderId="5" applyNumberFormat="0" applyFont="0" applyAlignment="0">
      <alignment horizontal="center"/>
    </xf>
    <xf numFmtId="44" fontId="8" fillId="0" borderId="5" applyNumberFormat="0" applyFont="0" applyAlignment="0">
      <alignment horizontal="center"/>
    </xf>
    <xf numFmtId="44" fontId="8" fillId="0" borderId="5" applyNumberFormat="0" applyFont="0" applyAlignment="0">
      <alignment horizontal="center"/>
    </xf>
    <xf numFmtId="44" fontId="8" fillId="0" borderId="5" applyNumberFormat="0" applyFont="0" applyAlignment="0">
      <alignment horizontal="center"/>
    </xf>
    <xf numFmtId="44" fontId="8" fillId="0" borderId="6" applyNumberFormat="0" applyFont="0" applyAlignment="0">
      <alignment horizontal="center"/>
    </xf>
    <xf numFmtId="44" fontId="8" fillId="0" borderId="6" applyNumberFormat="0" applyFont="0" applyAlignment="0">
      <alignment horizontal="center"/>
    </xf>
    <xf numFmtId="44" fontId="8" fillId="0" borderId="6" applyNumberFormat="0" applyFont="0" applyAlignment="0">
      <alignment horizontal="center"/>
    </xf>
    <xf numFmtId="44" fontId="8" fillId="0" borderId="6" applyNumberFormat="0" applyFont="0" applyAlignment="0">
      <alignment horizontal="center"/>
    </xf>
    <xf numFmtId="44" fontId="8" fillId="0" borderId="6" applyNumberFormat="0" applyFont="0" applyAlignment="0">
      <alignment horizontal="center"/>
    </xf>
    <xf numFmtId="0" fontId="51" fillId="50" borderId="0" applyNumberFormat="0" applyBorder="0" applyAlignment="0" applyProtection="0"/>
    <xf numFmtId="37" fontId="26" fillId="0" borderId="0"/>
    <xf numFmtId="173" fontId="27" fillId="0" borderId="0"/>
    <xf numFmtId="174" fontId="7" fillId="0" borderId="0"/>
    <xf numFmtId="174" fontId="7" fillId="0" borderId="0"/>
    <xf numFmtId="174" fontId="7" fillId="0" borderId="0"/>
    <xf numFmtId="173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28" fillId="0" borderId="0">
      <alignment horizontal="left" wrapText="1"/>
    </xf>
    <xf numFmtId="174" fontId="28" fillId="0" borderId="0">
      <alignment horizontal="left" wrapText="1"/>
    </xf>
    <xf numFmtId="174" fontId="28" fillId="0" borderId="0">
      <alignment horizontal="left" wrapText="1"/>
    </xf>
    <xf numFmtId="174" fontId="28" fillId="0" borderId="0">
      <alignment horizontal="left" wrapText="1"/>
    </xf>
    <xf numFmtId="174" fontId="28" fillId="0" borderId="0">
      <alignment horizontal="left" wrapText="1"/>
    </xf>
    <xf numFmtId="174" fontId="28" fillId="0" borderId="0">
      <alignment horizontal="left" wrapText="1"/>
    </xf>
    <xf numFmtId="174" fontId="28" fillId="0" borderId="0">
      <alignment horizontal="left" wrapText="1"/>
    </xf>
    <xf numFmtId="166" fontId="10" fillId="0" borderId="0">
      <alignment horizontal="left" wrapText="1"/>
    </xf>
    <xf numFmtId="0" fontId="7" fillId="0" borderId="0"/>
    <xf numFmtId="0" fontId="9" fillId="0" borderId="0"/>
    <xf numFmtId="0" fontId="9" fillId="0" borderId="0"/>
    <xf numFmtId="0" fontId="29" fillId="0" borderId="0"/>
    <xf numFmtId="0" fontId="29" fillId="0" borderId="0"/>
    <xf numFmtId="0" fontId="29" fillId="0" borderId="0"/>
    <xf numFmtId="0" fontId="7" fillId="0" borderId="0"/>
    <xf numFmtId="0" fontId="7" fillId="0" borderId="0"/>
    <xf numFmtId="165" fontId="7" fillId="0" borderId="0">
      <alignment horizontal="left" wrapText="1"/>
    </xf>
    <xf numFmtId="0" fontId="7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0" borderId="0"/>
    <xf numFmtId="0" fontId="7" fillId="0" borderId="0"/>
    <xf numFmtId="0" fontId="7" fillId="0" borderId="0"/>
    <xf numFmtId="175" fontId="7" fillId="0" borderId="0">
      <alignment horizontal="left" wrapText="1"/>
    </xf>
    <xf numFmtId="0" fontId="7" fillId="0" borderId="0"/>
    <xf numFmtId="0" fontId="7" fillId="0" borderId="0"/>
    <xf numFmtId="0" fontId="9" fillId="15" borderId="7" applyNumberFormat="0" applyFont="0" applyAlignment="0" applyProtection="0"/>
    <xf numFmtId="0" fontId="9" fillId="51" borderId="21" applyNumberFormat="0" applyFont="0" applyAlignment="0" applyProtection="0"/>
    <xf numFmtId="0" fontId="9" fillId="15" borderId="7" applyNumberFormat="0" applyFont="0" applyAlignment="0" applyProtection="0"/>
    <xf numFmtId="0" fontId="9" fillId="15" borderId="7" applyNumberFormat="0" applyFont="0" applyAlignment="0" applyProtection="0"/>
    <xf numFmtId="0" fontId="9" fillId="15" borderId="7" applyNumberFormat="0" applyFont="0" applyAlignment="0" applyProtection="0"/>
    <xf numFmtId="0" fontId="9" fillId="15" borderId="7" applyNumberFormat="0" applyFont="0" applyAlignment="0" applyProtection="0"/>
    <xf numFmtId="0" fontId="9" fillId="15" borderId="7" applyNumberFormat="0" applyFont="0" applyAlignment="0" applyProtection="0"/>
    <xf numFmtId="0" fontId="9" fillId="15" borderId="7" applyNumberFormat="0" applyFont="0" applyAlignment="0" applyProtection="0"/>
    <xf numFmtId="0" fontId="9" fillId="15" borderId="7" applyNumberFormat="0" applyFont="0" applyAlignment="0" applyProtection="0"/>
    <xf numFmtId="0" fontId="52" fillId="46" borderId="22" applyNumberFormat="0" applyAlignment="0" applyProtection="0"/>
    <xf numFmtId="0" fontId="15" fillId="0" borderId="0"/>
    <xf numFmtId="0" fontId="15" fillId="0" borderId="0"/>
    <xf numFmtId="0" fontId="17" fillId="0" borderId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1" fontId="7" fillId="16" borderId="4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0" fillId="0" borderId="9">
      <alignment horizontal="center"/>
    </xf>
    <xf numFmtId="3" fontId="29" fillId="0" borderId="0" applyFont="0" applyFill="0" applyBorder="0" applyAlignment="0" applyProtection="0"/>
    <xf numFmtId="0" fontId="29" fillId="17" borderId="0" applyNumberFormat="0" applyFont="0" applyBorder="0" applyAlignment="0" applyProtection="0"/>
    <xf numFmtId="0" fontId="17" fillId="0" borderId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42" fontId="7" fillId="13" borderId="0"/>
    <xf numFmtId="42" fontId="7" fillId="13" borderId="10">
      <alignment vertical="center"/>
    </xf>
    <xf numFmtId="0" fontId="8" fillId="13" borderId="11" applyNumberFormat="0">
      <alignment horizontal="center" vertical="center" wrapText="1"/>
    </xf>
    <xf numFmtId="10" fontId="7" fillId="13" borderId="0"/>
    <xf numFmtId="176" fontId="7" fillId="13" borderId="0"/>
    <xf numFmtId="164" fontId="23" fillId="0" borderId="0" applyBorder="0" applyAlignment="0"/>
    <xf numFmtId="42" fontId="7" fillId="13" borderId="12">
      <alignment horizontal="left"/>
    </xf>
    <xf numFmtId="176" fontId="33" fillId="13" borderId="12">
      <alignment horizontal="left"/>
    </xf>
    <xf numFmtId="164" fontId="23" fillId="0" borderId="0" applyBorder="0" applyAlignment="0"/>
    <xf numFmtId="14" fontId="28" fillId="0" borderId="0" applyNumberFormat="0" applyFill="0" applyBorder="0" applyAlignment="0" applyProtection="0">
      <alignment horizontal="left"/>
    </xf>
    <xf numFmtId="177" fontId="7" fillId="0" borderId="0" applyFont="0" applyFill="0" applyAlignment="0">
      <alignment horizontal="right"/>
    </xf>
    <xf numFmtId="4" fontId="34" fillId="18" borderId="8" applyNumberFormat="0" applyProtection="0">
      <alignment horizontal="right" vertical="center"/>
    </xf>
    <xf numFmtId="39" fontId="7" fillId="19" borderId="0"/>
    <xf numFmtId="38" fontId="11" fillId="0" borderId="13"/>
    <xf numFmtId="38" fontId="11" fillId="0" borderId="13"/>
    <xf numFmtId="38" fontId="11" fillId="0" borderId="13"/>
    <xf numFmtId="38" fontId="11" fillId="0" borderId="13"/>
    <xf numFmtId="38" fontId="11" fillId="0" borderId="13"/>
    <xf numFmtId="38" fontId="23" fillId="0" borderId="12"/>
    <xf numFmtId="39" fontId="28" fillId="20" borderId="0"/>
    <xf numFmtId="167" fontId="7" fillId="0" borderId="0">
      <alignment horizontal="left" wrapText="1"/>
    </xf>
    <xf numFmtId="164" fontId="7" fillId="0" borderId="0">
      <alignment horizontal="left" wrapText="1"/>
    </xf>
    <xf numFmtId="178" fontId="7" fillId="0" borderId="0">
      <alignment horizontal="left" wrapText="1"/>
    </xf>
    <xf numFmtId="166" fontId="7" fillId="0" borderId="0">
      <alignment horizontal="left" wrapText="1"/>
    </xf>
    <xf numFmtId="178" fontId="7" fillId="0" borderId="0">
      <alignment horizontal="left" wrapText="1"/>
    </xf>
    <xf numFmtId="40" fontId="35" fillId="0" borderId="0" applyBorder="0">
      <alignment horizontal="right"/>
    </xf>
    <xf numFmtId="41" fontId="36" fillId="13" borderId="0">
      <alignment horizontal="left"/>
    </xf>
    <xf numFmtId="0" fontId="53" fillId="0" borderId="0" applyNumberFormat="0" applyFill="0" applyBorder="0" applyAlignment="0" applyProtection="0"/>
    <xf numFmtId="179" fontId="37" fillId="13" borderId="0">
      <alignment horizontal="left" vertical="center"/>
    </xf>
    <xf numFmtId="0" fontId="8" fillId="13" borderId="0">
      <alignment horizontal="left" wrapText="1"/>
    </xf>
    <xf numFmtId="0" fontId="38" fillId="0" borderId="0">
      <alignment horizontal="left" vertical="center"/>
    </xf>
    <xf numFmtId="0" fontId="54" fillId="0" borderId="23" applyNumberFormat="0" applyFill="0" applyAlignment="0" applyProtection="0"/>
    <xf numFmtId="0" fontId="17" fillId="0" borderId="14"/>
    <xf numFmtId="0" fontId="55" fillId="0" borderId="0" applyNumberFormat="0" applyFill="0" applyBorder="0" applyAlignment="0" applyProtection="0"/>
    <xf numFmtId="0" fontId="56" fillId="0" borderId="0"/>
    <xf numFmtId="41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" fillId="0" borderId="0"/>
    <xf numFmtId="37" fontId="58" fillId="0" borderId="0"/>
    <xf numFmtId="43" fontId="5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4" fillId="0" borderId="0"/>
    <xf numFmtId="180" fontId="21" fillId="0" borderId="0"/>
    <xf numFmtId="41" fontId="6" fillId="0" borderId="0" applyFont="0" applyFill="0" applyBorder="0" applyAlignment="0" applyProtection="0"/>
    <xf numFmtId="166" fontId="28" fillId="0" borderId="0">
      <alignment horizontal="left" wrapText="1"/>
    </xf>
    <xf numFmtId="43" fontId="6" fillId="0" borderId="0" applyFont="0" applyFill="0" applyBorder="0" applyAlignment="0" applyProtection="0"/>
    <xf numFmtId="168" fontId="6" fillId="0" borderId="0">
      <alignment horizontal="left" wrapText="1"/>
    </xf>
    <xf numFmtId="168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66" fontId="6" fillId="0" borderId="0">
      <alignment horizontal="left" wrapText="1"/>
    </xf>
    <xf numFmtId="0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0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0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0" fontId="6" fillId="0" borderId="0"/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0" fontId="6" fillId="0" borderId="0"/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0" fontId="6" fillId="0" borderId="0"/>
    <xf numFmtId="168" fontId="6" fillId="0" borderId="0">
      <alignment horizontal="left" wrapText="1"/>
    </xf>
    <xf numFmtId="168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12" fillId="0" borderId="0"/>
    <xf numFmtId="166" fontId="6" fillId="0" borderId="0">
      <alignment horizontal="left" wrapText="1"/>
    </xf>
    <xf numFmtId="166" fontId="6" fillId="0" borderId="0">
      <alignment horizontal="left" wrapText="1"/>
    </xf>
    <xf numFmtId="0" fontId="12" fillId="0" borderId="0"/>
    <xf numFmtId="0" fontId="12" fillId="0" borderId="0"/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12" fillId="0" borderId="0"/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12" fillId="0" borderId="0"/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0" fontId="6" fillId="0" borderId="0"/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0" fontId="6" fillId="0" borderId="0"/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0" fontId="6" fillId="0" borderId="0"/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0" fontId="12" fillId="0" borderId="0"/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0" fontId="6" fillId="0" borderId="0"/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/>
    <xf numFmtId="168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6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/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6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60" fillId="0" borderId="41"/>
    <xf numFmtId="0" fontId="61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62" fillId="54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3" fillId="8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63" fillId="55" borderId="0" applyNumberFormat="0" applyBorder="0" applyAlignment="0" applyProtection="0"/>
    <xf numFmtId="0" fontId="9" fillId="2" borderId="0" applyNumberFormat="0" applyBorder="0" applyAlignment="0" applyProtection="0"/>
    <xf numFmtId="0" fontId="3" fillId="21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62" fillId="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" fillId="9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63" fillId="56" borderId="0" applyNumberFormat="0" applyBorder="0" applyAlignment="0" applyProtection="0"/>
    <xf numFmtId="0" fontId="9" fillId="3" borderId="0" applyNumberFormat="0" applyBorder="0" applyAlignment="0" applyProtection="0"/>
    <xf numFmtId="0" fontId="3" fillId="22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62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3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63" fillId="56" borderId="0" applyNumberFormat="0" applyBorder="0" applyAlignment="0" applyProtection="0"/>
    <xf numFmtId="0" fontId="9" fillId="4" borderId="0" applyNumberFormat="0" applyBorder="0" applyAlignment="0" applyProtection="0"/>
    <xf numFmtId="0" fontId="3" fillId="23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62" fillId="5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63" fillId="55" borderId="0" applyNumberFormat="0" applyBorder="0" applyAlignment="0" applyProtection="0"/>
    <xf numFmtId="0" fontId="9" fillId="5" borderId="0" applyNumberFormat="0" applyBorder="0" applyAlignment="0" applyProtection="0"/>
    <xf numFmtId="0" fontId="3" fillId="24" borderId="0" applyNumberFormat="0" applyBorder="0" applyAlignment="0" applyProtection="0"/>
    <xf numFmtId="0" fontId="64" fillId="2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3" fillId="2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63" fillId="5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3" fillId="15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63" fillId="56" borderId="0" applyNumberFormat="0" applyBorder="0" applyAlignment="0" applyProtection="0"/>
    <xf numFmtId="0" fontId="9" fillId="7" borderId="0" applyNumberFormat="0" applyBorder="0" applyAlignment="0" applyProtection="0"/>
    <xf numFmtId="0" fontId="3" fillId="2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62" fillId="5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63" fillId="57" borderId="0" applyNumberFormat="0" applyBorder="0" applyAlignment="0" applyProtection="0"/>
    <xf numFmtId="0" fontId="9" fillId="8" borderId="0" applyNumberFormat="0" applyBorder="0" applyAlignment="0" applyProtection="0"/>
    <xf numFmtId="0" fontId="3" fillId="27" borderId="0" applyNumberFormat="0" applyBorder="0" applyAlignment="0" applyProtection="0"/>
    <xf numFmtId="0" fontId="64" fillId="2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3" fillId="2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63" fillId="56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62" fillId="5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3" fillId="5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63" fillId="56" borderId="0" applyNumberFormat="0" applyBorder="0" applyAlignment="0" applyProtection="0"/>
    <xf numFmtId="0" fontId="9" fillId="10" borderId="0" applyNumberFormat="0" applyBorder="0" applyAlignment="0" applyProtection="0"/>
    <xf numFmtId="0" fontId="3" fillId="2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62" fillId="58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63" fillId="55" borderId="0" applyNumberFormat="0" applyBorder="0" applyAlignment="0" applyProtection="0"/>
    <xf numFmtId="0" fontId="9" fillId="5" borderId="0" applyNumberFormat="0" applyBorder="0" applyAlignment="0" applyProtection="0"/>
    <xf numFmtId="0" fontId="3" fillId="30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63" fillId="57" borderId="0" applyNumberFormat="0" applyBorder="0" applyAlignment="0" applyProtection="0"/>
    <xf numFmtId="0" fontId="9" fillId="8" borderId="0" applyNumberFormat="0" applyBorder="0" applyAlignment="0" applyProtection="0"/>
    <xf numFmtId="0" fontId="3" fillId="3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62" fillId="7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3" fillId="15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63" fillId="56" borderId="0" applyNumberFormat="0" applyBorder="0" applyAlignment="0" applyProtection="0"/>
    <xf numFmtId="0" fontId="9" fillId="11" borderId="0" applyNumberFormat="0" applyBorder="0" applyAlignment="0" applyProtection="0"/>
    <xf numFmtId="0" fontId="3" fillId="32" borderId="0" applyNumberFormat="0" applyBorder="0" applyAlignment="0" applyProtection="0"/>
    <xf numFmtId="0" fontId="40" fillId="6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40" fillId="33" borderId="0" applyNumberFormat="0" applyBorder="0" applyAlignment="0" applyProtection="0"/>
    <xf numFmtId="0" fontId="65" fillId="60" borderId="0" applyNumberFormat="0" applyBorder="0" applyAlignment="0" applyProtection="0"/>
    <xf numFmtId="0" fontId="40" fillId="61" borderId="0" applyNumberFormat="0" applyBorder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40" fillId="34" borderId="0" applyNumberFormat="0" applyBorder="0" applyAlignment="0" applyProtection="0"/>
    <xf numFmtId="0" fontId="65" fillId="9" borderId="0" applyNumberFormat="0" applyBorder="0" applyAlignment="0" applyProtection="0"/>
    <xf numFmtId="0" fontId="40" fillId="11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40" fillId="35" borderId="0" applyNumberFormat="0" applyBorder="0" applyAlignment="0" applyProtection="0"/>
    <xf numFmtId="0" fontId="65" fillId="10" borderId="0" applyNumberFormat="0" applyBorder="0" applyAlignment="0" applyProtection="0"/>
    <xf numFmtId="0" fontId="40" fillId="3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40" fillId="36" borderId="0" applyNumberFormat="0" applyBorder="0" applyAlignment="0" applyProtection="0"/>
    <xf numFmtId="0" fontId="65" fillId="62" borderId="0" applyNumberFormat="0" applyBorder="0" applyAlignment="0" applyProtection="0"/>
    <xf numFmtId="0" fontId="40" fillId="6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40" fillId="37" borderId="0" applyNumberFormat="0" applyBorder="0" applyAlignment="0" applyProtection="0"/>
    <xf numFmtId="0" fontId="65" fillId="63" borderId="0" applyNumberFormat="0" applyBorder="0" applyAlignment="0" applyProtection="0"/>
    <xf numFmtId="0" fontId="40" fillId="9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40" fillId="38" borderId="0" applyNumberFormat="0" applyBorder="0" applyAlignment="0" applyProtection="0"/>
    <xf numFmtId="0" fontId="65" fillId="64" borderId="0" applyNumberFormat="0" applyBorder="0" applyAlignment="0" applyProtection="0"/>
    <xf numFmtId="0" fontId="9" fillId="65" borderId="0" applyNumberFormat="0" applyBorder="0" applyAlignment="0" applyProtection="0"/>
    <xf numFmtId="0" fontId="9" fillId="66" borderId="0" applyNumberFormat="0" applyBorder="0" applyAlignment="0" applyProtection="0"/>
    <xf numFmtId="0" fontId="65" fillId="67" borderId="0" applyNumberFormat="0" applyBorder="0" applyAlignment="0" applyProtection="0"/>
    <xf numFmtId="0" fontId="40" fillId="68" borderId="0" applyNumberFormat="0" applyBorder="0" applyAlignment="0" applyProtection="0"/>
    <xf numFmtId="0" fontId="65" fillId="69" borderId="0" applyNumberFormat="0" applyBorder="0" applyAlignment="0" applyProtection="0"/>
    <xf numFmtId="0" fontId="65" fillId="69" borderId="0" applyNumberFormat="0" applyBorder="0" applyAlignment="0" applyProtection="0"/>
    <xf numFmtId="0" fontId="65" fillId="69" borderId="0" applyNumberFormat="0" applyBorder="0" applyAlignment="0" applyProtection="0"/>
    <xf numFmtId="0" fontId="65" fillId="69" borderId="0" applyNumberFormat="0" applyBorder="0" applyAlignment="0" applyProtection="0"/>
    <xf numFmtId="0" fontId="65" fillId="69" borderId="0" applyNumberFormat="0" applyBorder="0" applyAlignment="0" applyProtection="0"/>
    <xf numFmtId="0" fontId="65" fillId="69" borderId="0" applyNumberFormat="0" applyBorder="0" applyAlignment="0" applyProtection="0"/>
    <xf numFmtId="0" fontId="65" fillId="69" borderId="0" applyNumberFormat="0" applyBorder="0" applyAlignment="0" applyProtection="0"/>
    <xf numFmtId="0" fontId="40" fillId="39" borderId="0" applyNumberFormat="0" applyBorder="0" applyAlignment="0" applyProtection="0"/>
    <xf numFmtId="0" fontId="65" fillId="69" borderId="0" applyNumberFormat="0" applyBorder="0" applyAlignment="0" applyProtection="0"/>
    <xf numFmtId="0" fontId="9" fillId="70" borderId="0" applyNumberFormat="0" applyBorder="0" applyAlignment="0" applyProtection="0"/>
    <xf numFmtId="0" fontId="9" fillId="71" borderId="0" applyNumberFormat="0" applyBorder="0" applyAlignment="0" applyProtection="0"/>
    <xf numFmtId="0" fontId="65" fillId="72" borderId="0" applyNumberFormat="0" applyBorder="0" applyAlignment="0" applyProtection="0"/>
    <xf numFmtId="0" fontId="40" fillId="61" borderId="0" applyNumberFormat="0" applyBorder="0" applyAlignment="0" applyProtection="0"/>
    <xf numFmtId="0" fontId="65" fillId="73" borderId="0" applyNumberFormat="0" applyBorder="0" applyAlignment="0" applyProtection="0"/>
    <xf numFmtId="0" fontId="65" fillId="73" borderId="0" applyNumberFormat="0" applyBorder="0" applyAlignment="0" applyProtection="0"/>
    <xf numFmtId="0" fontId="65" fillId="73" borderId="0" applyNumberFormat="0" applyBorder="0" applyAlignment="0" applyProtection="0"/>
    <xf numFmtId="0" fontId="65" fillId="73" borderId="0" applyNumberFormat="0" applyBorder="0" applyAlignment="0" applyProtection="0"/>
    <xf numFmtId="0" fontId="65" fillId="73" borderId="0" applyNumberFormat="0" applyBorder="0" applyAlignment="0" applyProtection="0"/>
    <xf numFmtId="0" fontId="65" fillId="73" borderId="0" applyNumberFormat="0" applyBorder="0" applyAlignment="0" applyProtection="0"/>
    <xf numFmtId="0" fontId="65" fillId="73" borderId="0" applyNumberFormat="0" applyBorder="0" applyAlignment="0" applyProtection="0"/>
    <xf numFmtId="0" fontId="40" fillId="40" borderId="0" applyNumberFormat="0" applyBorder="0" applyAlignment="0" applyProtection="0"/>
    <xf numFmtId="0" fontId="65" fillId="73" borderId="0" applyNumberFormat="0" applyBorder="0" applyAlignment="0" applyProtection="0"/>
    <xf numFmtId="0" fontId="9" fillId="74" borderId="0" applyNumberFormat="0" applyBorder="0" applyAlignment="0" applyProtection="0"/>
    <xf numFmtId="0" fontId="9" fillId="75" borderId="0" applyNumberFormat="0" applyBorder="0" applyAlignment="0" applyProtection="0"/>
    <xf numFmtId="0" fontId="65" fillId="76" borderId="0" applyNumberFormat="0" applyBorder="0" applyAlignment="0" applyProtection="0"/>
    <xf numFmtId="0" fontId="40" fillId="11" borderId="0" applyNumberFormat="0" applyBorder="0" applyAlignment="0" applyProtection="0"/>
    <xf numFmtId="0" fontId="65" fillId="77" borderId="0" applyNumberFormat="0" applyBorder="0" applyAlignment="0" applyProtection="0"/>
    <xf numFmtId="0" fontId="65" fillId="77" borderId="0" applyNumberFormat="0" applyBorder="0" applyAlignment="0" applyProtection="0"/>
    <xf numFmtId="0" fontId="65" fillId="77" borderId="0" applyNumberFormat="0" applyBorder="0" applyAlignment="0" applyProtection="0"/>
    <xf numFmtId="0" fontId="65" fillId="77" borderId="0" applyNumberFormat="0" applyBorder="0" applyAlignment="0" applyProtection="0"/>
    <xf numFmtId="0" fontId="65" fillId="77" borderId="0" applyNumberFormat="0" applyBorder="0" applyAlignment="0" applyProtection="0"/>
    <xf numFmtId="0" fontId="65" fillId="77" borderId="0" applyNumberFormat="0" applyBorder="0" applyAlignment="0" applyProtection="0"/>
    <xf numFmtId="0" fontId="65" fillId="77" borderId="0" applyNumberFormat="0" applyBorder="0" applyAlignment="0" applyProtection="0"/>
    <xf numFmtId="0" fontId="40" fillId="41" borderId="0" applyNumberFormat="0" applyBorder="0" applyAlignment="0" applyProtection="0"/>
    <xf numFmtId="0" fontId="65" fillId="77" borderId="0" applyNumberFormat="0" applyBorder="0" applyAlignment="0" applyProtection="0"/>
    <xf numFmtId="0" fontId="9" fillId="75" borderId="0" applyNumberFormat="0" applyBorder="0" applyAlignment="0" applyProtection="0"/>
    <xf numFmtId="0" fontId="9" fillId="76" borderId="0" applyNumberFormat="0" applyBorder="0" applyAlignment="0" applyProtection="0"/>
    <xf numFmtId="0" fontId="65" fillId="76" borderId="0" applyNumberFormat="0" applyBorder="0" applyAlignment="0" applyProtection="0"/>
    <xf numFmtId="0" fontId="40" fillId="78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40" fillId="42" borderId="0" applyNumberFormat="0" applyBorder="0" applyAlignment="0" applyProtection="0"/>
    <xf numFmtId="0" fontId="65" fillId="62" borderId="0" applyNumberFormat="0" applyBorder="0" applyAlignment="0" applyProtection="0"/>
    <xf numFmtId="0" fontId="9" fillId="65" borderId="0" applyNumberFormat="0" applyBorder="0" applyAlignment="0" applyProtection="0"/>
    <xf numFmtId="0" fontId="9" fillId="66" borderId="0" applyNumberFormat="0" applyBorder="0" applyAlignment="0" applyProtection="0"/>
    <xf numFmtId="0" fontId="65" fillId="66" borderId="0" applyNumberFormat="0" applyBorder="0" applyAlignment="0" applyProtection="0"/>
    <xf numFmtId="0" fontId="40" fillId="4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9" fillId="79" borderId="0" applyNumberFormat="0" applyBorder="0" applyAlignment="0" applyProtection="0"/>
    <xf numFmtId="0" fontId="9" fillId="71" borderId="0" applyNumberFormat="0" applyBorder="0" applyAlignment="0" applyProtection="0"/>
    <xf numFmtId="0" fontId="65" fillId="80" borderId="0" applyNumberFormat="0" applyBorder="0" applyAlignment="0" applyProtection="0"/>
    <xf numFmtId="0" fontId="40" fillId="73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40" fillId="44" borderId="0" applyNumberFormat="0" applyBorder="0" applyAlignment="0" applyProtection="0"/>
    <xf numFmtId="0" fontId="65" fillId="61" borderId="0" applyNumberFormat="0" applyBorder="0" applyAlignment="0" applyProtection="0"/>
    <xf numFmtId="0" fontId="41" fillId="5" borderId="0" applyNumberFormat="0" applyBorder="0" applyAlignment="0" applyProtection="0"/>
    <xf numFmtId="0" fontId="66" fillId="3" borderId="0" applyNumberFormat="0" applyBorder="0" applyAlignment="0" applyProtection="0"/>
    <xf numFmtId="0" fontId="66" fillId="3" borderId="0" applyNumberFormat="0" applyBorder="0" applyAlignment="0" applyProtection="0"/>
    <xf numFmtId="0" fontId="66" fillId="3" borderId="0" applyNumberFormat="0" applyBorder="0" applyAlignment="0" applyProtection="0"/>
    <xf numFmtId="0" fontId="66" fillId="3" borderId="0" applyNumberFormat="0" applyBorder="0" applyAlignment="0" applyProtection="0"/>
    <xf numFmtId="0" fontId="66" fillId="3" borderId="0" applyNumberFormat="0" applyBorder="0" applyAlignment="0" applyProtection="0"/>
    <xf numFmtId="0" fontId="66" fillId="3" borderId="0" applyNumberFormat="0" applyBorder="0" applyAlignment="0" applyProtection="0"/>
    <xf numFmtId="0" fontId="9" fillId="0" borderId="0"/>
    <xf numFmtId="0" fontId="67" fillId="0" borderId="0"/>
    <xf numFmtId="0" fontId="9" fillId="0" borderId="0"/>
    <xf numFmtId="1" fontId="68" fillId="81" borderId="29" applyNumberFormat="0" applyBorder="0" applyAlignment="0">
      <alignment horizontal="center" vertical="top" wrapText="1"/>
      <protection hidden="1"/>
    </xf>
    <xf numFmtId="0" fontId="9" fillId="0" borderId="0"/>
    <xf numFmtId="0" fontId="11" fillId="0" borderId="0">
      <alignment vertical="center"/>
    </xf>
    <xf numFmtId="0" fontId="69" fillId="0" borderId="42">
      <alignment horizontal="left" vertical="center"/>
    </xf>
    <xf numFmtId="183" fontId="70" fillId="0" borderId="0">
      <alignment horizontal="right" vertical="center"/>
    </xf>
    <xf numFmtId="184" fontId="11" fillId="0" borderId="0">
      <alignment horizontal="right" vertical="center"/>
    </xf>
    <xf numFmtId="184" fontId="69" fillId="0" borderId="0">
      <alignment horizontal="right" vertical="center"/>
    </xf>
    <xf numFmtId="185" fontId="11" fillId="0" borderId="0" applyFont="0" applyFill="0" applyBorder="0" applyAlignment="0" applyProtection="0">
      <alignment horizontal="right"/>
    </xf>
    <xf numFmtId="0" fontId="23" fillId="0" borderId="0">
      <alignment vertical="center"/>
    </xf>
    <xf numFmtId="0" fontId="9" fillId="0" borderId="0"/>
    <xf numFmtId="0" fontId="9" fillId="0" borderId="0"/>
    <xf numFmtId="41" fontId="6" fillId="13" borderId="0"/>
    <xf numFmtId="0" fontId="9" fillId="0" borderId="0"/>
    <xf numFmtId="0" fontId="9" fillId="0" borderId="0"/>
    <xf numFmtId="0" fontId="67" fillId="0" borderId="0"/>
    <xf numFmtId="0" fontId="42" fillId="46" borderId="15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7" fillId="0" borderId="0"/>
    <xf numFmtId="0" fontId="6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" fontId="71" fillId="0" borderId="43">
      <alignment vertical="top"/>
    </xf>
    <xf numFmtId="186" fontId="23" fillId="0" borderId="0" applyBorder="0">
      <alignment horizontal="right"/>
    </xf>
    <xf numFmtId="186" fontId="23" fillId="0" borderId="9" applyAlignment="0">
      <alignment horizontal="right"/>
    </xf>
    <xf numFmtId="187" fontId="72" fillId="0" borderId="0"/>
    <xf numFmtId="187" fontId="72" fillId="0" borderId="0"/>
    <xf numFmtId="187" fontId="72" fillId="0" borderId="0"/>
    <xf numFmtId="187" fontId="72" fillId="0" borderId="0"/>
    <xf numFmtId="187" fontId="72" fillId="0" borderId="0"/>
    <xf numFmtId="187" fontId="72" fillId="0" borderId="0"/>
    <xf numFmtId="187" fontId="72" fillId="0" borderId="0"/>
    <xf numFmtId="187" fontId="72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0" fontId="9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43" fontId="34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9" fillId="0" borderId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9" fillId="0" borderId="0"/>
    <xf numFmtId="0" fontId="9" fillId="0" borderId="0"/>
    <xf numFmtId="43" fontId="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43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4" fillId="0" borderId="0"/>
    <xf numFmtId="190" fontId="75" fillId="0" borderId="0"/>
    <xf numFmtId="42" fontId="6" fillId="0" borderId="0" applyFont="0" applyFill="0" applyBorder="0" applyAlignment="0" applyProtection="0"/>
    <xf numFmtId="0" fontId="9" fillId="0" borderId="0"/>
    <xf numFmtId="0" fontId="9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91" fontId="6" fillId="0" borderId="0" applyFont="0" applyFill="0" applyBorder="0" applyAlignment="0" applyProtection="0">
      <alignment wrapText="1"/>
    </xf>
    <xf numFmtId="191" fontId="6" fillId="0" borderId="0" applyFont="0" applyFill="0" applyBorder="0" applyAlignment="0" applyProtection="0">
      <alignment wrapText="1"/>
    </xf>
    <xf numFmtId="0" fontId="9" fillId="0" borderId="0"/>
    <xf numFmtId="0" fontId="77" fillId="82" borderId="0" applyNumberFormat="0" applyBorder="0" applyAlignment="0" applyProtection="0"/>
    <xf numFmtId="0" fontId="77" fillId="83" borderId="0" applyNumberFormat="0" applyBorder="0" applyAlignment="0" applyProtection="0"/>
    <xf numFmtId="0" fontId="77" fillId="84" borderId="0" applyNumberFormat="0" applyBorder="0" applyAlignment="0" applyProtection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6" fillId="0" borderId="0" applyFont="0" applyFill="0" applyBorder="0" applyAlignment="0" applyProtection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" fontId="78" fillId="18" borderId="25" applyNumberFormat="0" applyBorder="0" applyAlignment="0">
      <alignment horizontal="centerContinuous" vertical="center"/>
      <protection locked="0"/>
    </xf>
    <xf numFmtId="190" fontId="11" fillId="0" borderId="0"/>
    <xf numFmtId="185" fontId="79" fillId="0" borderId="0">
      <alignment horizontal="right"/>
    </xf>
    <xf numFmtId="0" fontId="80" fillId="0" borderId="0">
      <alignment vertical="center"/>
    </xf>
    <xf numFmtId="0" fontId="81" fillId="0" borderId="0">
      <alignment horizontal="right"/>
    </xf>
    <xf numFmtId="184" fontId="82" fillId="0" borderId="0">
      <alignment horizontal="right" vertical="center"/>
    </xf>
    <xf numFmtId="184" fontId="79" fillId="0" borderId="0" applyFill="0" applyBorder="0">
      <alignment horizontal="right" vertical="center"/>
    </xf>
    <xf numFmtId="0" fontId="6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81" borderId="0" applyNumberFormat="0" applyBorder="0" applyAlignment="0">
      <protection hidden="1"/>
    </xf>
    <xf numFmtId="0" fontId="16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46" fillId="0" borderId="17" applyNumberFormat="0" applyFill="0" applyAlignment="0" applyProtection="0"/>
    <xf numFmtId="0" fontId="9" fillId="0" borderId="0"/>
    <xf numFmtId="0" fontId="67" fillId="0" borderId="0"/>
    <xf numFmtId="0" fontId="9" fillId="0" borderId="0"/>
    <xf numFmtId="0" fontId="16" fillId="0" borderId="0" applyNumberFormat="0" applyFill="0" applyBorder="0" applyAlignment="0" applyProtection="0"/>
    <xf numFmtId="0" fontId="9" fillId="0" borderId="0"/>
    <xf numFmtId="0" fontId="67" fillId="0" borderId="0"/>
    <xf numFmtId="0" fontId="9" fillId="0" borderId="0"/>
    <xf numFmtId="0" fontId="47" fillId="0" borderId="18" applyNumberFormat="0" applyFill="0" applyAlignment="0" applyProtection="0"/>
    <xf numFmtId="0" fontId="9" fillId="0" borderId="0"/>
    <xf numFmtId="0" fontId="6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7" fillId="0" borderId="0"/>
    <xf numFmtId="0" fontId="67" fillId="0" borderId="0"/>
    <xf numFmtId="0" fontId="9" fillId="0" borderId="0"/>
    <xf numFmtId="0" fontId="9" fillId="0" borderId="0"/>
    <xf numFmtId="0" fontId="67" fillId="0" borderId="0"/>
    <xf numFmtId="0" fontId="67" fillId="0" borderId="0"/>
    <xf numFmtId="0" fontId="67" fillId="0" borderId="0"/>
    <xf numFmtId="0" fontId="9" fillId="0" borderId="0"/>
    <xf numFmtId="0" fontId="9" fillId="0" borderId="0"/>
    <xf numFmtId="0" fontId="6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7" fillId="0" borderId="0"/>
    <xf numFmtId="0" fontId="9" fillId="0" borderId="0"/>
    <xf numFmtId="0" fontId="9" fillId="0" borderId="0"/>
    <xf numFmtId="0" fontId="67" fillId="0" borderId="0"/>
    <xf numFmtId="0" fontId="9" fillId="0" borderId="0"/>
    <xf numFmtId="0" fontId="67" fillId="0" borderId="0"/>
    <xf numFmtId="0" fontId="9" fillId="0" borderId="0"/>
    <xf numFmtId="0" fontId="67" fillId="0" borderId="0"/>
    <xf numFmtId="0" fontId="9" fillId="0" borderId="0"/>
    <xf numFmtId="0" fontId="67" fillId="0" borderId="0"/>
    <xf numFmtId="0" fontId="9" fillId="0" borderId="0"/>
    <xf numFmtId="0" fontId="67" fillId="0" borderId="0"/>
    <xf numFmtId="0" fontId="9" fillId="0" borderId="0"/>
    <xf numFmtId="0" fontId="6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12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92" fontId="11" fillId="85" borderId="0">
      <alignment horizontal="center"/>
    </xf>
    <xf numFmtId="0" fontId="6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7" fillId="0" borderId="0"/>
    <xf numFmtId="0" fontId="9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64" fillId="0" borderId="0"/>
    <xf numFmtId="0" fontId="6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193" fontId="11" fillId="0" borderId="0"/>
    <xf numFmtId="194" fontId="11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6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165" fontId="6" fillId="0" borderId="0">
      <alignment horizontal="left" wrapText="1"/>
    </xf>
    <xf numFmtId="0" fontId="64" fillId="0" borderId="0"/>
    <xf numFmtId="166" fontId="6" fillId="0" borderId="0">
      <alignment horizontal="left" wrapText="1"/>
    </xf>
    <xf numFmtId="0" fontId="3" fillId="0" borderId="0"/>
    <xf numFmtId="0" fontId="64" fillId="0" borderId="0"/>
    <xf numFmtId="166" fontId="6" fillId="0" borderId="0">
      <alignment horizontal="left" wrapText="1"/>
    </xf>
    <xf numFmtId="0" fontId="3" fillId="0" borderId="0"/>
    <xf numFmtId="0" fontId="64" fillId="0" borderId="0"/>
    <xf numFmtId="0" fontId="64" fillId="0" borderId="0"/>
    <xf numFmtId="0" fontId="3" fillId="0" borderId="0"/>
    <xf numFmtId="0" fontId="6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" fillId="0" borderId="0"/>
    <xf numFmtId="0" fontId="64" fillId="0" borderId="0"/>
    <xf numFmtId="0" fontId="6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6" fillId="0" borderId="0"/>
    <xf numFmtId="0" fontId="64" fillId="0" borderId="0"/>
    <xf numFmtId="166" fontId="6" fillId="0" borderId="0">
      <alignment horizontal="left" wrapText="1"/>
    </xf>
    <xf numFmtId="0" fontId="64" fillId="0" borderId="0"/>
    <xf numFmtId="0" fontId="6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76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168" fontId="6" fillId="0" borderId="0">
      <alignment horizontal="left" wrapText="1"/>
    </xf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178" fontId="6" fillId="0" borderId="0">
      <alignment horizontal="left" wrapText="1"/>
    </xf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6" fillId="0" borderId="0"/>
    <xf numFmtId="0" fontId="6" fillId="0" borderId="0"/>
    <xf numFmtId="166" fontId="6" fillId="0" borderId="0">
      <alignment horizontal="left" wrapText="1"/>
    </xf>
    <xf numFmtId="0" fontId="64" fillId="0" borderId="0"/>
    <xf numFmtId="166" fontId="6" fillId="0" borderId="0">
      <alignment horizontal="left" wrapText="1"/>
    </xf>
    <xf numFmtId="0" fontId="64" fillId="0" borderId="0"/>
    <xf numFmtId="0" fontId="6" fillId="0" borderId="0"/>
    <xf numFmtId="0" fontId="64" fillId="0" borderId="0"/>
    <xf numFmtId="166" fontId="6" fillId="0" borderId="0">
      <alignment horizontal="left" wrapText="1"/>
    </xf>
    <xf numFmtId="0" fontId="64" fillId="0" borderId="0"/>
    <xf numFmtId="0" fontId="6" fillId="0" borderId="0"/>
    <xf numFmtId="0" fontId="6" fillId="0" borderId="0">
      <alignment wrapText="1"/>
    </xf>
    <xf numFmtId="0" fontId="64" fillId="0" borderId="0"/>
    <xf numFmtId="0" fontId="6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6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64" fillId="0" borderId="0"/>
    <xf numFmtId="0" fontId="6" fillId="0" borderId="0"/>
    <xf numFmtId="166" fontId="6" fillId="0" borderId="0">
      <alignment horizontal="left" wrapText="1"/>
    </xf>
    <xf numFmtId="0" fontId="84" fillId="0" borderId="0"/>
    <xf numFmtId="0" fontId="6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6" fillId="0" borderId="0"/>
    <xf numFmtId="0" fontId="6" fillId="0" borderId="0"/>
    <xf numFmtId="0" fontId="9" fillId="51" borderId="21" applyNumberFormat="0" applyFont="0" applyAlignment="0" applyProtection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9" fillId="51" borderId="21" applyNumberFormat="0" applyFont="0" applyAlignment="0" applyProtection="0"/>
    <xf numFmtId="0" fontId="64" fillId="0" borderId="0"/>
    <xf numFmtId="0" fontId="64" fillId="0" borderId="0"/>
    <xf numFmtId="0" fontId="9" fillId="51" borderId="21" applyNumberFormat="0" applyFont="0" applyAlignment="0" applyProtection="0"/>
    <xf numFmtId="0" fontId="3" fillId="0" borderId="0"/>
    <xf numFmtId="0" fontId="64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10" fontId="6" fillId="0" borderId="0" applyFont="0" applyFill="0" applyBorder="0" applyAlignment="0" applyProtection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64" fillId="0" borderId="0"/>
    <xf numFmtId="0" fontId="3" fillId="0" borderId="0"/>
    <xf numFmtId="9" fontId="6" fillId="0" borderId="0" applyFont="0" applyFill="0" applyBorder="0" applyAlignment="0" applyProtection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9" fontId="14" fillId="0" borderId="0" applyFont="0" applyFill="0" applyBorder="0" applyAlignment="0" applyProtection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9" fontId="6" fillId="0" borderId="0" applyFont="0" applyFill="0" applyBorder="0" applyAlignment="0" applyProtection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9" fontId="6" fillId="0" borderId="0" applyFont="0" applyFill="0" applyBorder="0" applyAlignment="0" applyProtection="0"/>
    <xf numFmtId="0" fontId="3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3" fillId="0" borderId="0"/>
    <xf numFmtId="9" fontId="6" fillId="0" borderId="0" applyFont="0" applyFill="0" applyBorder="0" applyAlignment="0" applyProtection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9" fontId="73" fillId="0" borderId="0" applyFont="0" applyFill="0" applyBorder="0" applyAlignment="0" applyProtection="0"/>
    <xf numFmtId="0" fontId="64" fillId="0" borderId="0"/>
    <xf numFmtId="0" fontId="3" fillId="0" borderId="0"/>
    <xf numFmtId="0" fontId="64" fillId="0" borderId="0"/>
    <xf numFmtId="0" fontId="3" fillId="0" borderId="0"/>
    <xf numFmtId="9" fontId="6" fillId="0" borderId="0" applyFont="0" applyFill="0" applyBorder="0" applyAlignment="0" applyProtection="0"/>
    <xf numFmtId="0" fontId="3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195" fontId="85" fillId="12" borderId="0" applyBorder="0" applyAlignment="0">
      <protection hidden="1"/>
    </xf>
    <xf numFmtId="1" fontId="85" fillId="12" borderId="0">
      <alignment horizontal="center"/>
    </xf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8" fillId="13" borderId="11" applyNumberFormat="0">
      <alignment horizontal="center" vertical="center" wrapText="1"/>
    </xf>
    <xf numFmtId="0" fontId="64" fillId="0" borderId="0"/>
    <xf numFmtId="0" fontId="3" fillId="0" borderId="0"/>
    <xf numFmtId="10" fontId="6" fillId="13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3" fillId="0" borderId="0"/>
    <xf numFmtId="176" fontId="6" fillId="13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3" fillId="0" borderId="0"/>
    <xf numFmtId="42" fontId="6" fillId="13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177" fontId="6" fillId="0" borderId="0" applyFont="0" applyFill="0" applyAlignment="0">
      <alignment horizontal="right"/>
    </xf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196" fontId="86" fillId="0" borderId="0"/>
    <xf numFmtId="4" fontId="34" fillId="14" borderId="8" applyNumberFormat="0" applyProtection="0">
      <alignment vertical="center"/>
    </xf>
    <xf numFmtId="0" fontId="3" fillId="0" borderId="0"/>
    <xf numFmtId="0" fontId="64" fillId="0" borderId="0"/>
    <xf numFmtId="4" fontId="87" fillId="14" borderId="8" applyNumberFormat="0" applyProtection="0">
      <alignment vertical="center"/>
    </xf>
    <xf numFmtId="0" fontId="3" fillId="0" borderId="0"/>
    <xf numFmtId="0" fontId="64" fillId="0" borderId="0"/>
    <xf numFmtId="4" fontId="34" fillId="14" borderId="8" applyNumberFormat="0" applyProtection="0">
      <alignment horizontal="left" vertical="center" indent="1"/>
    </xf>
    <xf numFmtId="0" fontId="3" fillId="0" borderId="0"/>
    <xf numFmtId="0" fontId="64" fillId="0" borderId="0"/>
    <xf numFmtId="4" fontId="34" fillId="14" borderId="8" applyNumberFormat="0" applyProtection="0">
      <alignment horizontal="left" vertical="center" indent="1"/>
    </xf>
    <xf numFmtId="0" fontId="3" fillId="0" borderId="0"/>
    <xf numFmtId="0" fontId="64" fillId="0" borderId="0"/>
    <xf numFmtId="0" fontId="6" fillId="86" borderId="8" applyNumberFormat="0" applyProtection="0">
      <alignment horizontal="left" vertical="center" indent="1"/>
    </xf>
    <xf numFmtId="0" fontId="3" fillId="0" borderId="0"/>
    <xf numFmtId="0" fontId="64" fillId="0" borderId="0"/>
    <xf numFmtId="4" fontId="34" fillId="87" borderId="8" applyNumberFormat="0" applyProtection="0">
      <alignment horizontal="right" vertical="center"/>
    </xf>
    <xf numFmtId="0" fontId="3" fillId="0" borderId="0"/>
    <xf numFmtId="0" fontId="64" fillId="0" borderId="0"/>
    <xf numFmtId="4" fontId="34" fillId="88" borderId="8" applyNumberFormat="0" applyProtection="0">
      <alignment horizontal="right" vertical="center"/>
    </xf>
    <xf numFmtId="0" fontId="3" fillId="0" borderId="0"/>
    <xf numFmtId="0" fontId="64" fillId="0" borderId="0"/>
    <xf numFmtId="4" fontId="34" fillId="89" borderId="8" applyNumberFormat="0" applyProtection="0">
      <alignment horizontal="right" vertical="center"/>
    </xf>
    <xf numFmtId="0" fontId="3" fillId="0" borderId="0"/>
    <xf numFmtId="0" fontId="64" fillId="0" borderId="0"/>
    <xf numFmtId="4" fontId="34" fillId="90" borderId="8" applyNumberFormat="0" applyProtection="0">
      <alignment horizontal="right" vertical="center"/>
    </xf>
    <xf numFmtId="0" fontId="3" fillId="0" borderId="0"/>
    <xf numFmtId="0" fontId="64" fillId="0" borderId="0"/>
    <xf numFmtId="4" fontId="34" fillId="91" borderId="8" applyNumberFormat="0" applyProtection="0">
      <alignment horizontal="right" vertical="center"/>
    </xf>
    <xf numFmtId="0" fontId="3" fillId="0" borderId="0"/>
    <xf numFmtId="0" fontId="64" fillId="0" borderId="0"/>
    <xf numFmtId="4" fontId="34" fillId="92" borderId="8" applyNumberFormat="0" applyProtection="0">
      <alignment horizontal="right" vertical="center"/>
    </xf>
    <xf numFmtId="0" fontId="3" fillId="0" borderId="0"/>
    <xf numFmtId="0" fontId="64" fillId="0" borderId="0"/>
    <xf numFmtId="4" fontId="34" fillId="93" borderId="8" applyNumberFormat="0" applyProtection="0">
      <alignment horizontal="right" vertical="center"/>
    </xf>
    <xf numFmtId="0" fontId="3" fillId="0" borderId="0"/>
    <xf numFmtId="0" fontId="64" fillId="0" borderId="0"/>
    <xf numFmtId="4" fontId="34" fillId="94" borderId="8" applyNumberFormat="0" applyProtection="0">
      <alignment horizontal="right" vertical="center"/>
    </xf>
    <xf numFmtId="0" fontId="3" fillId="0" borderId="0"/>
    <xf numFmtId="0" fontId="64" fillId="0" borderId="0"/>
    <xf numFmtId="4" fontId="34" fillId="95" borderId="8" applyNumberFormat="0" applyProtection="0">
      <alignment horizontal="right" vertical="center"/>
    </xf>
    <xf numFmtId="0" fontId="3" fillId="0" borderId="0"/>
    <xf numFmtId="0" fontId="64" fillId="0" borderId="0"/>
    <xf numFmtId="4" fontId="59" fillId="96" borderId="8" applyNumberFormat="0" applyProtection="0">
      <alignment horizontal="left" vertical="center" indent="1"/>
    </xf>
    <xf numFmtId="0" fontId="3" fillId="0" borderId="0"/>
    <xf numFmtId="0" fontId="64" fillId="0" borderId="0"/>
    <xf numFmtId="4" fontId="34" fillId="18" borderId="44" applyNumberFormat="0" applyProtection="0">
      <alignment horizontal="left" vertical="center" indent="1"/>
    </xf>
    <xf numFmtId="0" fontId="3" fillId="0" borderId="0"/>
    <xf numFmtId="0" fontId="64" fillId="0" borderId="0"/>
    <xf numFmtId="4" fontId="88" fillId="97" borderId="0" applyNumberFormat="0" applyProtection="0">
      <alignment horizontal="left" vertical="center" indent="1"/>
    </xf>
    <xf numFmtId="0" fontId="3" fillId="0" borderId="0"/>
    <xf numFmtId="0" fontId="64" fillId="0" borderId="0"/>
    <xf numFmtId="0" fontId="6" fillId="86" borderId="8" applyNumberFormat="0" applyProtection="0">
      <alignment horizontal="left" vertical="center" indent="1"/>
    </xf>
    <xf numFmtId="0" fontId="3" fillId="0" borderId="0"/>
    <xf numFmtId="0" fontId="64" fillId="0" borderId="0"/>
    <xf numFmtId="4" fontId="34" fillId="18" borderId="8" applyNumberFormat="0" applyProtection="0">
      <alignment horizontal="left" vertical="center" indent="1"/>
    </xf>
    <xf numFmtId="0" fontId="3" fillId="0" borderId="0"/>
    <xf numFmtId="0" fontId="64" fillId="0" borderId="0"/>
    <xf numFmtId="4" fontId="34" fillId="98" borderId="8" applyNumberFormat="0" applyProtection="0">
      <alignment horizontal="left" vertical="center" indent="1"/>
    </xf>
    <xf numFmtId="0" fontId="3" fillId="0" borderId="0"/>
    <xf numFmtId="0" fontId="64" fillId="0" borderId="0"/>
    <xf numFmtId="0" fontId="6" fillId="98" borderId="8" applyNumberFormat="0" applyProtection="0">
      <alignment horizontal="left" vertical="center" indent="1"/>
    </xf>
    <xf numFmtId="0" fontId="3" fillId="0" borderId="0"/>
    <xf numFmtId="0" fontId="64" fillId="0" borderId="0"/>
    <xf numFmtId="0" fontId="6" fillId="98" borderId="8" applyNumberFormat="0" applyProtection="0">
      <alignment horizontal="left" vertical="center" indent="1"/>
    </xf>
    <xf numFmtId="0" fontId="3" fillId="0" borderId="0"/>
    <xf numFmtId="0" fontId="64" fillId="0" borderId="0"/>
    <xf numFmtId="0" fontId="6" fillId="99" borderId="8" applyNumberFormat="0" applyProtection="0">
      <alignment horizontal="left" vertical="center" indent="1"/>
    </xf>
    <xf numFmtId="0" fontId="3" fillId="0" borderId="0"/>
    <xf numFmtId="0" fontId="64" fillId="0" borderId="0"/>
    <xf numFmtId="0" fontId="6" fillId="99" borderId="8" applyNumberFormat="0" applyProtection="0">
      <alignment horizontal="left" vertical="center" indent="1"/>
    </xf>
    <xf numFmtId="0" fontId="3" fillId="0" borderId="0"/>
    <xf numFmtId="0" fontId="64" fillId="0" borderId="0"/>
    <xf numFmtId="0" fontId="6" fillId="12" borderId="8" applyNumberFormat="0" applyProtection="0">
      <alignment horizontal="left" vertical="center" indent="1"/>
    </xf>
    <xf numFmtId="0" fontId="3" fillId="0" borderId="0"/>
    <xf numFmtId="0" fontId="64" fillId="0" borderId="0"/>
    <xf numFmtId="0" fontId="6" fillId="12" borderId="8" applyNumberFormat="0" applyProtection="0">
      <alignment horizontal="left" vertical="center" indent="1"/>
    </xf>
    <xf numFmtId="0" fontId="3" fillId="0" borderId="0"/>
    <xf numFmtId="0" fontId="64" fillId="0" borderId="0"/>
    <xf numFmtId="0" fontId="6" fillId="86" borderId="8" applyNumberFormat="0" applyProtection="0">
      <alignment horizontal="left" vertical="center" indent="1"/>
    </xf>
    <xf numFmtId="0" fontId="3" fillId="0" borderId="0"/>
    <xf numFmtId="0" fontId="64" fillId="0" borderId="0"/>
    <xf numFmtId="0" fontId="6" fillId="86" borderId="8" applyNumberFormat="0" applyProtection="0">
      <alignment horizontal="left" vertical="center" indent="1"/>
    </xf>
    <xf numFmtId="0" fontId="3" fillId="0" borderId="0"/>
    <xf numFmtId="0" fontId="64" fillId="0" borderId="0"/>
    <xf numFmtId="0" fontId="6" fillId="54" borderId="3" applyNumberFormat="0">
      <protection locked="0"/>
    </xf>
    <xf numFmtId="0" fontId="23" fillId="78" borderId="45" applyBorder="0"/>
    <xf numFmtId="4" fontId="34" fillId="85" borderId="8" applyNumberFormat="0" applyProtection="0">
      <alignment vertical="center"/>
    </xf>
    <xf numFmtId="0" fontId="3" fillId="0" borderId="0"/>
    <xf numFmtId="0" fontId="64" fillId="0" borderId="0"/>
    <xf numFmtId="4" fontId="87" fillId="85" borderId="8" applyNumberFormat="0" applyProtection="0">
      <alignment vertical="center"/>
    </xf>
    <xf numFmtId="0" fontId="3" fillId="0" borderId="0"/>
    <xf numFmtId="0" fontId="64" fillId="0" borderId="0"/>
    <xf numFmtId="4" fontId="34" fillId="85" borderId="8" applyNumberFormat="0" applyProtection="0">
      <alignment horizontal="left" vertical="center" indent="1"/>
    </xf>
    <xf numFmtId="0" fontId="3" fillId="0" borderId="0"/>
    <xf numFmtId="0" fontId="64" fillId="0" borderId="0"/>
    <xf numFmtId="4" fontId="34" fillId="85" borderId="8" applyNumberFormat="0" applyProtection="0">
      <alignment horizontal="left" vertical="center" indent="1"/>
    </xf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4" fontId="87" fillId="18" borderId="8" applyNumberFormat="0" applyProtection="0">
      <alignment horizontal="right" vertical="center"/>
    </xf>
    <xf numFmtId="0" fontId="3" fillId="0" borderId="0"/>
    <xf numFmtId="0" fontId="64" fillId="0" borderId="0"/>
    <xf numFmtId="0" fontId="6" fillId="86" borderId="8" applyNumberFormat="0" applyProtection="0">
      <alignment horizontal="left" vertical="center" indent="1"/>
    </xf>
    <xf numFmtId="0" fontId="3" fillId="0" borderId="0"/>
    <xf numFmtId="0" fontId="64" fillId="0" borderId="0"/>
    <xf numFmtId="0" fontId="6" fillId="86" borderId="8" applyNumberFormat="0" applyProtection="0">
      <alignment horizontal="left" vertical="center" indent="1"/>
    </xf>
    <xf numFmtId="0" fontId="3" fillId="0" borderId="0"/>
    <xf numFmtId="0" fontId="64" fillId="0" borderId="0"/>
    <xf numFmtId="0" fontId="89" fillId="0" borderId="0"/>
    <xf numFmtId="0" fontId="3" fillId="0" borderId="0"/>
    <xf numFmtId="0" fontId="64" fillId="0" borderId="0"/>
    <xf numFmtId="0" fontId="11" fillId="56" borderId="3"/>
    <xf numFmtId="4" fontId="90" fillId="18" borderId="8" applyNumberFormat="0" applyProtection="0">
      <alignment horizontal="right" vertical="center"/>
    </xf>
    <xf numFmtId="0" fontId="3" fillId="0" borderId="0"/>
    <xf numFmtId="0" fontId="64" fillId="0" borderId="0"/>
    <xf numFmtId="39" fontId="6" fillId="19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91" fillId="0" borderId="0" applyNumberFormat="0" applyFill="0" applyBorder="0" applyAlignment="0" applyProtection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176" fontId="6" fillId="0" borderId="0">
      <alignment horizontal="left" wrapText="1"/>
    </xf>
    <xf numFmtId="176" fontId="6" fillId="0" borderId="0">
      <alignment horizontal="left" wrapText="1"/>
    </xf>
    <xf numFmtId="0" fontId="64" fillId="0" borderId="0"/>
    <xf numFmtId="176" fontId="6" fillId="0" borderId="0">
      <alignment horizontal="left" wrapText="1"/>
    </xf>
    <xf numFmtId="0" fontId="3" fillId="0" borderId="0"/>
    <xf numFmtId="0" fontId="64" fillId="0" borderId="0"/>
    <xf numFmtId="176" fontId="6" fillId="0" borderId="0">
      <alignment horizontal="left" wrapText="1"/>
    </xf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197" fontId="6" fillId="0" borderId="0">
      <alignment horizontal="left" wrapText="1"/>
    </xf>
    <xf numFmtId="197" fontId="6" fillId="0" borderId="0">
      <alignment horizontal="left" wrapText="1"/>
    </xf>
    <xf numFmtId="0" fontId="3" fillId="0" borderId="0"/>
    <xf numFmtId="0" fontId="64" fillId="0" borderId="0"/>
    <xf numFmtId="197" fontId="6" fillId="0" borderId="0">
      <alignment horizontal="left" wrapText="1"/>
    </xf>
    <xf numFmtId="0" fontId="3" fillId="0" borderId="0"/>
    <xf numFmtId="0" fontId="64" fillId="0" borderId="0"/>
    <xf numFmtId="197" fontId="6" fillId="0" borderId="0">
      <alignment horizontal="left" wrapText="1"/>
    </xf>
    <xf numFmtId="0" fontId="3" fillId="0" borderId="0"/>
    <xf numFmtId="0" fontId="64" fillId="0" borderId="0"/>
    <xf numFmtId="198" fontId="6" fillId="0" borderId="0">
      <alignment horizontal="left" wrapText="1"/>
    </xf>
    <xf numFmtId="0" fontId="3" fillId="0" borderId="0"/>
    <xf numFmtId="0" fontId="64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6" fillId="100" borderId="0" applyNumberFormat="0" applyBorder="0">
      <alignment horizontal="center" wrapText="1"/>
    </xf>
    <xf numFmtId="0" fontId="3" fillId="0" borderId="0"/>
    <xf numFmtId="0" fontId="6" fillId="101" borderId="46" applyNumberFormat="0">
      <alignment wrapText="1"/>
    </xf>
    <xf numFmtId="0" fontId="3" fillId="0" borderId="0"/>
    <xf numFmtId="0" fontId="6" fillId="101" borderId="0" applyNumberFormat="0" applyBorder="0">
      <alignment wrapText="1"/>
    </xf>
    <xf numFmtId="0" fontId="3" fillId="0" borderId="0"/>
    <xf numFmtId="0" fontId="6" fillId="0" borderId="0" applyNumberFormat="0" applyFill="0" applyBorder="0" applyProtection="0">
      <alignment horizontal="right" wrapText="1"/>
    </xf>
    <xf numFmtId="0" fontId="3" fillId="0" borderId="0"/>
    <xf numFmtId="199" fontId="6" fillId="0" borderId="0" applyFill="0" applyBorder="0" applyAlignment="0" applyProtection="0">
      <alignment wrapText="1"/>
    </xf>
    <xf numFmtId="0" fontId="3" fillId="0" borderId="0"/>
    <xf numFmtId="200" fontId="6" fillId="0" borderId="0" applyFill="0" applyBorder="0" applyAlignment="0" applyProtection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 applyNumberFormat="0" applyFill="0" applyBorder="0">
      <alignment horizontal="right" wrapText="1"/>
    </xf>
    <xf numFmtId="0" fontId="3" fillId="0" borderId="0"/>
    <xf numFmtId="17" fontId="6" fillId="0" borderId="0" applyFill="0" applyBorder="0">
      <alignment horizontal="righ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64" fillId="0" borderId="0"/>
    <xf numFmtId="0" fontId="64" fillId="0" borderId="0"/>
    <xf numFmtId="196" fontId="92" fillId="0" borderId="0"/>
    <xf numFmtId="190" fontId="22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196" fontId="93" fillId="102" borderId="0" applyFont="0" applyBorder="0" applyAlignment="0">
      <alignment vertical="top" wrapText="1"/>
    </xf>
    <xf numFmtId="196" fontId="94" fillId="102" borderId="47" applyBorder="0">
      <alignment horizontal="right" vertical="top" wrapText="1"/>
    </xf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8" fillId="13" borderId="0">
      <alignment horizontal="left" wrapText="1"/>
    </xf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186" fontId="95" fillId="0" borderId="0"/>
    <xf numFmtId="0" fontId="16" fillId="0" borderId="48" applyNumberFormat="0" applyFont="0" applyFill="0" applyAlignment="0" applyProtection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54" fillId="0" borderId="23" applyNumberFormat="0" applyFill="0" applyAlignment="0" applyProtection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186" fontId="23" fillId="0" borderId="49"/>
    <xf numFmtId="193" fontId="71" fillId="0" borderId="49" applyAlignment="0"/>
    <xf numFmtId="194" fontId="71" fillId="0" borderId="49" applyAlignment="0"/>
    <xf numFmtId="196" fontId="71" fillId="0" borderId="49" applyAlignment="0">
      <alignment horizontal="right"/>
    </xf>
    <xf numFmtId="201" fontId="85" fillId="12" borderId="29" applyBorder="0">
      <alignment horizontal="right" vertical="center"/>
      <protection locked="0"/>
    </xf>
    <xf numFmtId="0" fontId="3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64" fillId="0" borderId="0"/>
    <xf numFmtId="1" fontId="6" fillId="0" borderId="0">
      <alignment horizontal="center"/>
    </xf>
    <xf numFmtId="1" fontId="6" fillId="0" borderId="0">
      <alignment horizontal="center"/>
    </xf>
    <xf numFmtId="166" fontId="6" fillId="0" borderId="0">
      <alignment horizontal="left" wrapText="1"/>
    </xf>
    <xf numFmtId="44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44" fontId="97" fillId="0" borderId="0" applyFont="0" applyFill="0" applyBorder="0" applyAlignment="0" applyProtection="0"/>
  </cellStyleXfs>
  <cellXfs count="166">
    <xf numFmtId="0" fontId="0" fillId="0" borderId="0" xfId="0"/>
    <xf numFmtId="164" fontId="0" fillId="0" borderId="0" xfId="372" applyNumberFormat="1" applyFont="1"/>
    <xf numFmtId="164" fontId="0" fillId="0" borderId="0" xfId="0" applyNumberFormat="1"/>
    <xf numFmtId="164" fontId="0" fillId="0" borderId="11" xfId="372" applyNumberFormat="1" applyFont="1" applyBorder="1"/>
    <xf numFmtId="164" fontId="0" fillId="0" borderId="11" xfId="0" applyNumberFormat="1" applyBorder="1"/>
    <xf numFmtId="164" fontId="0" fillId="0" borderId="12" xfId="372" applyNumberFormat="1" applyFont="1" applyBorder="1"/>
    <xf numFmtId="164" fontId="0" fillId="0" borderId="0" xfId="381" applyNumberFormat="1" applyFont="1"/>
    <xf numFmtId="164" fontId="0" fillId="0" borderId="12" xfId="0" applyNumberFormat="1" applyBorder="1"/>
    <xf numFmtId="17" fontId="0" fillId="0" borderId="0" xfId="0" applyNumberFormat="1"/>
    <xf numFmtId="0" fontId="8" fillId="0" borderId="0" xfId="0" applyFont="1"/>
    <xf numFmtId="42" fontId="0" fillId="0" borderId="0" xfId="0" applyNumberFormat="1"/>
    <xf numFmtId="0" fontId="5" fillId="0" borderId="3" xfId="578" applyBorder="1" applyAlignment="1" applyProtection="1">
      <alignment horizontal="center"/>
      <protection locked="0"/>
    </xf>
    <xf numFmtId="0" fontId="5" fillId="0" borderId="0" xfId="578"/>
    <xf numFmtId="0" fontId="5" fillId="0" borderId="0" xfId="578" applyProtection="1">
      <protection locked="0"/>
    </xf>
    <xf numFmtId="3" fontId="5" fillId="0" borderId="0" xfId="578" applyNumberFormat="1" applyProtection="1">
      <protection locked="0"/>
    </xf>
    <xf numFmtId="3" fontId="5" fillId="0" borderId="0" xfId="578" applyNumberFormat="1"/>
    <xf numFmtId="3" fontId="5" fillId="0" borderId="12" xfId="578" applyNumberFormat="1" applyBorder="1"/>
    <xf numFmtId="0" fontId="6" fillId="0" borderId="0" xfId="0" applyFont="1"/>
    <xf numFmtId="0" fontId="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9" fillId="0" borderId="3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34" fillId="0" borderId="0" xfId="0" applyFont="1" applyFill="1" applyBorder="1" applyProtection="1"/>
    <xf numFmtId="3" fontId="0" fillId="0" borderId="0" xfId="0" applyNumberFormat="1"/>
    <xf numFmtId="41" fontId="0" fillId="0" borderId="0" xfId="0" applyNumberFormat="1"/>
    <xf numFmtId="3" fontId="57" fillId="0" borderId="0" xfId="580" applyNumberFormat="1" applyFont="1"/>
    <xf numFmtId="0" fontId="34" fillId="0" borderId="0" xfId="0" applyFont="1" applyFill="1" applyBorder="1" applyAlignment="1" applyProtection="1">
      <alignment horizontal="left"/>
    </xf>
    <xf numFmtId="41" fontId="57" fillId="0" borderId="0" xfId="580" applyNumberFormat="1" applyFont="1"/>
    <xf numFmtId="0" fontId="34" fillId="0" borderId="0" xfId="0" applyFont="1" applyFill="1" applyBorder="1" applyAlignment="1" applyProtection="1">
      <alignment horizontal="right"/>
    </xf>
    <xf numFmtId="41" fontId="0" fillId="0" borderId="12" xfId="0" applyNumberFormat="1" applyBorder="1"/>
    <xf numFmtId="0" fontId="0" fillId="0" borderId="0" xfId="0" applyBorder="1"/>
    <xf numFmtId="0" fontId="6" fillId="0" borderId="0" xfId="581" applyAlignment="1">
      <alignment horizontal="centerContinuous"/>
    </xf>
    <xf numFmtId="0" fontId="6" fillId="0" borderId="0" xfId="581"/>
    <xf numFmtId="0" fontId="6" fillId="0" borderId="0" xfId="581" applyBorder="1"/>
    <xf numFmtId="0" fontId="8" fillId="0" borderId="0" xfId="581" applyFont="1"/>
    <xf numFmtId="180" fontId="8" fillId="0" borderId="0" xfId="584" applyFont="1" applyFill="1" applyBorder="1" applyAlignment="1">
      <alignment horizontal="center"/>
    </xf>
    <xf numFmtId="180" fontId="8" fillId="0" borderId="0" xfId="584" applyFont="1" applyFill="1" applyBorder="1" applyAlignment="1" applyProtection="1">
      <alignment horizontal="center"/>
    </xf>
    <xf numFmtId="180" fontId="6" fillId="0" borderId="0" xfId="584" applyFont="1" applyFill="1" applyAlignment="1">
      <alignment horizontal="center"/>
    </xf>
    <xf numFmtId="180" fontId="6" fillId="0" borderId="0" xfId="584" applyFont="1" applyFill="1" applyAlignment="1" applyProtection="1">
      <alignment horizontal="left"/>
    </xf>
    <xf numFmtId="38" fontId="6" fillId="0" borderId="0" xfId="581" applyNumberFormat="1"/>
    <xf numFmtId="0" fontId="6" fillId="0" borderId="0" xfId="581" applyAlignment="1">
      <alignment horizontal="center"/>
    </xf>
    <xf numFmtId="0" fontId="6" fillId="0" borderId="31" xfId="581" applyBorder="1" applyAlignment="1"/>
    <xf numFmtId="0" fontId="6" fillId="0" borderId="2" xfId="581" applyBorder="1" applyAlignment="1"/>
    <xf numFmtId="180" fontId="6" fillId="0" borderId="0" xfId="584" applyFont="1" applyFill="1" applyBorder="1" applyAlignment="1">
      <alignment horizontal="center"/>
    </xf>
    <xf numFmtId="180" fontId="6" fillId="0" borderId="0" xfId="584" applyFont="1" applyFill="1" applyBorder="1" applyAlignment="1" applyProtection="1">
      <alignment horizontal="center"/>
    </xf>
    <xf numFmtId="0" fontId="8" fillId="0" borderId="33" xfId="581" applyFont="1" applyBorder="1"/>
    <xf numFmtId="0" fontId="8" fillId="0" borderId="0" xfId="581" applyFont="1" applyBorder="1"/>
    <xf numFmtId="0" fontId="8" fillId="0" borderId="34" xfId="581" applyFont="1" applyBorder="1"/>
    <xf numFmtId="0" fontId="8" fillId="0" borderId="29" xfId="581" applyFont="1" applyBorder="1"/>
    <xf numFmtId="38" fontId="8" fillId="0" borderId="29" xfId="581" applyNumberFormat="1" applyFont="1" applyBorder="1" applyAlignment="1">
      <alignment horizontal="center"/>
    </xf>
    <xf numFmtId="38" fontId="8" fillId="0" borderId="0" xfId="581" applyNumberFormat="1" applyFont="1" applyBorder="1" applyAlignment="1">
      <alignment horizontal="center"/>
    </xf>
    <xf numFmtId="38" fontId="8" fillId="0" borderId="34" xfId="581" applyNumberFormat="1" applyFont="1" applyBorder="1" applyAlignment="1">
      <alignment horizontal="center"/>
    </xf>
    <xf numFmtId="38" fontId="8" fillId="0" borderId="0" xfId="581" applyNumberFormat="1" applyFont="1" applyAlignment="1">
      <alignment horizontal="center"/>
    </xf>
    <xf numFmtId="0" fontId="6" fillId="0" borderId="24" xfId="581" applyBorder="1"/>
    <xf numFmtId="0" fontId="8" fillId="0" borderId="35" xfId="581" applyFont="1" applyBorder="1"/>
    <xf numFmtId="0" fontId="8" fillId="0" borderId="24" xfId="581" applyFont="1" applyBorder="1"/>
    <xf numFmtId="0" fontId="8" fillId="0" borderId="36" xfId="581" applyFont="1" applyBorder="1"/>
    <xf numFmtId="181" fontId="8" fillId="0" borderId="37" xfId="581" applyNumberFormat="1" applyFont="1" applyBorder="1"/>
    <xf numFmtId="181" fontId="8" fillId="0" borderId="24" xfId="581" applyNumberFormat="1" applyFont="1" applyBorder="1"/>
    <xf numFmtId="0" fontId="6" fillId="0" borderId="0" xfId="581" applyFill="1"/>
    <xf numFmtId="0" fontId="6" fillId="0" borderId="29" xfId="581" applyBorder="1"/>
    <xf numFmtId="0" fontId="6" fillId="0" borderId="34" xfId="581" applyBorder="1"/>
    <xf numFmtId="0" fontId="6" fillId="0" borderId="38" xfId="581" applyBorder="1"/>
    <xf numFmtId="38" fontId="6" fillId="0" borderId="29" xfId="581" applyNumberFormat="1" applyBorder="1"/>
    <xf numFmtId="38" fontId="6" fillId="0" borderId="0" xfId="581" applyNumberFormat="1" applyBorder="1"/>
    <xf numFmtId="180" fontId="6" fillId="0" borderId="0" xfId="584" applyFont="1" applyFill="1" applyAlignment="1" applyProtection="1">
      <alignment horizontal="right"/>
    </xf>
    <xf numFmtId="38" fontId="6" fillId="0" borderId="34" xfId="581" applyNumberFormat="1" applyBorder="1"/>
    <xf numFmtId="0" fontId="6" fillId="0" borderId="0" xfId="581" applyFill="1" applyAlignment="1">
      <alignment horizontal="right"/>
    </xf>
    <xf numFmtId="180" fontId="6" fillId="0" borderId="0" xfId="584" applyFont="1" applyFill="1"/>
    <xf numFmtId="38" fontId="6" fillId="52" borderId="39" xfId="581" applyNumberFormat="1" applyFill="1" applyBorder="1"/>
    <xf numFmtId="38" fontId="6" fillId="52" borderId="10" xfId="581" applyNumberFormat="1" applyFill="1" applyBorder="1"/>
    <xf numFmtId="38" fontId="6" fillId="52" borderId="40" xfId="581" applyNumberFormat="1" applyFill="1" applyBorder="1"/>
    <xf numFmtId="0" fontId="6" fillId="53" borderId="0" xfId="581" applyFill="1"/>
    <xf numFmtId="38" fontId="6" fillId="53" borderId="34" xfId="581" applyNumberFormat="1" applyFill="1" applyBorder="1"/>
    <xf numFmtId="0" fontId="8" fillId="53" borderId="10" xfId="581" applyFont="1" applyFill="1" applyBorder="1"/>
    <xf numFmtId="38" fontId="8" fillId="53" borderId="40" xfId="581" applyNumberFormat="1" applyFont="1" applyFill="1" applyBorder="1"/>
    <xf numFmtId="0" fontId="0" fillId="0" borderId="0" xfId="0" applyAlignment="1">
      <alignment horizontal="center" wrapText="1"/>
    </xf>
    <xf numFmtId="37" fontId="8" fillId="0" borderId="0" xfId="579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581" applyAlignment="1">
      <alignment horizontal="center"/>
    </xf>
    <xf numFmtId="0" fontId="6" fillId="0" borderId="31" xfId="581" applyBorder="1" applyAlignment="1">
      <alignment horizontal="center"/>
    </xf>
    <xf numFmtId="0" fontId="6" fillId="0" borderId="2" xfId="581" applyBorder="1" applyAlignment="1">
      <alignment horizontal="center"/>
    </xf>
    <xf numFmtId="0" fontId="6" fillId="0" borderId="32" xfId="581" applyBorder="1" applyAlignment="1">
      <alignment horizontal="center"/>
    </xf>
    <xf numFmtId="0" fontId="6" fillId="0" borderId="31" xfId="581" quotePrefix="1" applyBorder="1" applyAlignment="1">
      <alignment horizontal="center"/>
    </xf>
    <xf numFmtId="0" fontId="6" fillId="0" borderId="2" xfId="581" quotePrefix="1" applyBorder="1" applyAlignment="1">
      <alignment horizontal="center"/>
    </xf>
    <xf numFmtId="0" fontId="6" fillId="0" borderId="32" xfId="581" quotePrefix="1" applyBorder="1" applyAlignment="1">
      <alignment horizontal="center"/>
    </xf>
    <xf numFmtId="0" fontId="98" fillId="0" borderId="0" xfId="0" applyFont="1" applyAlignment="1">
      <alignment horizontal="center" wrapText="1"/>
    </xf>
    <xf numFmtId="0" fontId="99" fillId="0" borderId="0" xfId="0" applyFont="1" applyAlignment="1">
      <alignment horizontal="center" wrapText="1"/>
    </xf>
    <xf numFmtId="0" fontId="100" fillId="0" borderId="0" xfId="0" applyFont="1" applyAlignment="1">
      <alignment horizontal="center" wrapText="1"/>
    </xf>
    <xf numFmtId="0" fontId="101" fillId="0" borderId="0" xfId="0" applyFont="1" applyAlignment="1">
      <alignment horizontal="center" wrapText="1"/>
    </xf>
    <xf numFmtId="0" fontId="102" fillId="0" borderId="0" xfId="0" applyFont="1"/>
    <xf numFmtId="0" fontId="102" fillId="0" borderId="25" xfId="0" applyFont="1" applyBorder="1"/>
    <xf numFmtId="0" fontId="102" fillId="0" borderId="12" xfId="0" applyFont="1" applyBorder="1" applyAlignment="1">
      <alignment horizontal="center"/>
    </xf>
    <xf numFmtId="0" fontId="102" fillId="0" borderId="12" xfId="0" applyFont="1" applyBorder="1"/>
    <xf numFmtId="0" fontId="102" fillId="0" borderId="12" xfId="6091" applyFont="1" applyBorder="1"/>
    <xf numFmtId="0" fontId="102" fillId="0" borderId="26" xfId="6091" applyFont="1" applyBorder="1"/>
    <xf numFmtId="0" fontId="102" fillId="0" borderId="27" xfId="0" applyFont="1" applyBorder="1" applyAlignment="1">
      <alignment horizontal="centerContinuous"/>
    </xf>
    <xf numFmtId="0" fontId="102" fillId="0" borderId="11" xfId="0" applyFont="1" applyBorder="1" applyAlignment="1">
      <alignment horizontal="centerContinuous"/>
    </xf>
    <xf numFmtId="0" fontId="102" fillId="0" borderId="11" xfId="6091" applyFont="1" applyBorder="1" applyAlignment="1">
      <alignment horizontal="center"/>
    </xf>
    <xf numFmtId="0" fontId="102" fillId="0" borderId="28" xfId="6091" applyFont="1" applyBorder="1" applyAlignment="1">
      <alignment horizontal="center"/>
    </xf>
    <xf numFmtId="0" fontId="102" fillId="0" borderId="12" xfId="6091" applyFont="1" applyBorder="1" applyAlignment="1">
      <alignment horizontal="center"/>
    </xf>
    <xf numFmtId="0" fontId="102" fillId="0" borderId="26" xfId="6091" applyFont="1" applyBorder="1" applyAlignment="1">
      <alignment horizontal="center"/>
    </xf>
    <xf numFmtId="0" fontId="102" fillId="0" borderId="29" xfId="0" applyFont="1" applyBorder="1" applyAlignment="1">
      <alignment horizontal="left"/>
    </xf>
    <xf numFmtId="0" fontId="102" fillId="0" borderId="0" xfId="6091" applyFont="1" applyBorder="1" applyAlignment="1">
      <alignment horizontal="left"/>
    </xf>
    <xf numFmtId="0" fontId="102" fillId="0" borderId="0" xfId="0" applyFont="1" applyBorder="1"/>
    <xf numFmtId="42" fontId="102" fillId="0" borderId="0" xfId="6091" applyNumberFormat="1" applyFont="1" applyBorder="1"/>
    <xf numFmtId="0" fontId="102" fillId="0" borderId="30" xfId="6091" applyFont="1" applyBorder="1"/>
    <xf numFmtId="0" fontId="102" fillId="0" borderId="30" xfId="6091" applyFont="1" applyBorder="1" applyAlignment="1">
      <alignment horizontal="center"/>
    </xf>
    <xf numFmtId="0" fontId="102" fillId="0" borderId="0" xfId="6091" applyFont="1" applyBorder="1" applyAlignment="1">
      <alignment horizontal="left" indent="1"/>
    </xf>
    <xf numFmtId="0" fontId="102" fillId="0" borderId="0" xfId="0" applyFont="1" applyBorder="1" applyAlignment="1">
      <alignment horizontal="left" indent="1"/>
    </xf>
    <xf numFmtId="0" fontId="102" fillId="0" borderId="0" xfId="6091" applyFont="1" applyBorder="1" applyAlignment="1">
      <alignment horizontal="center"/>
    </xf>
    <xf numFmtId="42" fontId="102" fillId="0" borderId="30" xfId="6091" applyNumberFormat="1" applyFont="1" applyBorder="1"/>
    <xf numFmtId="166" fontId="102" fillId="0" borderId="0" xfId="5207" applyFont="1" applyBorder="1" applyAlignment="1">
      <alignment horizontal="left"/>
    </xf>
    <xf numFmtId="0" fontId="103" fillId="0" borderId="0" xfId="0" applyFont="1" applyBorder="1"/>
    <xf numFmtId="0" fontId="102" fillId="103" borderId="29" xfId="0" applyFont="1" applyFill="1" applyBorder="1"/>
    <xf numFmtId="0" fontId="102" fillId="103" borderId="0" xfId="0" applyFont="1" applyFill="1" applyBorder="1"/>
    <xf numFmtId="0" fontId="102" fillId="103" borderId="0" xfId="6091" applyFont="1" applyFill="1" applyBorder="1" applyAlignment="1">
      <alignment horizontal="center"/>
    </xf>
    <xf numFmtId="0" fontId="102" fillId="103" borderId="30" xfId="6091" applyFont="1" applyFill="1" applyBorder="1" applyAlignment="1">
      <alignment horizontal="center"/>
    </xf>
    <xf numFmtId="0" fontId="102" fillId="0" borderId="0" xfId="6091" applyFont="1" applyBorder="1"/>
    <xf numFmtId="166" fontId="102" fillId="0" borderId="0" xfId="5207" applyFont="1" applyBorder="1" applyAlignment="1">
      <alignment horizontal="left" indent="1"/>
    </xf>
    <xf numFmtId="0" fontId="102" fillId="0" borderId="0" xfId="0" applyFont="1" applyBorder="1" applyAlignment="1">
      <alignment horizontal="left"/>
    </xf>
    <xf numFmtId="165" fontId="102" fillId="0" borderId="30" xfId="6091" applyNumberFormat="1" applyFont="1" applyBorder="1"/>
    <xf numFmtId="164" fontId="102" fillId="0" borderId="0" xfId="6091" applyNumberFormat="1" applyFont="1" applyBorder="1"/>
    <xf numFmtId="0" fontId="102" fillId="0" borderId="11" xfId="0" applyFont="1" applyBorder="1"/>
    <xf numFmtId="0" fontId="102" fillId="0" borderId="0" xfId="0" applyFont="1" applyBorder="1" applyAlignment="1">
      <alignment horizontal="center"/>
    </xf>
    <xf numFmtId="0" fontId="102" fillId="0" borderId="0" xfId="0" applyFont="1" applyBorder="1" applyAlignment="1">
      <alignment horizontal="right"/>
    </xf>
    <xf numFmtId="0" fontId="102" fillId="0" borderId="0" xfId="0" applyFont="1" applyAlignment="1">
      <alignment horizontal="right"/>
    </xf>
    <xf numFmtId="42" fontId="102" fillId="0" borderId="0" xfId="0" applyNumberFormat="1" applyFont="1"/>
    <xf numFmtId="6" fontId="102" fillId="0" borderId="0" xfId="0" applyNumberFormat="1" applyFont="1"/>
    <xf numFmtId="0" fontId="102" fillId="0" borderId="0" xfId="0" applyFont="1" applyAlignment="1">
      <alignment horizontal="center"/>
    </xf>
    <xf numFmtId="164" fontId="102" fillId="0" borderId="0" xfId="372" applyNumberFormat="1" applyFont="1"/>
    <xf numFmtId="165" fontId="102" fillId="0" borderId="0" xfId="0" applyNumberFormat="1" applyFont="1"/>
    <xf numFmtId="42" fontId="104" fillId="0" borderId="0" xfId="6091" applyNumberFormat="1" applyFont="1" applyBorder="1"/>
    <xf numFmtId="42" fontId="105" fillId="0" borderId="0" xfId="6091" applyNumberFormat="1" applyFont="1" applyBorder="1"/>
    <xf numFmtId="42" fontId="104" fillId="0" borderId="0" xfId="6091" applyNumberFormat="1" applyFont="1" applyBorder="1" applyAlignment="1">
      <alignment horizontal="center"/>
    </xf>
    <xf numFmtId="165" fontId="105" fillId="0" borderId="0" xfId="6102" applyNumberFormat="1" applyFont="1"/>
    <xf numFmtId="0" fontId="106" fillId="0" borderId="29" xfId="0" applyFont="1" applyBorder="1" applyAlignment="1">
      <alignment horizontal="left"/>
    </xf>
    <xf numFmtId="0" fontId="106" fillId="0" borderId="0" xfId="6091" applyFont="1" applyBorder="1" applyAlignment="1">
      <alignment horizontal="left" indent="1"/>
    </xf>
    <xf numFmtId="0" fontId="106" fillId="0" borderId="0" xfId="0" applyFont="1" applyBorder="1" applyAlignment="1">
      <alignment horizontal="left" indent="1"/>
    </xf>
    <xf numFmtId="0" fontId="106" fillId="0" borderId="0" xfId="6091" applyFont="1" applyBorder="1" applyAlignment="1">
      <alignment horizontal="center"/>
    </xf>
    <xf numFmtId="0" fontId="106" fillId="0" borderId="0" xfId="0" applyFont="1"/>
    <xf numFmtId="42" fontId="106" fillId="0" borderId="0" xfId="6091" applyNumberFormat="1" applyFont="1" applyBorder="1"/>
    <xf numFmtId="42" fontId="105" fillId="0" borderId="0" xfId="6091" applyNumberFormat="1" applyFont="1" applyBorder="1" applyAlignment="1">
      <alignment horizontal="center"/>
    </xf>
    <xf numFmtId="165" fontId="104" fillId="0" borderId="0" xfId="6091" applyNumberFormat="1" applyFont="1" applyBorder="1"/>
    <xf numFmtId="165" fontId="105" fillId="0" borderId="0" xfId="6091" applyNumberFormat="1" applyFont="1" applyBorder="1"/>
    <xf numFmtId="0" fontId="106" fillId="0" borderId="0" xfId="0" applyFont="1" applyBorder="1"/>
    <xf numFmtId="0" fontId="106" fillId="0" borderId="30" xfId="6091" applyFont="1" applyBorder="1" applyAlignment="1">
      <alignment horizontal="center"/>
    </xf>
    <xf numFmtId="0" fontId="106" fillId="0" borderId="0" xfId="6091" applyFont="1" applyBorder="1" applyAlignment="1">
      <alignment horizontal="left"/>
    </xf>
    <xf numFmtId="0" fontId="106" fillId="0" borderId="0" xfId="6091" applyFont="1" applyBorder="1"/>
    <xf numFmtId="0" fontId="106" fillId="0" borderId="30" xfId="6091" applyFont="1" applyBorder="1"/>
    <xf numFmtId="42" fontId="106" fillId="0" borderId="30" xfId="6091" applyNumberFormat="1" applyFont="1" applyBorder="1"/>
    <xf numFmtId="166" fontId="106" fillId="0" borderId="0" xfId="5207" applyFont="1" applyBorder="1" applyAlignment="1">
      <alignment horizontal="left" indent="1"/>
    </xf>
    <xf numFmtId="0" fontId="107" fillId="0" borderId="0" xfId="0" applyFont="1" applyBorder="1"/>
    <xf numFmtId="0" fontId="106" fillId="0" borderId="27" xfId="0" applyFont="1" applyBorder="1" applyAlignment="1">
      <alignment horizontal="left"/>
    </xf>
    <xf numFmtId="0" fontId="106" fillId="0" borderId="11" xfId="0" applyFont="1" applyBorder="1" applyAlignment="1">
      <alignment horizontal="left"/>
    </xf>
    <xf numFmtId="0" fontId="106" fillId="0" borderId="11" xfId="0" applyFont="1" applyBorder="1"/>
    <xf numFmtId="0" fontId="106" fillId="0" borderId="28" xfId="6091" applyFont="1" applyBorder="1"/>
    <xf numFmtId="0" fontId="106" fillId="0" borderId="0" xfId="0" applyFont="1" applyBorder="1" applyAlignment="1">
      <alignment horizontal="right"/>
    </xf>
    <xf numFmtId="42" fontId="106" fillId="0" borderId="0" xfId="0" applyNumberFormat="1" applyFont="1" applyBorder="1"/>
    <xf numFmtId="42" fontId="105" fillId="0" borderId="0" xfId="0" applyNumberFormat="1" applyFont="1" applyBorder="1"/>
    <xf numFmtId="42" fontId="104" fillId="0" borderId="0" xfId="0" applyNumberFormat="1" applyFont="1" applyBorder="1"/>
    <xf numFmtId="42" fontId="105" fillId="0" borderId="0" xfId="0" applyNumberFormat="1" applyFont="1"/>
    <xf numFmtId="42" fontId="104" fillId="0" borderId="0" xfId="0" applyNumberFormat="1" applyFont="1"/>
    <xf numFmtId="42" fontId="105" fillId="0" borderId="30" xfId="6091" applyNumberFormat="1" applyFont="1" applyBorder="1"/>
  </cellXfs>
  <cellStyles count="6103">
    <cellStyle name="_x0013_" xfId="1"/>
    <cellStyle name=" 1" xfId="588"/>
    <cellStyle name=" 1 2" xfId="589"/>
    <cellStyle name=" 1 2 2" xfId="590"/>
    <cellStyle name=" 1 3" xfId="591"/>
    <cellStyle name=" 1 4" xfId="592"/>
    <cellStyle name="_x0013_ 2" xfId="593"/>
    <cellStyle name="_x0013_ 2 2" xfId="594"/>
    <cellStyle name="_x0013_ 3" xfId="595"/>
    <cellStyle name="_x0013_ 3 2" xfId="596"/>
    <cellStyle name="_x0013_ 4" xfId="597"/>
    <cellStyle name="_x0013_ 4 2" xfId="598"/>
    <cellStyle name="_x0013_ 5" xfId="599"/>
    <cellStyle name="_x0013_ 6" xfId="600"/>
    <cellStyle name="_x0013_ 7" xfId="601"/>
    <cellStyle name="_09GRC Gas Transport For Review" xfId="2"/>
    <cellStyle name="_09GRC Gas Transport For Review 2" xfId="602"/>
    <cellStyle name="_09GRC Gas Transport For Review 2 2" xfId="603"/>
    <cellStyle name="_09GRC Gas Transport For Review_Book4" xfId="3"/>
    <cellStyle name="_09GRC Gas Transport For Review_Book4 2" xfId="604"/>
    <cellStyle name="_09GRC Gas Transport For Review_Book4_DEM-WP(C) ENERG10C--ctn Mid-C_042010 2010GRC" xfId="605"/>
    <cellStyle name="_09GRC Gas Transport For Review_DEM-WP(C) ENERG10C--ctn Mid-C_042010 2010GRC" xfId="606"/>
    <cellStyle name="_x0013__16.07E Wild Horse Wind Expansionwrkingfile" xfId="607"/>
    <cellStyle name="_x0013__16.07E Wild Horse Wind Expansionwrkingfile 2" xfId="608"/>
    <cellStyle name="_x0013__16.07E Wild Horse Wind Expansionwrkingfile SF" xfId="609"/>
    <cellStyle name="_x0013__16.07E Wild Horse Wind Expansionwrkingfile SF 2" xfId="610"/>
    <cellStyle name="_x0013__16.07E Wild Horse Wind Expansionwrkingfile SF_DEM-WP(C) ENERG10C--ctn Mid-C_042010 2010GRC" xfId="611"/>
    <cellStyle name="_x0013__16.07E Wild Horse Wind Expansionwrkingfile_DEM-WP(C) ENERG10C--ctn Mid-C_042010 2010GRC" xfId="612"/>
    <cellStyle name="_x0013__16.37E Wild Horse Expansion DeferralRevwrkingfile SF" xfId="4"/>
    <cellStyle name="_x0013__16.37E Wild Horse Expansion DeferralRevwrkingfile SF 2" xfId="613"/>
    <cellStyle name="_x0013__16.37E Wild Horse Expansion DeferralRevwrkingfile SF_DEM-WP(C) ENERG10C--ctn Mid-C_042010 2010GRC" xfId="614"/>
    <cellStyle name="_2008 Strat Plan Power Costs Forecast V2 (2009 Update)" xfId="615"/>
    <cellStyle name="_2008 Strat Plan Power Costs Forecast V2 (2009 Update) 2" xfId="616"/>
    <cellStyle name="_2008 Strat Plan Power Costs Forecast V2 (2009 Update)_DEM-WP(C) ENERG10C--ctn Mid-C_042010 2010GRC" xfId="617"/>
    <cellStyle name="_2008 Strat Plan Power Costs Forecast V2 (2009 Update)_NIM Summary" xfId="618"/>
    <cellStyle name="_2008 Strat Plan Power Costs Forecast V2 (2009 Update)_NIM Summary 2" xfId="619"/>
    <cellStyle name="_2008 Strat Plan Power Costs Forecast V2 (2009 Update)_NIM Summary_DEM-WP(C) ENERG10C--ctn Mid-C_042010 2010GRC" xfId="620"/>
    <cellStyle name="_4.06E Pass Throughs" xfId="5"/>
    <cellStyle name="_4.06E Pass Throughs 2" xfId="621"/>
    <cellStyle name="_4.06E Pass Throughs 2 2" xfId="622"/>
    <cellStyle name="_4.06E Pass Throughs 3" xfId="623"/>
    <cellStyle name="_4.06E Pass Throughs 4" xfId="624"/>
    <cellStyle name="_4.06E Pass Throughs 4 2" xfId="625"/>
    <cellStyle name="_4.06E Pass Throughs 5" xfId="626"/>
    <cellStyle name="_4.06E Pass Throughs 5 2" xfId="627"/>
    <cellStyle name="_4.06E Pass Throughs 6" xfId="628"/>
    <cellStyle name="_4.06E Pass Throughs 7" xfId="629"/>
    <cellStyle name="_4.06E Pass Throughs 7 2" xfId="630"/>
    <cellStyle name="_4.06E Pass Throughs 8" xfId="631"/>
    <cellStyle name="_4.06E Pass Throughs 8 2" xfId="632"/>
    <cellStyle name="_4.06E Pass Throughs_04 07E Wild Horse Wind Expansion (C) (2)" xfId="6"/>
    <cellStyle name="_4.06E Pass Throughs_04 07E Wild Horse Wind Expansion (C) (2) 2" xfId="633"/>
    <cellStyle name="_4.06E Pass Throughs_04 07E Wild Horse Wind Expansion (C) (2)_Adj Bench DR 3 for Initial Briefs (Electric)" xfId="634"/>
    <cellStyle name="_4.06E Pass Throughs_04 07E Wild Horse Wind Expansion (C) (2)_Adj Bench DR 3 for Initial Briefs (Electric) 2" xfId="635"/>
    <cellStyle name="_4.06E Pass Throughs_04 07E Wild Horse Wind Expansion (C) (2)_Adj Bench DR 3 for Initial Briefs (Electric)_DEM-WP(C) ENERG10C--ctn Mid-C_042010 2010GRC" xfId="636"/>
    <cellStyle name="_4.06E Pass Throughs_04 07E Wild Horse Wind Expansion (C) (2)_DEM-WP(C) ENERG10C--ctn Mid-C_042010 2010GRC" xfId="637"/>
    <cellStyle name="_4.06E Pass Throughs_04 07E Wild Horse Wind Expansion (C) (2)_Electric Rev Req Model (2009 GRC) " xfId="7"/>
    <cellStyle name="_4.06E Pass Throughs_04 07E Wild Horse Wind Expansion (C) (2)_Electric Rev Req Model (2009 GRC)  2" xfId="638"/>
    <cellStyle name="_4.06E Pass Throughs_04 07E Wild Horse Wind Expansion (C) (2)_Electric Rev Req Model (2009 GRC) _DEM-WP(C) ENERG10C--ctn Mid-C_042010 2010GRC" xfId="639"/>
    <cellStyle name="_4.06E Pass Throughs_04 07E Wild Horse Wind Expansion (C) (2)_Electric Rev Req Model (2009 GRC) Rebuttal" xfId="640"/>
    <cellStyle name="_4.06E Pass Throughs_04 07E Wild Horse Wind Expansion (C) (2)_Electric Rev Req Model (2009 GRC) Rebuttal REmoval of New  WH Solar AdjustMI" xfId="641"/>
    <cellStyle name="_4.06E Pass Throughs_04 07E Wild Horse Wind Expansion (C) (2)_Electric Rev Req Model (2009 GRC) Rebuttal REmoval of New  WH Solar AdjustMI 2" xfId="642"/>
    <cellStyle name="_4.06E Pass Throughs_04 07E Wild Horse Wind Expansion (C) (2)_Electric Rev Req Model (2009 GRC) Rebuttal REmoval of New  WH Solar AdjustMI_DEM-WP(C) ENERG10C--ctn Mid-C_042010 2010GRC" xfId="643"/>
    <cellStyle name="_4.06E Pass Throughs_04 07E Wild Horse Wind Expansion (C) (2)_Electric Rev Req Model (2009 GRC) Revised 01-18-2010" xfId="644"/>
    <cellStyle name="_4.06E Pass Throughs_04 07E Wild Horse Wind Expansion (C) (2)_Electric Rev Req Model (2009 GRC) Revised 01-18-2010 2" xfId="645"/>
    <cellStyle name="_4.06E Pass Throughs_04 07E Wild Horse Wind Expansion (C) (2)_Electric Rev Req Model (2009 GRC) Revised 01-18-2010_DEM-WP(C) ENERG10C--ctn Mid-C_042010 2010GRC" xfId="646"/>
    <cellStyle name="_4.06E Pass Throughs_04 07E Wild Horse Wind Expansion (C) (2)_Final Order Electric EXHIBIT A-1" xfId="647"/>
    <cellStyle name="_4.06E Pass Throughs_04 07E Wild Horse Wind Expansion (C) (2)_TENASKA REGULATORY ASSET" xfId="648"/>
    <cellStyle name="_4.06E Pass Throughs_16.37E Wild Horse Expansion DeferralRevwrkingfile SF" xfId="8"/>
    <cellStyle name="_4.06E Pass Throughs_16.37E Wild Horse Expansion DeferralRevwrkingfile SF 2" xfId="649"/>
    <cellStyle name="_4.06E Pass Throughs_16.37E Wild Horse Expansion DeferralRevwrkingfile SF_DEM-WP(C) ENERG10C--ctn Mid-C_042010 2010GRC" xfId="650"/>
    <cellStyle name="_4.06E Pass Throughs_2009 GRC Compl Filing - Exhibit D" xfId="651"/>
    <cellStyle name="_4.06E Pass Throughs_2009 GRC Compl Filing - Exhibit D 2" xfId="652"/>
    <cellStyle name="_4.06E Pass Throughs_2009 GRC Compl Filing - Exhibit D_DEM-WP(C) ENERG10C--ctn Mid-C_042010 2010GRC" xfId="653"/>
    <cellStyle name="_4.06E Pass Throughs_4 31 Regulatory Assets and Liabilities  7 06- Exhibit D" xfId="9"/>
    <cellStyle name="_4.06E Pass Throughs_4 31 Regulatory Assets and Liabilities  7 06- Exhibit D 2" xfId="654"/>
    <cellStyle name="_4.06E Pass Throughs_4 31 Regulatory Assets and Liabilities  7 06- Exhibit D_DEM-WP(C) ENERG10C--ctn Mid-C_042010 2010GRC" xfId="655"/>
    <cellStyle name="_4.06E Pass Throughs_4 31 Regulatory Assets and Liabilities  7 06- Exhibit D_NIM Summary" xfId="656"/>
    <cellStyle name="_4.06E Pass Throughs_4 31 Regulatory Assets and Liabilities  7 06- Exhibit D_NIM Summary 2" xfId="657"/>
    <cellStyle name="_4.06E Pass Throughs_4 31 Regulatory Assets and Liabilities  7 06- Exhibit D_NIM Summary_DEM-WP(C) ENERG10C--ctn Mid-C_042010 2010GRC" xfId="658"/>
    <cellStyle name="_4.06E Pass Throughs_4 31 Regulatory Assets and Liabilities  7 06- Exhibit D_NIM+O&amp;M" xfId="659"/>
    <cellStyle name="_4.06E Pass Throughs_4 31 Regulatory Assets and Liabilities  7 06- Exhibit D_NIM+O&amp;M Monthly" xfId="660"/>
    <cellStyle name="_4.06E Pass Throughs_4 31E Reg Asset  Liab and EXH D" xfId="661"/>
    <cellStyle name="_4.06E Pass Throughs_4 31E Reg Asset  Liab and EXH D _ Aug 10 Filing (2)" xfId="662"/>
    <cellStyle name="_4.06E Pass Throughs_4 31E Reg Asset  Liab and EXH D _ Aug 10 Filing (2) 2" xfId="663"/>
    <cellStyle name="_4.06E Pass Throughs_4 31E Reg Asset  Liab and EXH D 2" xfId="664"/>
    <cellStyle name="_4.06E Pass Throughs_4 31E Reg Asset  Liab and EXH D 3" xfId="665"/>
    <cellStyle name="_4.06E Pass Throughs_4 32 Regulatory Assets and Liabilities  7 06- Exhibit D" xfId="10"/>
    <cellStyle name="_4.06E Pass Throughs_4 32 Regulatory Assets and Liabilities  7 06- Exhibit D 2" xfId="666"/>
    <cellStyle name="_4.06E Pass Throughs_4 32 Regulatory Assets and Liabilities  7 06- Exhibit D_DEM-WP(C) ENERG10C--ctn Mid-C_042010 2010GRC" xfId="667"/>
    <cellStyle name="_4.06E Pass Throughs_4 32 Regulatory Assets and Liabilities  7 06- Exhibit D_NIM Summary" xfId="668"/>
    <cellStyle name="_4.06E Pass Throughs_4 32 Regulatory Assets and Liabilities  7 06- Exhibit D_NIM Summary 2" xfId="669"/>
    <cellStyle name="_4.06E Pass Throughs_4 32 Regulatory Assets and Liabilities  7 06- Exhibit D_NIM Summary_DEM-WP(C) ENERG10C--ctn Mid-C_042010 2010GRC" xfId="670"/>
    <cellStyle name="_4.06E Pass Throughs_4 32 Regulatory Assets and Liabilities  7 06- Exhibit D_NIM+O&amp;M" xfId="671"/>
    <cellStyle name="_4.06E Pass Throughs_4 32 Regulatory Assets and Liabilities  7 06- Exhibit D_NIM+O&amp;M Monthly" xfId="672"/>
    <cellStyle name="_4.06E Pass Throughs_AURORA Total New" xfId="673"/>
    <cellStyle name="_4.06E Pass Throughs_AURORA Total New 2" xfId="674"/>
    <cellStyle name="_4.06E Pass Throughs_Book2" xfId="11"/>
    <cellStyle name="_4.06E Pass Throughs_Book2 2" xfId="675"/>
    <cellStyle name="_4.06E Pass Throughs_Book2_Adj Bench DR 3 for Initial Briefs (Electric)" xfId="676"/>
    <cellStyle name="_4.06E Pass Throughs_Book2_Adj Bench DR 3 for Initial Briefs (Electric) 2" xfId="677"/>
    <cellStyle name="_4.06E Pass Throughs_Book2_Adj Bench DR 3 for Initial Briefs (Electric)_DEM-WP(C) ENERG10C--ctn Mid-C_042010 2010GRC" xfId="678"/>
    <cellStyle name="_4.06E Pass Throughs_Book2_DEM-WP(C) ENERG10C--ctn Mid-C_042010 2010GRC" xfId="679"/>
    <cellStyle name="_4.06E Pass Throughs_Book2_Electric Rev Req Model (2009 GRC) Rebuttal" xfId="680"/>
    <cellStyle name="_4.06E Pass Throughs_Book2_Electric Rev Req Model (2009 GRC) Rebuttal REmoval of New  WH Solar AdjustMI" xfId="681"/>
    <cellStyle name="_4.06E Pass Throughs_Book2_Electric Rev Req Model (2009 GRC) Rebuttal REmoval of New  WH Solar AdjustMI 2" xfId="682"/>
    <cellStyle name="_4.06E Pass Throughs_Book2_Electric Rev Req Model (2009 GRC) Rebuttal REmoval of New  WH Solar AdjustMI_DEM-WP(C) ENERG10C--ctn Mid-C_042010 2010GRC" xfId="683"/>
    <cellStyle name="_4.06E Pass Throughs_Book2_Electric Rev Req Model (2009 GRC) Revised 01-18-2010" xfId="684"/>
    <cellStyle name="_4.06E Pass Throughs_Book2_Electric Rev Req Model (2009 GRC) Revised 01-18-2010 2" xfId="685"/>
    <cellStyle name="_4.06E Pass Throughs_Book2_Electric Rev Req Model (2009 GRC) Revised 01-18-2010_DEM-WP(C) ENERG10C--ctn Mid-C_042010 2010GRC" xfId="686"/>
    <cellStyle name="_4.06E Pass Throughs_Book2_Final Order Electric EXHIBIT A-1" xfId="687"/>
    <cellStyle name="_4.06E Pass Throughs_Book4" xfId="12"/>
    <cellStyle name="_4.06E Pass Throughs_Book4 2" xfId="688"/>
    <cellStyle name="_4.06E Pass Throughs_Book4_DEM-WP(C) ENERG10C--ctn Mid-C_042010 2010GRC" xfId="689"/>
    <cellStyle name="_4.06E Pass Throughs_Book9" xfId="13"/>
    <cellStyle name="_4.06E Pass Throughs_Book9 2" xfId="690"/>
    <cellStyle name="_4.06E Pass Throughs_Book9_DEM-WP(C) ENERG10C--ctn Mid-C_042010 2010GRC" xfId="691"/>
    <cellStyle name="_4.06E Pass Throughs_Chelan PUD Power Costs (8-10)" xfId="692"/>
    <cellStyle name="_4.06E Pass Throughs_DEM-WP(C) Chelan Power Costs" xfId="693"/>
    <cellStyle name="_4.06E Pass Throughs_DEM-WP(C) Chelan Power Costs 2" xfId="694"/>
    <cellStyle name="_4.06E Pass Throughs_DEM-WP(C) ENERG10C--ctn Mid-C_042010 2010GRC" xfId="695"/>
    <cellStyle name="_4.06E Pass Throughs_DEM-WP(C) Gas Transport 2010GRC" xfId="696"/>
    <cellStyle name="_4.06E Pass Throughs_DEM-WP(C) Gas Transport 2010GRC 2" xfId="697"/>
    <cellStyle name="_4.06E Pass Throughs_NIM Summary" xfId="698"/>
    <cellStyle name="_4.06E Pass Throughs_NIM Summary 09GRC" xfId="699"/>
    <cellStyle name="_4.06E Pass Throughs_NIM Summary 09GRC 2" xfId="700"/>
    <cellStyle name="_4.06E Pass Throughs_NIM Summary 09GRC_DEM-WP(C) ENERG10C--ctn Mid-C_042010 2010GRC" xfId="701"/>
    <cellStyle name="_4.06E Pass Throughs_NIM Summary 2" xfId="702"/>
    <cellStyle name="_4.06E Pass Throughs_NIM Summary 3" xfId="703"/>
    <cellStyle name="_4.06E Pass Throughs_NIM Summary_DEM-WP(C) ENERG10C--ctn Mid-C_042010 2010GRC" xfId="704"/>
    <cellStyle name="_4.06E Pass Throughs_NIM+O&amp;M" xfId="705"/>
    <cellStyle name="_4.06E Pass Throughs_NIM+O&amp;M 2" xfId="706"/>
    <cellStyle name="_4.06E Pass Throughs_NIM+O&amp;M Monthly" xfId="707"/>
    <cellStyle name="_4.06E Pass Throughs_NIM+O&amp;M Monthly 2" xfId="708"/>
    <cellStyle name="_4.06E Pass Throughs_PCA 9 -  Exhibit D April 2010 (3)" xfId="709"/>
    <cellStyle name="_4.06E Pass Throughs_PCA 9 -  Exhibit D April 2010 (3) 2" xfId="710"/>
    <cellStyle name="_4.06E Pass Throughs_PCA 9 -  Exhibit D April 2010 (3)_DEM-WP(C) ENERG10C--ctn Mid-C_042010 2010GRC" xfId="711"/>
    <cellStyle name="_4.06E Pass Throughs_Power Costs - Comparison bx Rbtl-Staff-Jt-PC" xfId="14"/>
    <cellStyle name="_4.06E Pass Throughs_Power Costs - Comparison bx Rbtl-Staff-Jt-PC 2" xfId="712"/>
    <cellStyle name="_4.06E Pass Throughs_Power Costs - Comparison bx Rbtl-Staff-Jt-PC_Adj Bench DR 3 for Initial Briefs (Electric)" xfId="713"/>
    <cellStyle name="_4.06E Pass Throughs_Power Costs - Comparison bx Rbtl-Staff-Jt-PC_Adj Bench DR 3 for Initial Briefs (Electric) 2" xfId="714"/>
    <cellStyle name="_4.06E Pass Throughs_Power Costs - Comparison bx Rbtl-Staff-Jt-PC_Adj Bench DR 3 for Initial Briefs (Electric)_DEM-WP(C) ENERG10C--ctn Mid-C_042010 2010GRC" xfId="715"/>
    <cellStyle name="_4.06E Pass Throughs_Power Costs - Comparison bx Rbtl-Staff-Jt-PC_DEM-WP(C) ENERG10C--ctn Mid-C_042010 2010GRC" xfId="716"/>
    <cellStyle name="_4.06E Pass Throughs_Power Costs - Comparison bx Rbtl-Staff-Jt-PC_Electric Rev Req Model (2009 GRC) Rebuttal" xfId="717"/>
    <cellStyle name="_4.06E Pass Throughs_Power Costs - Comparison bx Rbtl-Staff-Jt-PC_Electric Rev Req Model (2009 GRC) Rebuttal REmoval of New  WH Solar AdjustMI" xfId="718"/>
    <cellStyle name="_4.06E Pass Throughs_Power Costs - Comparison bx Rbtl-Staff-Jt-PC_Electric Rev Req Model (2009 GRC) Rebuttal REmoval of New  WH Solar AdjustMI 2" xfId="719"/>
    <cellStyle name="_4.06E Pass Throughs_Power Costs - Comparison bx Rbtl-Staff-Jt-PC_Electric Rev Req Model (2009 GRC) Rebuttal REmoval of New  WH Solar AdjustMI_DEM-WP(C) ENERG10C--ctn Mid-C_042010 2010GRC" xfId="720"/>
    <cellStyle name="_4.06E Pass Throughs_Power Costs - Comparison bx Rbtl-Staff-Jt-PC_Electric Rev Req Model (2009 GRC) Revised 01-18-2010" xfId="721"/>
    <cellStyle name="_4.06E Pass Throughs_Power Costs - Comparison bx Rbtl-Staff-Jt-PC_Electric Rev Req Model (2009 GRC) Revised 01-18-2010 2" xfId="722"/>
    <cellStyle name="_4.06E Pass Throughs_Power Costs - Comparison bx Rbtl-Staff-Jt-PC_Electric Rev Req Model (2009 GRC) Revised 01-18-2010_DEM-WP(C) ENERG10C--ctn Mid-C_042010 2010GRC" xfId="723"/>
    <cellStyle name="_4.06E Pass Throughs_Power Costs - Comparison bx Rbtl-Staff-Jt-PC_Final Order Electric EXHIBIT A-1" xfId="724"/>
    <cellStyle name="_4.06E Pass Throughs_Rebuttal Power Costs" xfId="15"/>
    <cellStyle name="_4.06E Pass Throughs_Rebuttal Power Costs 2" xfId="725"/>
    <cellStyle name="_4.06E Pass Throughs_Rebuttal Power Costs_Adj Bench DR 3 for Initial Briefs (Electric)" xfId="726"/>
    <cellStyle name="_4.06E Pass Throughs_Rebuttal Power Costs_Adj Bench DR 3 for Initial Briefs (Electric) 2" xfId="727"/>
    <cellStyle name="_4.06E Pass Throughs_Rebuttal Power Costs_Adj Bench DR 3 for Initial Briefs (Electric)_DEM-WP(C) ENERG10C--ctn Mid-C_042010 2010GRC" xfId="728"/>
    <cellStyle name="_4.06E Pass Throughs_Rebuttal Power Costs_DEM-WP(C) ENERG10C--ctn Mid-C_042010 2010GRC" xfId="729"/>
    <cellStyle name="_4.06E Pass Throughs_Rebuttal Power Costs_Electric Rev Req Model (2009 GRC) Rebuttal" xfId="730"/>
    <cellStyle name="_4.06E Pass Throughs_Rebuttal Power Costs_Electric Rev Req Model (2009 GRC) Rebuttal REmoval of New  WH Solar AdjustMI" xfId="731"/>
    <cellStyle name="_4.06E Pass Throughs_Rebuttal Power Costs_Electric Rev Req Model (2009 GRC) Rebuttal REmoval of New  WH Solar AdjustMI 2" xfId="732"/>
    <cellStyle name="_4.06E Pass Throughs_Rebuttal Power Costs_Electric Rev Req Model (2009 GRC) Rebuttal REmoval of New  WH Solar AdjustMI_DEM-WP(C) ENERG10C--ctn Mid-C_042010 2010GRC" xfId="733"/>
    <cellStyle name="_4.06E Pass Throughs_Rebuttal Power Costs_Electric Rev Req Model (2009 GRC) Revised 01-18-2010" xfId="734"/>
    <cellStyle name="_4.06E Pass Throughs_Rebuttal Power Costs_Electric Rev Req Model (2009 GRC) Revised 01-18-2010 2" xfId="735"/>
    <cellStyle name="_4.06E Pass Throughs_Rebuttal Power Costs_Electric Rev Req Model (2009 GRC) Revised 01-18-2010_DEM-WP(C) ENERG10C--ctn Mid-C_042010 2010GRC" xfId="736"/>
    <cellStyle name="_4.06E Pass Throughs_Rebuttal Power Costs_Final Order Electric EXHIBIT A-1" xfId="737"/>
    <cellStyle name="_4.06E Pass Throughs_Wind Integration 10GRC" xfId="738"/>
    <cellStyle name="_4.06E Pass Throughs_Wind Integration 10GRC 2" xfId="739"/>
    <cellStyle name="_4.06E Pass Throughs_Wind Integration 10GRC_DEM-WP(C) ENERG10C--ctn Mid-C_042010 2010GRC" xfId="740"/>
    <cellStyle name="_4.13E Montana Energy Tax" xfId="16"/>
    <cellStyle name="_4.13E Montana Energy Tax 2" xfId="741"/>
    <cellStyle name="_4.13E Montana Energy Tax 2 2" xfId="742"/>
    <cellStyle name="_4.13E Montana Energy Tax 3" xfId="743"/>
    <cellStyle name="_4.13E Montana Energy Tax 4" xfId="744"/>
    <cellStyle name="_4.13E Montana Energy Tax 4 2" xfId="745"/>
    <cellStyle name="_4.13E Montana Energy Tax 5" xfId="746"/>
    <cellStyle name="_4.13E Montana Energy Tax 6" xfId="747"/>
    <cellStyle name="_4.13E Montana Energy Tax 6 2" xfId="748"/>
    <cellStyle name="_4.13E Montana Energy Tax 7" xfId="749"/>
    <cellStyle name="_4.13E Montana Energy Tax 7 2" xfId="750"/>
    <cellStyle name="_4.13E Montana Energy Tax_04 07E Wild Horse Wind Expansion (C) (2)" xfId="17"/>
    <cellStyle name="_4.13E Montana Energy Tax_04 07E Wild Horse Wind Expansion (C) (2) 2" xfId="751"/>
    <cellStyle name="_4.13E Montana Energy Tax_04 07E Wild Horse Wind Expansion (C) (2)_Adj Bench DR 3 for Initial Briefs (Electric)" xfId="752"/>
    <cellStyle name="_4.13E Montana Energy Tax_04 07E Wild Horse Wind Expansion (C) (2)_Adj Bench DR 3 for Initial Briefs (Electric) 2" xfId="753"/>
    <cellStyle name="_4.13E Montana Energy Tax_04 07E Wild Horse Wind Expansion (C) (2)_Adj Bench DR 3 for Initial Briefs (Electric)_DEM-WP(C) ENERG10C--ctn Mid-C_042010 2010GRC" xfId="754"/>
    <cellStyle name="_4.13E Montana Energy Tax_04 07E Wild Horse Wind Expansion (C) (2)_DEM-WP(C) ENERG10C--ctn Mid-C_042010 2010GRC" xfId="755"/>
    <cellStyle name="_4.13E Montana Energy Tax_04 07E Wild Horse Wind Expansion (C) (2)_Electric Rev Req Model (2009 GRC) " xfId="18"/>
    <cellStyle name="_4.13E Montana Energy Tax_04 07E Wild Horse Wind Expansion (C) (2)_Electric Rev Req Model (2009 GRC)  2" xfId="756"/>
    <cellStyle name="_4.13E Montana Energy Tax_04 07E Wild Horse Wind Expansion (C) (2)_Electric Rev Req Model (2009 GRC) _DEM-WP(C) ENERG10C--ctn Mid-C_042010 2010GRC" xfId="757"/>
    <cellStyle name="_4.13E Montana Energy Tax_04 07E Wild Horse Wind Expansion (C) (2)_Electric Rev Req Model (2009 GRC) Rebuttal" xfId="758"/>
    <cellStyle name="_4.13E Montana Energy Tax_04 07E Wild Horse Wind Expansion (C) (2)_Electric Rev Req Model (2009 GRC) Rebuttal REmoval of New  WH Solar AdjustMI" xfId="759"/>
    <cellStyle name="_4.13E Montana Energy Tax_04 07E Wild Horse Wind Expansion (C) (2)_Electric Rev Req Model (2009 GRC) Rebuttal REmoval of New  WH Solar AdjustMI 2" xfId="760"/>
    <cellStyle name="_4.13E Montana Energy Tax_04 07E Wild Horse Wind Expansion (C) (2)_Electric Rev Req Model (2009 GRC) Rebuttal REmoval of New  WH Solar AdjustMI_DEM-WP(C) ENERG10C--ctn Mid-C_042010 2010GRC" xfId="761"/>
    <cellStyle name="_4.13E Montana Energy Tax_04 07E Wild Horse Wind Expansion (C) (2)_Electric Rev Req Model (2009 GRC) Revised 01-18-2010" xfId="762"/>
    <cellStyle name="_4.13E Montana Energy Tax_04 07E Wild Horse Wind Expansion (C) (2)_Electric Rev Req Model (2009 GRC) Revised 01-18-2010 2" xfId="763"/>
    <cellStyle name="_4.13E Montana Energy Tax_04 07E Wild Horse Wind Expansion (C) (2)_Electric Rev Req Model (2009 GRC) Revised 01-18-2010_DEM-WP(C) ENERG10C--ctn Mid-C_042010 2010GRC" xfId="764"/>
    <cellStyle name="_4.13E Montana Energy Tax_04 07E Wild Horse Wind Expansion (C) (2)_Final Order Electric EXHIBIT A-1" xfId="765"/>
    <cellStyle name="_4.13E Montana Energy Tax_04 07E Wild Horse Wind Expansion (C) (2)_TENASKA REGULATORY ASSET" xfId="766"/>
    <cellStyle name="_4.13E Montana Energy Tax_16.37E Wild Horse Expansion DeferralRevwrkingfile SF" xfId="19"/>
    <cellStyle name="_4.13E Montana Energy Tax_16.37E Wild Horse Expansion DeferralRevwrkingfile SF 2" xfId="767"/>
    <cellStyle name="_4.13E Montana Energy Tax_16.37E Wild Horse Expansion DeferralRevwrkingfile SF_DEM-WP(C) ENERG10C--ctn Mid-C_042010 2010GRC" xfId="768"/>
    <cellStyle name="_4.13E Montana Energy Tax_2009 GRC Compl Filing - Exhibit D" xfId="769"/>
    <cellStyle name="_4.13E Montana Energy Tax_2009 GRC Compl Filing - Exhibit D 2" xfId="770"/>
    <cellStyle name="_4.13E Montana Energy Tax_2009 GRC Compl Filing - Exhibit D_DEM-WP(C) ENERG10C--ctn Mid-C_042010 2010GRC" xfId="771"/>
    <cellStyle name="_4.13E Montana Energy Tax_4 31 Regulatory Assets and Liabilities  7 06- Exhibit D" xfId="20"/>
    <cellStyle name="_4.13E Montana Energy Tax_4 31 Regulatory Assets and Liabilities  7 06- Exhibit D 2" xfId="772"/>
    <cellStyle name="_4.13E Montana Energy Tax_4 31 Regulatory Assets and Liabilities  7 06- Exhibit D_DEM-WP(C) ENERG10C--ctn Mid-C_042010 2010GRC" xfId="773"/>
    <cellStyle name="_4.13E Montana Energy Tax_4 31 Regulatory Assets and Liabilities  7 06- Exhibit D_NIM Summary" xfId="774"/>
    <cellStyle name="_4.13E Montana Energy Tax_4 31 Regulatory Assets and Liabilities  7 06- Exhibit D_NIM Summary 2" xfId="775"/>
    <cellStyle name="_4.13E Montana Energy Tax_4 31 Regulatory Assets and Liabilities  7 06- Exhibit D_NIM Summary_DEM-WP(C) ENERG10C--ctn Mid-C_042010 2010GRC" xfId="776"/>
    <cellStyle name="_4.13E Montana Energy Tax_4 31E Reg Asset  Liab and EXH D" xfId="777"/>
    <cellStyle name="_4.13E Montana Energy Tax_4 31E Reg Asset  Liab and EXH D _ Aug 10 Filing (2)" xfId="778"/>
    <cellStyle name="_4.13E Montana Energy Tax_4 31E Reg Asset  Liab and EXH D _ Aug 10 Filing (2) 2" xfId="779"/>
    <cellStyle name="_4.13E Montana Energy Tax_4 31E Reg Asset  Liab and EXH D 2" xfId="780"/>
    <cellStyle name="_4.13E Montana Energy Tax_4 31E Reg Asset  Liab and EXH D 3" xfId="781"/>
    <cellStyle name="_4.13E Montana Energy Tax_4 32 Regulatory Assets and Liabilities  7 06- Exhibit D" xfId="21"/>
    <cellStyle name="_4.13E Montana Energy Tax_4 32 Regulatory Assets and Liabilities  7 06- Exhibit D 2" xfId="782"/>
    <cellStyle name="_4.13E Montana Energy Tax_4 32 Regulatory Assets and Liabilities  7 06- Exhibit D_DEM-WP(C) ENERG10C--ctn Mid-C_042010 2010GRC" xfId="783"/>
    <cellStyle name="_4.13E Montana Energy Tax_4 32 Regulatory Assets and Liabilities  7 06- Exhibit D_NIM Summary" xfId="784"/>
    <cellStyle name="_4.13E Montana Energy Tax_4 32 Regulatory Assets and Liabilities  7 06- Exhibit D_NIM Summary 2" xfId="785"/>
    <cellStyle name="_4.13E Montana Energy Tax_4 32 Regulatory Assets and Liabilities  7 06- Exhibit D_NIM Summary_DEM-WP(C) ENERG10C--ctn Mid-C_042010 2010GRC" xfId="786"/>
    <cellStyle name="_4.13E Montana Energy Tax_AURORA Total New" xfId="787"/>
    <cellStyle name="_4.13E Montana Energy Tax_AURORA Total New 2" xfId="788"/>
    <cellStyle name="_4.13E Montana Energy Tax_Book2" xfId="22"/>
    <cellStyle name="_4.13E Montana Energy Tax_Book2 2" xfId="789"/>
    <cellStyle name="_4.13E Montana Energy Tax_Book2_Adj Bench DR 3 for Initial Briefs (Electric)" xfId="790"/>
    <cellStyle name="_4.13E Montana Energy Tax_Book2_Adj Bench DR 3 for Initial Briefs (Electric) 2" xfId="791"/>
    <cellStyle name="_4.13E Montana Energy Tax_Book2_Adj Bench DR 3 for Initial Briefs (Electric)_DEM-WP(C) ENERG10C--ctn Mid-C_042010 2010GRC" xfId="792"/>
    <cellStyle name="_4.13E Montana Energy Tax_Book2_DEM-WP(C) ENERG10C--ctn Mid-C_042010 2010GRC" xfId="793"/>
    <cellStyle name="_4.13E Montana Energy Tax_Book2_Electric Rev Req Model (2009 GRC) Rebuttal" xfId="794"/>
    <cellStyle name="_4.13E Montana Energy Tax_Book2_Electric Rev Req Model (2009 GRC) Rebuttal REmoval of New  WH Solar AdjustMI" xfId="795"/>
    <cellStyle name="_4.13E Montana Energy Tax_Book2_Electric Rev Req Model (2009 GRC) Rebuttal REmoval of New  WH Solar AdjustMI 2" xfId="796"/>
    <cellStyle name="_4.13E Montana Energy Tax_Book2_Electric Rev Req Model (2009 GRC) Rebuttal REmoval of New  WH Solar AdjustMI_DEM-WP(C) ENERG10C--ctn Mid-C_042010 2010GRC" xfId="797"/>
    <cellStyle name="_4.13E Montana Energy Tax_Book2_Electric Rev Req Model (2009 GRC) Revised 01-18-2010" xfId="798"/>
    <cellStyle name="_4.13E Montana Energy Tax_Book2_Electric Rev Req Model (2009 GRC) Revised 01-18-2010 2" xfId="799"/>
    <cellStyle name="_4.13E Montana Energy Tax_Book2_Electric Rev Req Model (2009 GRC) Revised 01-18-2010_DEM-WP(C) ENERG10C--ctn Mid-C_042010 2010GRC" xfId="800"/>
    <cellStyle name="_4.13E Montana Energy Tax_Book2_Final Order Electric EXHIBIT A-1" xfId="801"/>
    <cellStyle name="_4.13E Montana Energy Tax_Book4" xfId="23"/>
    <cellStyle name="_4.13E Montana Energy Tax_Book4 2" xfId="802"/>
    <cellStyle name="_4.13E Montana Energy Tax_Book4_DEM-WP(C) ENERG10C--ctn Mid-C_042010 2010GRC" xfId="803"/>
    <cellStyle name="_4.13E Montana Energy Tax_Book9" xfId="24"/>
    <cellStyle name="_4.13E Montana Energy Tax_Book9 2" xfId="804"/>
    <cellStyle name="_4.13E Montana Energy Tax_Book9_DEM-WP(C) ENERG10C--ctn Mid-C_042010 2010GRC" xfId="805"/>
    <cellStyle name="_4.13E Montana Energy Tax_Chelan PUD Power Costs (8-10)" xfId="806"/>
    <cellStyle name="_4.13E Montana Energy Tax_DEM-WP(C) Chelan Power Costs" xfId="807"/>
    <cellStyle name="_4.13E Montana Energy Tax_DEM-WP(C) Chelan Power Costs 2" xfId="808"/>
    <cellStyle name="_4.13E Montana Energy Tax_DEM-WP(C) ENERG10C--ctn Mid-C_042010 2010GRC" xfId="809"/>
    <cellStyle name="_4.13E Montana Energy Tax_DEM-WP(C) Gas Transport 2010GRC" xfId="810"/>
    <cellStyle name="_4.13E Montana Energy Tax_DEM-WP(C) Gas Transport 2010GRC 2" xfId="811"/>
    <cellStyle name="_4.13E Montana Energy Tax_NIM Summary" xfId="812"/>
    <cellStyle name="_4.13E Montana Energy Tax_NIM Summary 09GRC" xfId="813"/>
    <cellStyle name="_4.13E Montana Energy Tax_NIM Summary 09GRC 2" xfId="814"/>
    <cellStyle name="_4.13E Montana Energy Tax_NIM Summary 09GRC_DEM-WP(C) ENERG10C--ctn Mid-C_042010 2010GRC" xfId="815"/>
    <cellStyle name="_4.13E Montana Energy Tax_NIM Summary 2" xfId="816"/>
    <cellStyle name="_4.13E Montana Energy Tax_NIM Summary 3" xfId="817"/>
    <cellStyle name="_4.13E Montana Energy Tax_NIM Summary_DEM-WP(C) ENERG10C--ctn Mid-C_042010 2010GRC" xfId="818"/>
    <cellStyle name="_4.13E Montana Energy Tax_PCA 9 -  Exhibit D April 2010 (3)" xfId="819"/>
    <cellStyle name="_4.13E Montana Energy Tax_PCA 9 -  Exhibit D April 2010 (3) 2" xfId="820"/>
    <cellStyle name="_4.13E Montana Energy Tax_PCA 9 -  Exhibit D April 2010 (3)_DEM-WP(C) ENERG10C--ctn Mid-C_042010 2010GRC" xfId="821"/>
    <cellStyle name="_4.13E Montana Energy Tax_Power Costs - Comparison bx Rbtl-Staff-Jt-PC" xfId="25"/>
    <cellStyle name="_4.13E Montana Energy Tax_Power Costs - Comparison bx Rbtl-Staff-Jt-PC 2" xfId="822"/>
    <cellStyle name="_4.13E Montana Energy Tax_Power Costs - Comparison bx Rbtl-Staff-Jt-PC_Adj Bench DR 3 for Initial Briefs (Electric)" xfId="823"/>
    <cellStyle name="_4.13E Montana Energy Tax_Power Costs - Comparison bx Rbtl-Staff-Jt-PC_Adj Bench DR 3 for Initial Briefs (Electric) 2" xfId="824"/>
    <cellStyle name="_4.13E Montana Energy Tax_Power Costs - Comparison bx Rbtl-Staff-Jt-PC_Adj Bench DR 3 for Initial Briefs (Electric)_DEM-WP(C) ENERG10C--ctn Mid-C_042010 2010GRC" xfId="825"/>
    <cellStyle name="_4.13E Montana Energy Tax_Power Costs - Comparison bx Rbtl-Staff-Jt-PC_DEM-WP(C) ENERG10C--ctn Mid-C_042010 2010GRC" xfId="826"/>
    <cellStyle name="_4.13E Montana Energy Tax_Power Costs - Comparison bx Rbtl-Staff-Jt-PC_Electric Rev Req Model (2009 GRC) Rebuttal" xfId="827"/>
    <cellStyle name="_4.13E Montana Energy Tax_Power Costs - Comparison bx Rbtl-Staff-Jt-PC_Electric Rev Req Model (2009 GRC) Rebuttal REmoval of New  WH Solar AdjustMI" xfId="828"/>
    <cellStyle name="_4.13E Montana Energy Tax_Power Costs - Comparison bx Rbtl-Staff-Jt-PC_Electric Rev Req Model (2009 GRC) Rebuttal REmoval of New  WH Solar AdjustMI 2" xfId="829"/>
    <cellStyle name="_4.13E Montana Energy Tax_Power Costs - Comparison bx Rbtl-Staff-Jt-PC_Electric Rev Req Model (2009 GRC) Rebuttal REmoval of New  WH Solar AdjustMI_DEM-WP(C) ENERG10C--ctn Mid-C_042010 2010GRC" xfId="830"/>
    <cellStyle name="_4.13E Montana Energy Tax_Power Costs - Comparison bx Rbtl-Staff-Jt-PC_Electric Rev Req Model (2009 GRC) Revised 01-18-2010" xfId="831"/>
    <cellStyle name="_4.13E Montana Energy Tax_Power Costs - Comparison bx Rbtl-Staff-Jt-PC_Electric Rev Req Model (2009 GRC) Revised 01-18-2010 2" xfId="832"/>
    <cellStyle name="_4.13E Montana Energy Tax_Power Costs - Comparison bx Rbtl-Staff-Jt-PC_Electric Rev Req Model (2009 GRC) Revised 01-18-2010_DEM-WP(C) ENERG10C--ctn Mid-C_042010 2010GRC" xfId="833"/>
    <cellStyle name="_4.13E Montana Energy Tax_Power Costs - Comparison bx Rbtl-Staff-Jt-PC_Final Order Electric EXHIBIT A-1" xfId="834"/>
    <cellStyle name="_4.13E Montana Energy Tax_Rebuttal Power Costs" xfId="26"/>
    <cellStyle name="_4.13E Montana Energy Tax_Rebuttal Power Costs 2" xfId="835"/>
    <cellStyle name="_4.13E Montana Energy Tax_Rebuttal Power Costs_Adj Bench DR 3 for Initial Briefs (Electric)" xfId="836"/>
    <cellStyle name="_4.13E Montana Energy Tax_Rebuttal Power Costs_Adj Bench DR 3 for Initial Briefs (Electric) 2" xfId="837"/>
    <cellStyle name="_4.13E Montana Energy Tax_Rebuttal Power Costs_Adj Bench DR 3 for Initial Briefs (Electric)_DEM-WP(C) ENERG10C--ctn Mid-C_042010 2010GRC" xfId="838"/>
    <cellStyle name="_4.13E Montana Energy Tax_Rebuttal Power Costs_DEM-WP(C) ENERG10C--ctn Mid-C_042010 2010GRC" xfId="839"/>
    <cellStyle name="_4.13E Montana Energy Tax_Rebuttal Power Costs_Electric Rev Req Model (2009 GRC) Rebuttal" xfId="840"/>
    <cellStyle name="_4.13E Montana Energy Tax_Rebuttal Power Costs_Electric Rev Req Model (2009 GRC) Rebuttal REmoval of New  WH Solar AdjustMI" xfId="841"/>
    <cellStyle name="_4.13E Montana Energy Tax_Rebuttal Power Costs_Electric Rev Req Model (2009 GRC) Rebuttal REmoval of New  WH Solar AdjustMI 2" xfId="842"/>
    <cellStyle name="_4.13E Montana Energy Tax_Rebuttal Power Costs_Electric Rev Req Model (2009 GRC) Rebuttal REmoval of New  WH Solar AdjustMI_DEM-WP(C) ENERG10C--ctn Mid-C_042010 2010GRC" xfId="843"/>
    <cellStyle name="_4.13E Montana Energy Tax_Rebuttal Power Costs_Electric Rev Req Model (2009 GRC) Revised 01-18-2010" xfId="844"/>
    <cellStyle name="_4.13E Montana Energy Tax_Rebuttal Power Costs_Electric Rev Req Model (2009 GRC) Revised 01-18-2010 2" xfId="845"/>
    <cellStyle name="_4.13E Montana Energy Tax_Rebuttal Power Costs_Electric Rev Req Model (2009 GRC) Revised 01-18-2010_DEM-WP(C) ENERG10C--ctn Mid-C_042010 2010GRC" xfId="846"/>
    <cellStyle name="_4.13E Montana Energy Tax_Rebuttal Power Costs_Final Order Electric EXHIBIT A-1" xfId="847"/>
    <cellStyle name="_4.13E Montana Energy Tax_Wind Integration 10GRC" xfId="848"/>
    <cellStyle name="_4.13E Montana Energy Tax_Wind Integration 10GRC 2" xfId="849"/>
    <cellStyle name="_4.13E Montana Energy Tax_Wind Integration 10GRC_DEM-WP(C) ENERG10C--ctn Mid-C_042010 2010GRC" xfId="850"/>
    <cellStyle name="_5 year summary (9-25-09)" xfId="851"/>
    <cellStyle name="_x0013__Adj Bench DR 3 for Initial Briefs (Electric)" xfId="852"/>
    <cellStyle name="_x0013__Adj Bench DR 3 for Initial Briefs (Electric) 2" xfId="853"/>
    <cellStyle name="_x0013__Adj Bench DR 3 for Initial Briefs (Electric)_DEM-WP(C) ENERG10C--ctn Mid-C_042010 2010GRC" xfId="854"/>
    <cellStyle name="_AURORA WIP" xfId="27"/>
    <cellStyle name="_AURORA WIP 2" xfId="855"/>
    <cellStyle name="_AURORA WIP 2 2" xfId="856"/>
    <cellStyle name="_AURORA WIP 3" xfId="857"/>
    <cellStyle name="_AURORA WIP 4" xfId="858"/>
    <cellStyle name="_AURORA WIP 4 2" xfId="859"/>
    <cellStyle name="_AURORA WIP 5" xfId="860"/>
    <cellStyle name="_AURORA WIP 5 2" xfId="861"/>
    <cellStyle name="_AURORA WIP_4 31E Reg Asset  Liab and EXH D" xfId="862"/>
    <cellStyle name="_AURORA WIP_4 31E Reg Asset  Liab and EXH D _ Aug 10 Filing (2)" xfId="863"/>
    <cellStyle name="_AURORA WIP_4 31E Reg Asset  Liab and EXH D _ Aug 10 Filing (2) 2" xfId="864"/>
    <cellStyle name="_AURORA WIP_4 31E Reg Asset  Liab and EXH D 2" xfId="865"/>
    <cellStyle name="_AURORA WIP_4 31E Reg Asset  Liab and EXH D 3" xfId="866"/>
    <cellStyle name="_AURORA WIP_Chelan PUD Power Costs (8-10)" xfId="867"/>
    <cellStyle name="_AURORA WIP_DEM-WP(C) Chelan Power Costs" xfId="868"/>
    <cellStyle name="_AURORA WIP_DEM-WP(C) Chelan Power Costs 2" xfId="869"/>
    <cellStyle name="_AURORA WIP_DEM-WP(C) Costs Not In AURORA 2010GRC As Filed" xfId="870"/>
    <cellStyle name="_AURORA WIP_DEM-WP(C) Costs Not In AURORA 2010GRC As Filed 2" xfId="871"/>
    <cellStyle name="_AURORA WIP_DEM-WP(C) Costs Not In AURORA 2010GRC As Filed 3" xfId="872"/>
    <cellStyle name="_AURORA WIP_DEM-WP(C) Costs Not In AURORA 2010GRC As Filed_DEM-WP(C) ENERG10C--ctn Mid-C_042010 2010GRC" xfId="873"/>
    <cellStyle name="_AURORA WIP_DEM-WP(C) ENERG10C--ctn Mid-C_042010 2010GRC" xfId="874"/>
    <cellStyle name="_AURORA WIP_DEM-WP(C) Gas Transport 2010GRC" xfId="875"/>
    <cellStyle name="_AURORA WIP_DEM-WP(C) Gas Transport 2010GRC 2" xfId="876"/>
    <cellStyle name="_AURORA WIP_NIM Summary" xfId="877"/>
    <cellStyle name="_AURORA WIP_NIM Summary 09GRC" xfId="878"/>
    <cellStyle name="_AURORA WIP_NIM Summary 09GRC 2" xfId="879"/>
    <cellStyle name="_AURORA WIP_NIM Summary 09GRC_DEM-WP(C) ENERG10C--ctn Mid-C_042010 2010GRC" xfId="880"/>
    <cellStyle name="_AURORA WIP_NIM Summary 2" xfId="881"/>
    <cellStyle name="_AURORA WIP_NIM Summary 3" xfId="882"/>
    <cellStyle name="_AURORA WIP_NIM Summary_DEM-WP(C) ENERG10C--ctn Mid-C_042010 2010GRC" xfId="883"/>
    <cellStyle name="_AURORA WIP_NIM+O&amp;M" xfId="884"/>
    <cellStyle name="_AURORA WIP_NIM+O&amp;M 2" xfId="885"/>
    <cellStyle name="_AURORA WIP_NIM+O&amp;M Monthly" xfId="886"/>
    <cellStyle name="_AURORA WIP_NIM+O&amp;M Monthly 2" xfId="887"/>
    <cellStyle name="_AURORA WIP_PCA 9 -  Exhibit D April 2010 (3)" xfId="888"/>
    <cellStyle name="_AURORA WIP_PCA 9 -  Exhibit D April 2010 (3) 2" xfId="889"/>
    <cellStyle name="_AURORA WIP_PCA 9 -  Exhibit D April 2010 (3)_DEM-WP(C) ENERG10C--ctn Mid-C_042010 2010GRC" xfId="890"/>
    <cellStyle name="_AURORA WIP_Reconciliation" xfId="891"/>
    <cellStyle name="_AURORA WIP_Reconciliation 2" xfId="892"/>
    <cellStyle name="_AURORA WIP_Reconciliation 3" xfId="893"/>
    <cellStyle name="_AURORA WIP_Reconciliation_DEM-WP(C) ENERG10C--ctn Mid-C_042010 2010GRC" xfId="894"/>
    <cellStyle name="_AURORA WIP_Wind Integration 10GRC" xfId="895"/>
    <cellStyle name="_AURORA WIP_Wind Integration 10GRC 2" xfId="896"/>
    <cellStyle name="_AURORA WIP_Wind Integration 10GRC_DEM-WP(C) ENERG10C--ctn Mid-C_042010 2010GRC" xfId="897"/>
    <cellStyle name="_Book1" xfId="28"/>
    <cellStyle name="_Book1 (2)" xfId="29"/>
    <cellStyle name="_Book1 (2) 2" xfId="898"/>
    <cellStyle name="_Book1 (2) 2 2" xfId="899"/>
    <cellStyle name="_Book1 (2) 3" xfId="900"/>
    <cellStyle name="_Book1 (2) 4" xfId="901"/>
    <cellStyle name="_Book1 (2) 4 2" xfId="902"/>
    <cellStyle name="_Book1 (2) 5" xfId="903"/>
    <cellStyle name="_Book1 (2) 6" xfId="904"/>
    <cellStyle name="_Book1 (2) 6 2" xfId="905"/>
    <cellStyle name="_Book1 (2) 7" xfId="906"/>
    <cellStyle name="_Book1 (2) 7 2" xfId="907"/>
    <cellStyle name="_Book1 (2)_04 07E Wild Horse Wind Expansion (C) (2)" xfId="30"/>
    <cellStyle name="_Book1 (2)_04 07E Wild Horse Wind Expansion (C) (2) 2" xfId="908"/>
    <cellStyle name="_Book1 (2)_04 07E Wild Horse Wind Expansion (C) (2)_Adj Bench DR 3 for Initial Briefs (Electric)" xfId="909"/>
    <cellStyle name="_Book1 (2)_04 07E Wild Horse Wind Expansion (C) (2)_Adj Bench DR 3 for Initial Briefs (Electric) 2" xfId="910"/>
    <cellStyle name="_Book1 (2)_04 07E Wild Horse Wind Expansion (C) (2)_Adj Bench DR 3 for Initial Briefs (Electric)_DEM-WP(C) ENERG10C--ctn Mid-C_042010 2010GRC" xfId="911"/>
    <cellStyle name="_Book1 (2)_04 07E Wild Horse Wind Expansion (C) (2)_DEM-WP(C) ENERG10C--ctn Mid-C_042010 2010GRC" xfId="912"/>
    <cellStyle name="_Book1 (2)_04 07E Wild Horse Wind Expansion (C) (2)_Electric Rev Req Model (2009 GRC) " xfId="31"/>
    <cellStyle name="_Book1 (2)_04 07E Wild Horse Wind Expansion (C) (2)_Electric Rev Req Model (2009 GRC)  2" xfId="913"/>
    <cellStyle name="_Book1 (2)_04 07E Wild Horse Wind Expansion (C) (2)_Electric Rev Req Model (2009 GRC) _DEM-WP(C) ENERG10C--ctn Mid-C_042010 2010GRC" xfId="914"/>
    <cellStyle name="_Book1 (2)_04 07E Wild Horse Wind Expansion (C) (2)_Electric Rev Req Model (2009 GRC) Rebuttal" xfId="915"/>
    <cellStyle name="_Book1 (2)_04 07E Wild Horse Wind Expansion (C) (2)_Electric Rev Req Model (2009 GRC) Rebuttal REmoval of New  WH Solar AdjustMI" xfId="916"/>
    <cellStyle name="_Book1 (2)_04 07E Wild Horse Wind Expansion (C) (2)_Electric Rev Req Model (2009 GRC) Rebuttal REmoval of New  WH Solar AdjustMI 2" xfId="917"/>
    <cellStyle name="_Book1 (2)_04 07E Wild Horse Wind Expansion (C) (2)_Electric Rev Req Model (2009 GRC) Rebuttal REmoval of New  WH Solar AdjustMI_DEM-WP(C) ENERG10C--ctn Mid-C_042010 2010GRC" xfId="918"/>
    <cellStyle name="_Book1 (2)_04 07E Wild Horse Wind Expansion (C) (2)_Electric Rev Req Model (2009 GRC) Revised 01-18-2010" xfId="919"/>
    <cellStyle name="_Book1 (2)_04 07E Wild Horse Wind Expansion (C) (2)_Electric Rev Req Model (2009 GRC) Revised 01-18-2010 2" xfId="920"/>
    <cellStyle name="_Book1 (2)_04 07E Wild Horse Wind Expansion (C) (2)_Electric Rev Req Model (2009 GRC) Revised 01-18-2010_DEM-WP(C) ENERG10C--ctn Mid-C_042010 2010GRC" xfId="921"/>
    <cellStyle name="_Book1 (2)_04 07E Wild Horse Wind Expansion (C) (2)_Final Order Electric EXHIBIT A-1" xfId="922"/>
    <cellStyle name="_Book1 (2)_04 07E Wild Horse Wind Expansion (C) (2)_TENASKA REGULATORY ASSET" xfId="923"/>
    <cellStyle name="_Book1 (2)_16.37E Wild Horse Expansion DeferralRevwrkingfile SF" xfId="32"/>
    <cellStyle name="_Book1 (2)_16.37E Wild Horse Expansion DeferralRevwrkingfile SF 2" xfId="924"/>
    <cellStyle name="_Book1 (2)_16.37E Wild Horse Expansion DeferralRevwrkingfile SF_DEM-WP(C) ENERG10C--ctn Mid-C_042010 2010GRC" xfId="925"/>
    <cellStyle name="_Book1 (2)_2009 GRC Compl Filing - Exhibit D" xfId="926"/>
    <cellStyle name="_Book1 (2)_2009 GRC Compl Filing - Exhibit D 2" xfId="927"/>
    <cellStyle name="_Book1 (2)_2009 GRC Compl Filing - Exhibit D_DEM-WP(C) ENERG10C--ctn Mid-C_042010 2010GRC" xfId="928"/>
    <cellStyle name="_Book1 (2)_4 31 Regulatory Assets and Liabilities  7 06- Exhibit D" xfId="33"/>
    <cellStyle name="_Book1 (2)_4 31 Regulatory Assets and Liabilities  7 06- Exhibit D 2" xfId="929"/>
    <cellStyle name="_Book1 (2)_4 31 Regulatory Assets and Liabilities  7 06- Exhibit D_DEM-WP(C) ENERG10C--ctn Mid-C_042010 2010GRC" xfId="930"/>
    <cellStyle name="_Book1 (2)_4 31 Regulatory Assets and Liabilities  7 06- Exhibit D_NIM Summary" xfId="931"/>
    <cellStyle name="_Book1 (2)_4 31 Regulatory Assets and Liabilities  7 06- Exhibit D_NIM Summary 2" xfId="932"/>
    <cellStyle name="_Book1 (2)_4 31 Regulatory Assets and Liabilities  7 06- Exhibit D_NIM Summary_DEM-WP(C) ENERG10C--ctn Mid-C_042010 2010GRC" xfId="933"/>
    <cellStyle name="_Book1 (2)_4 31E Reg Asset  Liab and EXH D" xfId="934"/>
    <cellStyle name="_Book1 (2)_4 31E Reg Asset  Liab and EXH D _ Aug 10 Filing (2)" xfId="935"/>
    <cellStyle name="_Book1 (2)_4 31E Reg Asset  Liab and EXH D _ Aug 10 Filing (2) 2" xfId="936"/>
    <cellStyle name="_Book1 (2)_4 31E Reg Asset  Liab and EXH D 2" xfId="937"/>
    <cellStyle name="_Book1 (2)_4 31E Reg Asset  Liab and EXH D 3" xfId="938"/>
    <cellStyle name="_Book1 (2)_4 32 Regulatory Assets and Liabilities  7 06- Exhibit D" xfId="34"/>
    <cellStyle name="_Book1 (2)_4 32 Regulatory Assets and Liabilities  7 06- Exhibit D 2" xfId="939"/>
    <cellStyle name="_Book1 (2)_4 32 Regulatory Assets and Liabilities  7 06- Exhibit D_DEM-WP(C) ENERG10C--ctn Mid-C_042010 2010GRC" xfId="940"/>
    <cellStyle name="_Book1 (2)_4 32 Regulatory Assets and Liabilities  7 06- Exhibit D_NIM Summary" xfId="941"/>
    <cellStyle name="_Book1 (2)_4 32 Regulatory Assets and Liabilities  7 06- Exhibit D_NIM Summary 2" xfId="942"/>
    <cellStyle name="_Book1 (2)_4 32 Regulatory Assets and Liabilities  7 06- Exhibit D_NIM Summary_DEM-WP(C) ENERG10C--ctn Mid-C_042010 2010GRC" xfId="943"/>
    <cellStyle name="_Book1 (2)_AURORA Total New" xfId="944"/>
    <cellStyle name="_Book1 (2)_AURORA Total New 2" xfId="945"/>
    <cellStyle name="_Book1 (2)_Book2" xfId="35"/>
    <cellStyle name="_Book1 (2)_Book2 2" xfId="946"/>
    <cellStyle name="_Book1 (2)_Book2_Adj Bench DR 3 for Initial Briefs (Electric)" xfId="947"/>
    <cellStyle name="_Book1 (2)_Book2_Adj Bench DR 3 for Initial Briefs (Electric) 2" xfId="948"/>
    <cellStyle name="_Book1 (2)_Book2_Adj Bench DR 3 for Initial Briefs (Electric)_DEM-WP(C) ENERG10C--ctn Mid-C_042010 2010GRC" xfId="949"/>
    <cellStyle name="_Book1 (2)_Book2_DEM-WP(C) ENERG10C--ctn Mid-C_042010 2010GRC" xfId="950"/>
    <cellStyle name="_Book1 (2)_Book2_Electric Rev Req Model (2009 GRC) Rebuttal" xfId="951"/>
    <cellStyle name="_Book1 (2)_Book2_Electric Rev Req Model (2009 GRC) Rebuttal REmoval of New  WH Solar AdjustMI" xfId="952"/>
    <cellStyle name="_Book1 (2)_Book2_Electric Rev Req Model (2009 GRC) Rebuttal REmoval of New  WH Solar AdjustMI 2" xfId="953"/>
    <cellStyle name="_Book1 (2)_Book2_Electric Rev Req Model (2009 GRC) Rebuttal REmoval of New  WH Solar AdjustMI_DEM-WP(C) ENERG10C--ctn Mid-C_042010 2010GRC" xfId="954"/>
    <cellStyle name="_Book1 (2)_Book2_Electric Rev Req Model (2009 GRC) Revised 01-18-2010" xfId="955"/>
    <cellStyle name="_Book1 (2)_Book2_Electric Rev Req Model (2009 GRC) Revised 01-18-2010 2" xfId="956"/>
    <cellStyle name="_Book1 (2)_Book2_Electric Rev Req Model (2009 GRC) Revised 01-18-2010_DEM-WP(C) ENERG10C--ctn Mid-C_042010 2010GRC" xfId="957"/>
    <cellStyle name="_Book1 (2)_Book2_Final Order Electric EXHIBIT A-1" xfId="958"/>
    <cellStyle name="_Book1 (2)_Book4" xfId="36"/>
    <cellStyle name="_Book1 (2)_Book4 2" xfId="959"/>
    <cellStyle name="_Book1 (2)_Book4_DEM-WP(C) ENERG10C--ctn Mid-C_042010 2010GRC" xfId="960"/>
    <cellStyle name="_Book1 (2)_Book9" xfId="37"/>
    <cellStyle name="_Book1 (2)_Book9 2" xfId="961"/>
    <cellStyle name="_Book1 (2)_Book9_DEM-WP(C) ENERG10C--ctn Mid-C_042010 2010GRC" xfId="962"/>
    <cellStyle name="_Book1 (2)_Chelan PUD Power Costs (8-10)" xfId="963"/>
    <cellStyle name="_Book1 (2)_DEM-WP(C) Chelan Power Costs" xfId="964"/>
    <cellStyle name="_Book1 (2)_DEM-WP(C) Chelan Power Costs 2" xfId="965"/>
    <cellStyle name="_Book1 (2)_DEM-WP(C) ENERG10C--ctn Mid-C_042010 2010GRC" xfId="966"/>
    <cellStyle name="_Book1 (2)_DEM-WP(C) Gas Transport 2010GRC" xfId="967"/>
    <cellStyle name="_Book1 (2)_DEM-WP(C) Gas Transport 2010GRC 2" xfId="968"/>
    <cellStyle name="_Book1 (2)_NIM Summary" xfId="969"/>
    <cellStyle name="_Book1 (2)_NIM Summary 09GRC" xfId="970"/>
    <cellStyle name="_Book1 (2)_NIM Summary 09GRC 2" xfId="971"/>
    <cellStyle name="_Book1 (2)_NIM Summary 09GRC_DEM-WP(C) ENERG10C--ctn Mid-C_042010 2010GRC" xfId="972"/>
    <cellStyle name="_Book1 (2)_NIM Summary 2" xfId="973"/>
    <cellStyle name="_Book1 (2)_NIM Summary 3" xfId="974"/>
    <cellStyle name="_Book1 (2)_NIM Summary_DEM-WP(C) ENERG10C--ctn Mid-C_042010 2010GRC" xfId="975"/>
    <cellStyle name="_Book1 (2)_PCA 9 -  Exhibit D April 2010 (3)" xfId="976"/>
    <cellStyle name="_Book1 (2)_PCA 9 -  Exhibit D April 2010 (3) 2" xfId="977"/>
    <cellStyle name="_Book1 (2)_PCA 9 -  Exhibit D April 2010 (3)_DEM-WP(C) ENERG10C--ctn Mid-C_042010 2010GRC" xfId="978"/>
    <cellStyle name="_Book1 (2)_Power Costs - Comparison bx Rbtl-Staff-Jt-PC" xfId="38"/>
    <cellStyle name="_Book1 (2)_Power Costs - Comparison bx Rbtl-Staff-Jt-PC 2" xfId="979"/>
    <cellStyle name="_Book1 (2)_Power Costs - Comparison bx Rbtl-Staff-Jt-PC_Adj Bench DR 3 for Initial Briefs (Electric)" xfId="980"/>
    <cellStyle name="_Book1 (2)_Power Costs - Comparison bx Rbtl-Staff-Jt-PC_Adj Bench DR 3 for Initial Briefs (Electric) 2" xfId="981"/>
    <cellStyle name="_Book1 (2)_Power Costs - Comparison bx Rbtl-Staff-Jt-PC_Adj Bench DR 3 for Initial Briefs (Electric)_DEM-WP(C) ENERG10C--ctn Mid-C_042010 2010GRC" xfId="982"/>
    <cellStyle name="_Book1 (2)_Power Costs - Comparison bx Rbtl-Staff-Jt-PC_DEM-WP(C) ENERG10C--ctn Mid-C_042010 2010GRC" xfId="983"/>
    <cellStyle name="_Book1 (2)_Power Costs - Comparison bx Rbtl-Staff-Jt-PC_Electric Rev Req Model (2009 GRC) Rebuttal" xfId="984"/>
    <cellStyle name="_Book1 (2)_Power Costs - Comparison bx Rbtl-Staff-Jt-PC_Electric Rev Req Model (2009 GRC) Rebuttal REmoval of New  WH Solar AdjustMI" xfId="985"/>
    <cellStyle name="_Book1 (2)_Power Costs - Comparison bx Rbtl-Staff-Jt-PC_Electric Rev Req Model (2009 GRC) Rebuttal REmoval of New  WH Solar AdjustMI 2" xfId="986"/>
    <cellStyle name="_Book1 (2)_Power Costs - Comparison bx Rbtl-Staff-Jt-PC_Electric Rev Req Model (2009 GRC) Rebuttal REmoval of New  WH Solar AdjustMI_DEM-WP(C) ENERG10C--ctn Mid-C_042010 2010GRC" xfId="987"/>
    <cellStyle name="_Book1 (2)_Power Costs - Comparison bx Rbtl-Staff-Jt-PC_Electric Rev Req Model (2009 GRC) Revised 01-18-2010" xfId="988"/>
    <cellStyle name="_Book1 (2)_Power Costs - Comparison bx Rbtl-Staff-Jt-PC_Electric Rev Req Model (2009 GRC) Revised 01-18-2010 2" xfId="989"/>
    <cellStyle name="_Book1 (2)_Power Costs - Comparison bx Rbtl-Staff-Jt-PC_Electric Rev Req Model (2009 GRC) Revised 01-18-2010_DEM-WP(C) ENERG10C--ctn Mid-C_042010 2010GRC" xfId="990"/>
    <cellStyle name="_Book1 (2)_Power Costs - Comparison bx Rbtl-Staff-Jt-PC_Final Order Electric EXHIBIT A-1" xfId="991"/>
    <cellStyle name="_Book1 (2)_Rebuttal Power Costs" xfId="39"/>
    <cellStyle name="_Book1 (2)_Rebuttal Power Costs 2" xfId="992"/>
    <cellStyle name="_Book1 (2)_Rebuttal Power Costs_Adj Bench DR 3 for Initial Briefs (Electric)" xfId="993"/>
    <cellStyle name="_Book1 (2)_Rebuttal Power Costs_Adj Bench DR 3 for Initial Briefs (Electric) 2" xfId="994"/>
    <cellStyle name="_Book1 (2)_Rebuttal Power Costs_Adj Bench DR 3 for Initial Briefs (Electric)_DEM-WP(C) ENERG10C--ctn Mid-C_042010 2010GRC" xfId="995"/>
    <cellStyle name="_Book1 (2)_Rebuttal Power Costs_DEM-WP(C) ENERG10C--ctn Mid-C_042010 2010GRC" xfId="996"/>
    <cellStyle name="_Book1 (2)_Rebuttal Power Costs_Electric Rev Req Model (2009 GRC) Rebuttal" xfId="997"/>
    <cellStyle name="_Book1 (2)_Rebuttal Power Costs_Electric Rev Req Model (2009 GRC) Rebuttal REmoval of New  WH Solar AdjustMI" xfId="998"/>
    <cellStyle name="_Book1 (2)_Rebuttal Power Costs_Electric Rev Req Model (2009 GRC) Rebuttal REmoval of New  WH Solar AdjustMI 2" xfId="999"/>
    <cellStyle name="_Book1 (2)_Rebuttal Power Costs_Electric Rev Req Model (2009 GRC) Rebuttal REmoval of New  WH Solar AdjustMI_DEM-WP(C) ENERG10C--ctn Mid-C_042010 2010GRC" xfId="1000"/>
    <cellStyle name="_Book1 (2)_Rebuttal Power Costs_Electric Rev Req Model (2009 GRC) Revised 01-18-2010" xfId="1001"/>
    <cellStyle name="_Book1 (2)_Rebuttal Power Costs_Electric Rev Req Model (2009 GRC) Revised 01-18-2010 2" xfId="1002"/>
    <cellStyle name="_Book1 (2)_Rebuttal Power Costs_Electric Rev Req Model (2009 GRC) Revised 01-18-2010_DEM-WP(C) ENERG10C--ctn Mid-C_042010 2010GRC" xfId="1003"/>
    <cellStyle name="_Book1 (2)_Rebuttal Power Costs_Final Order Electric EXHIBIT A-1" xfId="1004"/>
    <cellStyle name="_Book1 (2)_Wind Integration 10GRC" xfId="1005"/>
    <cellStyle name="_Book1 (2)_Wind Integration 10GRC 2" xfId="1006"/>
    <cellStyle name="_Book1 (2)_Wind Integration 10GRC_DEM-WP(C) ENERG10C--ctn Mid-C_042010 2010GRC" xfId="1007"/>
    <cellStyle name="_Book1 10" xfId="1008"/>
    <cellStyle name="_Book1 10 2" xfId="1009"/>
    <cellStyle name="_Book1 11" xfId="1010"/>
    <cellStyle name="_Book1 11 2" xfId="1011"/>
    <cellStyle name="_Book1 12" xfId="1012"/>
    <cellStyle name="_Book1 12 2" xfId="1013"/>
    <cellStyle name="_Book1 13" xfId="1014"/>
    <cellStyle name="_Book1 13 2" xfId="1015"/>
    <cellStyle name="_Book1 14" xfId="1016"/>
    <cellStyle name="_Book1 14 2" xfId="1017"/>
    <cellStyle name="_Book1 15" xfId="1018"/>
    <cellStyle name="_Book1 16" xfId="1019"/>
    <cellStyle name="_Book1 17" xfId="1020"/>
    <cellStyle name="_Book1 17 2" xfId="1021"/>
    <cellStyle name="_Book1 18" xfId="1022"/>
    <cellStyle name="_Book1 18 2" xfId="1023"/>
    <cellStyle name="_Book1 19" xfId="1024"/>
    <cellStyle name="_Book1 19 2" xfId="1025"/>
    <cellStyle name="_Book1 2" xfId="1026"/>
    <cellStyle name="_Book1 2 2" xfId="1027"/>
    <cellStyle name="_Book1 20" xfId="1028"/>
    <cellStyle name="_Book1 20 2" xfId="1029"/>
    <cellStyle name="_Book1 21" xfId="1030"/>
    <cellStyle name="_Book1 21 2" xfId="1031"/>
    <cellStyle name="_Book1 3" xfId="1032"/>
    <cellStyle name="_Book1 3 2" xfId="1033"/>
    <cellStyle name="_Book1 4" xfId="1034"/>
    <cellStyle name="_Book1 4 2" xfId="1035"/>
    <cellStyle name="_Book1 5" xfId="1036"/>
    <cellStyle name="_Book1 5 2" xfId="1037"/>
    <cellStyle name="_Book1 6" xfId="1038"/>
    <cellStyle name="_Book1 7" xfId="1039"/>
    <cellStyle name="_Book1 8" xfId="1040"/>
    <cellStyle name="_Book1 8 2" xfId="1041"/>
    <cellStyle name="_Book1 9" xfId="1042"/>
    <cellStyle name="_Book1 9 2" xfId="1043"/>
    <cellStyle name="_Book1_(C) WHE Proforma with ITC cash grant 10 Yr Amort_for deferral_102809" xfId="40"/>
    <cellStyle name="_Book1_(C) WHE Proforma with ITC cash grant 10 Yr Amort_for deferral_102809 2" xfId="1044"/>
    <cellStyle name="_Book1_(C) WHE Proforma with ITC cash grant 10 Yr Amort_for deferral_102809_16.07E Wild Horse Wind Expansionwrkingfile" xfId="1045"/>
    <cellStyle name="_Book1_(C) WHE Proforma with ITC cash grant 10 Yr Amort_for deferral_102809_16.07E Wild Horse Wind Expansionwrkingfile 2" xfId="1046"/>
    <cellStyle name="_Book1_(C) WHE Proforma with ITC cash grant 10 Yr Amort_for deferral_102809_16.07E Wild Horse Wind Expansionwrkingfile SF" xfId="1047"/>
    <cellStyle name="_Book1_(C) WHE Proforma with ITC cash grant 10 Yr Amort_for deferral_102809_16.07E Wild Horse Wind Expansionwrkingfile SF 2" xfId="1048"/>
    <cellStyle name="_Book1_(C) WHE Proforma with ITC cash grant 10 Yr Amort_for deferral_102809_16.07E Wild Horse Wind Expansionwrkingfile SF_DEM-WP(C) ENERG10C--ctn Mid-C_042010 2010GRC" xfId="1049"/>
    <cellStyle name="_Book1_(C) WHE Proforma with ITC cash grant 10 Yr Amort_for deferral_102809_16.07E Wild Horse Wind Expansionwrkingfile_DEM-WP(C) ENERG10C--ctn Mid-C_042010 2010GRC" xfId="1050"/>
    <cellStyle name="_Book1_(C) WHE Proforma with ITC cash grant 10 Yr Amort_for deferral_102809_16.37E Wild Horse Expansion DeferralRevwrkingfile SF" xfId="41"/>
    <cellStyle name="_Book1_(C) WHE Proforma with ITC cash grant 10 Yr Amort_for deferral_102809_16.37E Wild Horse Expansion DeferralRevwrkingfile SF 2" xfId="1051"/>
    <cellStyle name="_Book1_(C) WHE Proforma with ITC cash grant 10 Yr Amort_for deferral_102809_16.37E Wild Horse Expansion DeferralRevwrkingfile SF_DEM-WP(C) ENERG10C--ctn Mid-C_042010 2010GRC" xfId="1052"/>
    <cellStyle name="_Book1_(C) WHE Proforma with ITC cash grant 10 Yr Amort_for deferral_102809_DEM-WP(C) ENERG10C--ctn Mid-C_042010 2010GRC" xfId="1053"/>
    <cellStyle name="_Book1_(C) WHE Proforma with ITC cash grant 10 Yr Amort_for rebuttal_120709" xfId="42"/>
    <cellStyle name="_Book1_(C) WHE Proforma with ITC cash grant 10 Yr Amort_for rebuttal_120709 2" xfId="1054"/>
    <cellStyle name="_Book1_(C) WHE Proforma with ITC cash grant 10 Yr Amort_for rebuttal_120709_DEM-WP(C) ENERG10C--ctn Mid-C_042010 2010GRC" xfId="1055"/>
    <cellStyle name="_Book1_04.07E Wild Horse Wind Expansion" xfId="43"/>
    <cellStyle name="_Book1_04.07E Wild Horse Wind Expansion 2" xfId="1056"/>
    <cellStyle name="_Book1_04.07E Wild Horse Wind Expansion_16.07E Wild Horse Wind Expansionwrkingfile" xfId="1057"/>
    <cellStyle name="_Book1_04.07E Wild Horse Wind Expansion_16.07E Wild Horse Wind Expansionwrkingfile 2" xfId="1058"/>
    <cellStyle name="_Book1_04.07E Wild Horse Wind Expansion_16.07E Wild Horse Wind Expansionwrkingfile SF" xfId="1059"/>
    <cellStyle name="_Book1_04.07E Wild Horse Wind Expansion_16.07E Wild Horse Wind Expansionwrkingfile SF 2" xfId="1060"/>
    <cellStyle name="_Book1_04.07E Wild Horse Wind Expansion_16.07E Wild Horse Wind Expansionwrkingfile SF_DEM-WP(C) ENERG10C--ctn Mid-C_042010 2010GRC" xfId="1061"/>
    <cellStyle name="_Book1_04.07E Wild Horse Wind Expansion_16.07E Wild Horse Wind Expansionwrkingfile_DEM-WP(C) ENERG10C--ctn Mid-C_042010 2010GRC" xfId="1062"/>
    <cellStyle name="_Book1_04.07E Wild Horse Wind Expansion_16.37E Wild Horse Expansion DeferralRevwrkingfile SF" xfId="44"/>
    <cellStyle name="_Book1_04.07E Wild Horse Wind Expansion_16.37E Wild Horse Expansion DeferralRevwrkingfile SF 2" xfId="1063"/>
    <cellStyle name="_Book1_04.07E Wild Horse Wind Expansion_16.37E Wild Horse Expansion DeferralRevwrkingfile SF_DEM-WP(C) ENERG10C--ctn Mid-C_042010 2010GRC" xfId="1064"/>
    <cellStyle name="_Book1_04.07E Wild Horse Wind Expansion_DEM-WP(C) ENERG10C--ctn Mid-C_042010 2010GRC" xfId="1065"/>
    <cellStyle name="_Book1_16.07E Wild Horse Wind Expansionwrkingfile" xfId="1066"/>
    <cellStyle name="_Book1_16.07E Wild Horse Wind Expansionwrkingfile 2" xfId="1067"/>
    <cellStyle name="_Book1_16.07E Wild Horse Wind Expansionwrkingfile SF" xfId="1068"/>
    <cellStyle name="_Book1_16.07E Wild Horse Wind Expansionwrkingfile SF 2" xfId="1069"/>
    <cellStyle name="_Book1_16.07E Wild Horse Wind Expansionwrkingfile SF_DEM-WP(C) ENERG10C--ctn Mid-C_042010 2010GRC" xfId="1070"/>
    <cellStyle name="_Book1_16.07E Wild Horse Wind Expansionwrkingfile_DEM-WP(C) ENERG10C--ctn Mid-C_042010 2010GRC" xfId="1071"/>
    <cellStyle name="_Book1_16.37E Wild Horse Expansion DeferralRevwrkingfile SF" xfId="45"/>
    <cellStyle name="_Book1_16.37E Wild Horse Expansion DeferralRevwrkingfile SF 2" xfId="1072"/>
    <cellStyle name="_Book1_16.37E Wild Horse Expansion DeferralRevwrkingfile SF_DEM-WP(C) ENERG10C--ctn Mid-C_042010 2010GRC" xfId="1073"/>
    <cellStyle name="_Book1_2009 GRC Compl Filing - Exhibit D" xfId="1074"/>
    <cellStyle name="_Book1_2009 GRC Compl Filing - Exhibit D 2" xfId="1075"/>
    <cellStyle name="_Book1_2009 GRC Compl Filing - Exhibit D_DEM-WP(C) ENERG10C--ctn Mid-C_042010 2010GRC" xfId="1076"/>
    <cellStyle name="_Book1_4 31 Regulatory Assets and Liabilities  7 06- Exhibit D" xfId="46"/>
    <cellStyle name="_Book1_4 31 Regulatory Assets and Liabilities  7 06- Exhibit D 2" xfId="1077"/>
    <cellStyle name="_Book1_4 31 Regulatory Assets and Liabilities  7 06- Exhibit D_DEM-WP(C) ENERG10C--ctn Mid-C_042010 2010GRC" xfId="1078"/>
    <cellStyle name="_Book1_4 31 Regulatory Assets and Liabilities  7 06- Exhibit D_NIM Summary" xfId="1079"/>
    <cellStyle name="_Book1_4 31 Regulatory Assets and Liabilities  7 06- Exhibit D_NIM Summary 2" xfId="1080"/>
    <cellStyle name="_Book1_4 31 Regulatory Assets and Liabilities  7 06- Exhibit D_NIM Summary_DEM-WP(C) ENERG10C--ctn Mid-C_042010 2010GRC" xfId="1081"/>
    <cellStyle name="_Book1_4 31 Regulatory Assets and Liabilities  7 06- Exhibit D_NIM+O&amp;M" xfId="1082"/>
    <cellStyle name="_Book1_4 31 Regulatory Assets and Liabilities  7 06- Exhibit D_NIM+O&amp;M Monthly" xfId="1083"/>
    <cellStyle name="_Book1_4 31E Reg Asset  Liab and EXH D" xfId="1084"/>
    <cellStyle name="_Book1_4 31E Reg Asset  Liab and EXH D _ Aug 10 Filing (2)" xfId="1085"/>
    <cellStyle name="_Book1_4 31E Reg Asset  Liab and EXH D _ Aug 10 Filing (2) 2" xfId="1086"/>
    <cellStyle name="_Book1_4 31E Reg Asset  Liab and EXH D 2" xfId="1087"/>
    <cellStyle name="_Book1_4 31E Reg Asset  Liab and EXH D 3" xfId="1088"/>
    <cellStyle name="_Book1_4 32 Regulatory Assets and Liabilities  7 06- Exhibit D" xfId="47"/>
    <cellStyle name="_Book1_4 32 Regulatory Assets and Liabilities  7 06- Exhibit D 2" xfId="1089"/>
    <cellStyle name="_Book1_4 32 Regulatory Assets and Liabilities  7 06- Exhibit D_DEM-WP(C) ENERG10C--ctn Mid-C_042010 2010GRC" xfId="1090"/>
    <cellStyle name="_Book1_4 32 Regulatory Assets and Liabilities  7 06- Exhibit D_NIM Summary" xfId="1091"/>
    <cellStyle name="_Book1_4 32 Regulatory Assets and Liabilities  7 06- Exhibit D_NIM Summary 2" xfId="1092"/>
    <cellStyle name="_Book1_4 32 Regulatory Assets and Liabilities  7 06- Exhibit D_NIM Summary_DEM-WP(C) ENERG10C--ctn Mid-C_042010 2010GRC" xfId="1093"/>
    <cellStyle name="_Book1_4 32 Regulatory Assets and Liabilities  7 06- Exhibit D_NIM+O&amp;M" xfId="1094"/>
    <cellStyle name="_Book1_4 32 Regulatory Assets and Liabilities  7 06- Exhibit D_NIM+O&amp;M Monthly" xfId="1095"/>
    <cellStyle name="_Book1_AURORA Total New" xfId="1096"/>
    <cellStyle name="_Book1_AURORA Total New 2" xfId="1097"/>
    <cellStyle name="_Book1_Book1" xfId="1098"/>
    <cellStyle name="_Book1_Book2" xfId="48"/>
    <cellStyle name="_Book1_Book2 2" xfId="1099"/>
    <cellStyle name="_Book1_Book2_Adj Bench DR 3 for Initial Briefs (Electric)" xfId="1100"/>
    <cellStyle name="_Book1_Book2_Adj Bench DR 3 for Initial Briefs (Electric) 2" xfId="1101"/>
    <cellStyle name="_Book1_Book2_Adj Bench DR 3 for Initial Briefs (Electric)_DEM-WP(C) ENERG10C--ctn Mid-C_042010 2010GRC" xfId="1102"/>
    <cellStyle name="_Book1_Book2_DEM-WP(C) ENERG10C--ctn Mid-C_042010 2010GRC" xfId="1103"/>
    <cellStyle name="_Book1_Book2_Electric Rev Req Model (2009 GRC) Rebuttal" xfId="1104"/>
    <cellStyle name="_Book1_Book2_Electric Rev Req Model (2009 GRC) Rebuttal REmoval of New  WH Solar AdjustMI" xfId="1105"/>
    <cellStyle name="_Book1_Book2_Electric Rev Req Model (2009 GRC) Rebuttal REmoval of New  WH Solar AdjustMI 2" xfId="1106"/>
    <cellStyle name="_Book1_Book2_Electric Rev Req Model (2009 GRC) Rebuttal REmoval of New  WH Solar AdjustMI_DEM-WP(C) ENERG10C--ctn Mid-C_042010 2010GRC" xfId="1107"/>
    <cellStyle name="_Book1_Book2_Electric Rev Req Model (2009 GRC) Revised 01-18-2010" xfId="1108"/>
    <cellStyle name="_Book1_Book2_Electric Rev Req Model (2009 GRC) Revised 01-18-2010 2" xfId="1109"/>
    <cellStyle name="_Book1_Book2_Electric Rev Req Model (2009 GRC) Revised 01-18-2010_DEM-WP(C) ENERG10C--ctn Mid-C_042010 2010GRC" xfId="1110"/>
    <cellStyle name="_Book1_Book2_Final Order Electric EXHIBIT A-1" xfId="1111"/>
    <cellStyle name="_Book1_Book4" xfId="49"/>
    <cellStyle name="_Book1_Book4 2" xfId="1112"/>
    <cellStyle name="_Book1_Book4_DEM-WP(C) ENERG10C--ctn Mid-C_042010 2010GRC" xfId="1113"/>
    <cellStyle name="_Book1_Book9" xfId="50"/>
    <cellStyle name="_Book1_Book9 2" xfId="1114"/>
    <cellStyle name="_Book1_Book9_DEM-WP(C) ENERG10C--ctn Mid-C_042010 2010GRC" xfId="1115"/>
    <cellStyle name="_Book1_Chelan PUD Power Costs (8-10)" xfId="1116"/>
    <cellStyle name="_Book1_DEM-WP(C) Chelan Power Costs" xfId="1117"/>
    <cellStyle name="_Book1_DEM-WP(C) Chelan Power Costs 2" xfId="1118"/>
    <cellStyle name="_Book1_DEM-WP(C) ENERG10C--ctn Mid-C_042010 2010GRC" xfId="1119"/>
    <cellStyle name="_Book1_DEM-WP(C) Gas Transport 2010GRC" xfId="1120"/>
    <cellStyle name="_Book1_DEM-WP(C) Gas Transport 2010GRC 2" xfId="1121"/>
    <cellStyle name="_Book1_LSRWEP LGIA like Acctg Petition Aug 2010" xfId="1122"/>
    <cellStyle name="_Book1_NIM Summary" xfId="1123"/>
    <cellStyle name="_Book1_NIM Summary 09GRC" xfId="1124"/>
    <cellStyle name="_Book1_NIM Summary 09GRC 2" xfId="1125"/>
    <cellStyle name="_Book1_NIM Summary 09GRC_DEM-WP(C) ENERG10C--ctn Mid-C_042010 2010GRC" xfId="1126"/>
    <cellStyle name="_Book1_NIM Summary 2" xfId="1127"/>
    <cellStyle name="_Book1_NIM Summary 3" xfId="1128"/>
    <cellStyle name="_Book1_NIM Summary_DEM-WP(C) ENERG10C--ctn Mid-C_042010 2010GRC" xfId="1129"/>
    <cellStyle name="_Book1_NIM+O&amp;M" xfId="1130"/>
    <cellStyle name="_Book1_NIM+O&amp;M 2" xfId="1131"/>
    <cellStyle name="_Book1_NIM+O&amp;M Monthly" xfId="1132"/>
    <cellStyle name="_Book1_NIM+O&amp;M Monthly 2" xfId="1133"/>
    <cellStyle name="_Book1_PCA 9 -  Exhibit D April 2010 (3)" xfId="1134"/>
    <cellStyle name="_Book1_PCA 9 -  Exhibit D April 2010 (3) 2" xfId="1135"/>
    <cellStyle name="_Book1_PCA 9 -  Exhibit D April 2010 (3)_DEM-WP(C) ENERG10C--ctn Mid-C_042010 2010GRC" xfId="1136"/>
    <cellStyle name="_Book1_Power Costs - Comparison bx Rbtl-Staff-Jt-PC" xfId="51"/>
    <cellStyle name="_Book1_Power Costs - Comparison bx Rbtl-Staff-Jt-PC 2" xfId="1137"/>
    <cellStyle name="_Book1_Power Costs - Comparison bx Rbtl-Staff-Jt-PC_Adj Bench DR 3 for Initial Briefs (Electric)" xfId="1138"/>
    <cellStyle name="_Book1_Power Costs - Comparison bx Rbtl-Staff-Jt-PC_Adj Bench DR 3 for Initial Briefs (Electric) 2" xfId="1139"/>
    <cellStyle name="_Book1_Power Costs - Comparison bx Rbtl-Staff-Jt-PC_Adj Bench DR 3 for Initial Briefs (Electric)_DEM-WP(C) ENERG10C--ctn Mid-C_042010 2010GRC" xfId="1140"/>
    <cellStyle name="_Book1_Power Costs - Comparison bx Rbtl-Staff-Jt-PC_DEM-WP(C) ENERG10C--ctn Mid-C_042010 2010GRC" xfId="1141"/>
    <cellStyle name="_Book1_Power Costs - Comparison bx Rbtl-Staff-Jt-PC_Electric Rev Req Model (2009 GRC) Rebuttal" xfId="1142"/>
    <cellStyle name="_Book1_Power Costs - Comparison bx Rbtl-Staff-Jt-PC_Electric Rev Req Model (2009 GRC) Rebuttal REmoval of New  WH Solar AdjustMI" xfId="1143"/>
    <cellStyle name="_Book1_Power Costs - Comparison bx Rbtl-Staff-Jt-PC_Electric Rev Req Model (2009 GRC) Rebuttal REmoval of New  WH Solar AdjustMI 2" xfId="1144"/>
    <cellStyle name="_Book1_Power Costs - Comparison bx Rbtl-Staff-Jt-PC_Electric Rev Req Model (2009 GRC) Rebuttal REmoval of New  WH Solar AdjustMI_DEM-WP(C) ENERG10C--ctn Mid-C_042010 2010GRC" xfId="1145"/>
    <cellStyle name="_Book1_Power Costs - Comparison bx Rbtl-Staff-Jt-PC_Electric Rev Req Model (2009 GRC) Revised 01-18-2010" xfId="1146"/>
    <cellStyle name="_Book1_Power Costs - Comparison bx Rbtl-Staff-Jt-PC_Electric Rev Req Model (2009 GRC) Revised 01-18-2010 2" xfId="1147"/>
    <cellStyle name="_Book1_Power Costs - Comparison bx Rbtl-Staff-Jt-PC_Electric Rev Req Model (2009 GRC) Revised 01-18-2010_DEM-WP(C) ENERG10C--ctn Mid-C_042010 2010GRC" xfId="1148"/>
    <cellStyle name="_Book1_Power Costs - Comparison bx Rbtl-Staff-Jt-PC_Final Order Electric EXHIBIT A-1" xfId="1149"/>
    <cellStyle name="_Book1_Rebuttal Power Costs" xfId="52"/>
    <cellStyle name="_Book1_Rebuttal Power Costs 2" xfId="1150"/>
    <cellStyle name="_Book1_Rebuttal Power Costs_Adj Bench DR 3 for Initial Briefs (Electric)" xfId="1151"/>
    <cellStyle name="_Book1_Rebuttal Power Costs_Adj Bench DR 3 for Initial Briefs (Electric) 2" xfId="1152"/>
    <cellStyle name="_Book1_Rebuttal Power Costs_Adj Bench DR 3 for Initial Briefs (Electric)_DEM-WP(C) ENERG10C--ctn Mid-C_042010 2010GRC" xfId="1153"/>
    <cellStyle name="_Book1_Rebuttal Power Costs_DEM-WP(C) ENERG10C--ctn Mid-C_042010 2010GRC" xfId="1154"/>
    <cellStyle name="_Book1_Rebuttal Power Costs_Electric Rev Req Model (2009 GRC) Rebuttal" xfId="1155"/>
    <cellStyle name="_Book1_Rebuttal Power Costs_Electric Rev Req Model (2009 GRC) Rebuttal REmoval of New  WH Solar AdjustMI" xfId="1156"/>
    <cellStyle name="_Book1_Rebuttal Power Costs_Electric Rev Req Model (2009 GRC) Rebuttal REmoval of New  WH Solar AdjustMI 2" xfId="1157"/>
    <cellStyle name="_Book1_Rebuttal Power Costs_Electric Rev Req Model (2009 GRC) Rebuttal REmoval of New  WH Solar AdjustMI_DEM-WP(C) ENERG10C--ctn Mid-C_042010 2010GRC" xfId="1158"/>
    <cellStyle name="_Book1_Rebuttal Power Costs_Electric Rev Req Model (2009 GRC) Revised 01-18-2010" xfId="1159"/>
    <cellStyle name="_Book1_Rebuttal Power Costs_Electric Rev Req Model (2009 GRC) Revised 01-18-2010 2" xfId="1160"/>
    <cellStyle name="_Book1_Rebuttal Power Costs_Electric Rev Req Model (2009 GRC) Revised 01-18-2010_DEM-WP(C) ENERG10C--ctn Mid-C_042010 2010GRC" xfId="1161"/>
    <cellStyle name="_Book1_Rebuttal Power Costs_Final Order Electric EXHIBIT A-1" xfId="1162"/>
    <cellStyle name="_Book1_Transmission Workbook for May BOD" xfId="1163"/>
    <cellStyle name="_Book1_Transmission Workbook for May BOD 2" xfId="1164"/>
    <cellStyle name="_Book1_Transmission Workbook for May BOD_DEM-WP(C) ENERG10C--ctn Mid-C_042010 2010GRC" xfId="1165"/>
    <cellStyle name="_Book1_Wind Integration 10GRC" xfId="1166"/>
    <cellStyle name="_Book1_Wind Integration 10GRC 2" xfId="1167"/>
    <cellStyle name="_Book1_Wind Integration 10GRC_DEM-WP(C) ENERG10C--ctn Mid-C_042010 2010GRC" xfId="1168"/>
    <cellStyle name="_Book2" xfId="53"/>
    <cellStyle name="_x0013__Book2" xfId="54"/>
    <cellStyle name="_Book2 10" xfId="1169"/>
    <cellStyle name="_Book2 11" xfId="1170"/>
    <cellStyle name="_Book2 12" xfId="1171"/>
    <cellStyle name="_Book2 12 2" xfId="1172"/>
    <cellStyle name="_Book2 13" xfId="1173"/>
    <cellStyle name="_Book2 13 2" xfId="1174"/>
    <cellStyle name="_Book2 14" xfId="1175"/>
    <cellStyle name="_Book2 14 2" xfId="1176"/>
    <cellStyle name="_Book2 15" xfId="1177"/>
    <cellStyle name="_Book2 15 2" xfId="1178"/>
    <cellStyle name="_Book2 16" xfId="1179"/>
    <cellStyle name="_Book2 16 2" xfId="1180"/>
    <cellStyle name="_Book2 2" xfId="1181"/>
    <cellStyle name="_x0013__Book2 2" xfId="1182"/>
    <cellStyle name="_Book2 2 2" xfId="1183"/>
    <cellStyle name="_Book2 2 3" xfId="1184"/>
    <cellStyle name="_Book2 3" xfId="1185"/>
    <cellStyle name="_x0013__Book2 3" xfId="1186"/>
    <cellStyle name="_Book2 4" xfId="1187"/>
    <cellStyle name="_Book2 4 2" xfId="1188"/>
    <cellStyle name="_Book2 5" xfId="1189"/>
    <cellStyle name="_Book2 5 2" xfId="1190"/>
    <cellStyle name="_Book2 6" xfId="1191"/>
    <cellStyle name="_Book2 6 2" xfId="1192"/>
    <cellStyle name="_Book2 7" xfId="1193"/>
    <cellStyle name="_Book2 7 2" xfId="1194"/>
    <cellStyle name="_Book2 8" xfId="1195"/>
    <cellStyle name="_Book2 8 2" xfId="1196"/>
    <cellStyle name="_Book2 9" xfId="1197"/>
    <cellStyle name="_Book2_04 07E Wild Horse Wind Expansion (C) (2)" xfId="55"/>
    <cellStyle name="_Book2_04 07E Wild Horse Wind Expansion (C) (2) 2" xfId="1198"/>
    <cellStyle name="_Book2_04 07E Wild Horse Wind Expansion (C) (2)_Adj Bench DR 3 for Initial Briefs (Electric)" xfId="1199"/>
    <cellStyle name="_Book2_04 07E Wild Horse Wind Expansion (C) (2)_Adj Bench DR 3 for Initial Briefs (Electric) 2" xfId="1200"/>
    <cellStyle name="_Book2_04 07E Wild Horse Wind Expansion (C) (2)_Adj Bench DR 3 for Initial Briefs (Electric)_DEM-WP(C) ENERG10C--ctn Mid-C_042010 2010GRC" xfId="1201"/>
    <cellStyle name="_Book2_04 07E Wild Horse Wind Expansion (C) (2)_DEM-WP(C) ENERG10C--ctn Mid-C_042010 2010GRC" xfId="1202"/>
    <cellStyle name="_Book2_04 07E Wild Horse Wind Expansion (C) (2)_Electric Rev Req Model (2009 GRC) " xfId="56"/>
    <cellStyle name="_Book2_04 07E Wild Horse Wind Expansion (C) (2)_Electric Rev Req Model (2009 GRC)  2" xfId="1203"/>
    <cellStyle name="_Book2_04 07E Wild Horse Wind Expansion (C) (2)_Electric Rev Req Model (2009 GRC) _DEM-WP(C) ENERG10C--ctn Mid-C_042010 2010GRC" xfId="1204"/>
    <cellStyle name="_Book2_04 07E Wild Horse Wind Expansion (C) (2)_Electric Rev Req Model (2009 GRC) Rebuttal" xfId="1205"/>
    <cellStyle name="_Book2_04 07E Wild Horse Wind Expansion (C) (2)_Electric Rev Req Model (2009 GRC) Rebuttal REmoval of New  WH Solar AdjustMI" xfId="1206"/>
    <cellStyle name="_Book2_04 07E Wild Horse Wind Expansion (C) (2)_Electric Rev Req Model (2009 GRC) Rebuttal REmoval of New  WH Solar AdjustMI 2" xfId="1207"/>
    <cellStyle name="_Book2_04 07E Wild Horse Wind Expansion (C) (2)_Electric Rev Req Model (2009 GRC) Rebuttal REmoval of New  WH Solar AdjustMI_DEM-WP(C) ENERG10C--ctn Mid-C_042010 2010GRC" xfId="1208"/>
    <cellStyle name="_Book2_04 07E Wild Horse Wind Expansion (C) (2)_Electric Rev Req Model (2009 GRC) Revised 01-18-2010" xfId="1209"/>
    <cellStyle name="_Book2_04 07E Wild Horse Wind Expansion (C) (2)_Electric Rev Req Model (2009 GRC) Revised 01-18-2010 2" xfId="1210"/>
    <cellStyle name="_Book2_04 07E Wild Horse Wind Expansion (C) (2)_Electric Rev Req Model (2009 GRC) Revised 01-18-2010_DEM-WP(C) ENERG10C--ctn Mid-C_042010 2010GRC" xfId="1211"/>
    <cellStyle name="_Book2_04 07E Wild Horse Wind Expansion (C) (2)_Final Order Electric EXHIBIT A-1" xfId="1212"/>
    <cellStyle name="_Book2_04 07E Wild Horse Wind Expansion (C) (2)_TENASKA REGULATORY ASSET" xfId="1213"/>
    <cellStyle name="_Book2_16.37E Wild Horse Expansion DeferralRevwrkingfile SF" xfId="57"/>
    <cellStyle name="_Book2_16.37E Wild Horse Expansion DeferralRevwrkingfile SF 2" xfId="1214"/>
    <cellStyle name="_Book2_16.37E Wild Horse Expansion DeferralRevwrkingfile SF_DEM-WP(C) ENERG10C--ctn Mid-C_042010 2010GRC" xfId="1215"/>
    <cellStyle name="_Book2_2009 GRC Compl Filing - Exhibit D" xfId="1216"/>
    <cellStyle name="_Book2_2009 GRC Compl Filing - Exhibit D 2" xfId="1217"/>
    <cellStyle name="_Book2_2009 GRC Compl Filing - Exhibit D_DEM-WP(C) ENERG10C--ctn Mid-C_042010 2010GRC" xfId="1218"/>
    <cellStyle name="_Book2_4 31 Regulatory Assets and Liabilities  7 06- Exhibit D" xfId="58"/>
    <cellStyle name="_Book2_4 31 Regulatory Assets and Liabilities  7 06- Exhibit D 2" xfId="1219"/>
    <cellStyle name="_Book2_4 31 Regulatory Assets and Liabilities  7 06- Exhibit D_DEM-WP(C) ENERG10C--ctn Mid-C_042010 2010GRC" xfId="1220"/>
    <cellStyle name="_Book2_4 31 Regulatory Assets and Liabilities  7 06- Exhibit D_NIM Summary" xfId="1221"/>
    <cellStyle name="_Book2_4 31 Regulatory Assets and Liabilities  7 06- Exhibit D_NIM Summary 2" xfId="1222"/>
    <cellStyle name="_Book2_4 31 Regulatory Assets and Liabilities  7 06- Exhibit D_NIM Summary_DEM-WP(C) ENERG10C--ctn Mid-C_042010 2010GRC" xfId="1223"/>
    <cellStyle name="_Book2_4 31E Reg Asset  Liab and EXH D" xfId="1224"/>
    <cellStyle name="_Book2_4 31E Reg Asset  Liab and EXH D _ Aug 10 Filing (2)" xfId="1225"/>
    <cellStyle name="_Book2_4 31E Reg Asset  Liab and EXH D _ Aug 10 Filing (2) 2" xfId="1226"/>
    <cellStyle name="_Book2_4 31E Reg Asset  Liab and EXH D 2" xfId="1227"/>
    <cellStyle name="_Book2_4 31E Reg Asset  Liab and EXH D 3" xfId="1228"/>
    <cellStyle name="_Book2_4 32 Regulatory Assets and Liabilities  7 06- Exhibit D" xfId="59"/>
    <cellStyle name="_Book2_4 32 Regulatory Assets and Liabilities  7 06- Exhibit D 2" xfId="1229"/>
    <cellStyle name="_Book2_4 32 Regulatory Assets and Liabilities  7 06- Exhibit D_DEM-WP(C) ENERG10C--ctn Mid-C_042010 2010GRC" xfId="1230"/>
    <cellStyle name="_Book2_4 32 Regulatory Assets and Liabilities  7 06- Exhibit D_NIM Summary" xfId="1231"/>
    <cellStyle name="_Book2_4 32 Regulatory Assets and Liabilities  7 06- Exhibit D_NIM Summary 2" xfId="1232"/>
    <cellStyle name="_Book2_4 32 Regulatory Assets and Liabilities  7 06- Exhibit D_NIM Summary_DEM-WP(C) ENERG10C--ctn Mid-C_042010 2010GRC" xfId="1233"/>
    <cellStyle name="_x0013__Book2_Adj Bench DR 3 for Initial Briefs (Electric)" xfId="1234"/>
    <cellStyle name="_x0013__Book2_Adj Bench DR 3 for Initial Briefs (Electric) 2" xfId="1235"/>
    <cellStyle name="_x0013__Book2_Adj Bench DR 3 for Initial Briefs (Electric)_DEM-WP(C) ENERG10C--ctn Mid-C_042010 2010GRC" xfId="1236"/>
    <cellStyle name="_Book2_AURORA Total New" xfId="1237"/>
    <cellStyle name="_Book2_AURORA Total New 2" xfId="1238"/>
    <cellStyle name="_Book2_Book2" xfId="60"/>
    <cellStyle name="_Book2_Book2 2" xfId="1239"/>
    <cellStyle name="_Book2_Book2_Adj Bench DR 3 for Initial Briefs (Electric)" xfId="1240"/>
    <cellStyle name="_Book2_Book2_Adj Bench DR 3 for Initial Briefs (Electric) 2" xfId="1241"/>
    <cellStyle name="_Book2_Book2_Adj Bench DR 3 for Initial Briefs (Electric)_DEM-WP(C) ENERG10C--ctn Mid-C_042010 2010GRC" xfId="1242"/>
    <cellStyle name="_Book2_Book2_DEM-WP(C) ENERG10C--ctn Mid-C_042010 2010GRC" xfId="1243"/>
    <cellStyle name="_Book2_Book2_Electric Rev Req Model (2009 GRC) Rebuttal" xfId="1244"/>
    <cellStyle name="_Book2_Book2_Electric Rev Req Model (2009 GRC) Rebuttal REmoval of New  WH Solar AdjustMI" xfId="1245"/>
    <cellStyle name="_Book2_Book2_Electric Rev Req Model (2009 GRC) Rebuttal REmoval of New  WH Solar AdjustMI 2" xfId="1246"/>
    <cellStyle name="_Book2_Book2_Electric Rev Req Model (2009 GRC) Rebuttal REmoval of New  WH Solar AdjustMI_DEM-WP(C) ENERG10C--ctn Mid-C_042010 2010GRC" xfId="1247"/>
    <cellStyle name="_Book2_Book2_Electric Rev Req Model (2009 GRC) Revised 01-18-2010" xfId="1248"/>
    <cellStyle name="_Book2_Book2_Electric Rev Req Model (2009 GRC) Revised 01-18-2010 2" xfId="1249"/>
    <cellStyle name="_Book2_Book2_Electric Rev Req Model (2009 GRC) Revised 01-18-2010_DEM-WP(C) ENERG10C--ctn Mid-C_042010 2010GRC" xfId="1250"/>
    <cellStyle name="_Book2_Book2_Final Order Electric EXHIBIT A-1" xfId="1251"/>
    <cellStyle name="_Book2_Book4" xfId="61"/>
    <cellStyle name="_Book2_Book4 2" xfId="1252"/>
    <cellStyle name="_Book2_Book4_DEM-WP(C) ENERG10C--ctn Mid-C_042010 2010GRC" xfId="1253"/>
    <cellStyle name="_Book2_Book9" xfId="62"/>
    <cellStyle name="_Book2_Book9 2" xfId="1254"/>
    <cellStyle name="_Book2_Book9_DEM-WP(C) ENERG10C--ctn Mid-C_042010 2010GRC" xfId="1255"/>
    <cellStyle name="_Book2_Chelan PUD Power Costs (8-10)" xfId="1256"/>
    <cellStyle name="_Book2_DEM-WP(C) Chelan Power Costs" xfId="1257"/>
    <cellStyle name="_Book2_DEM-WP(C) Chelan Power Costs 2" xfId="1258"/>
    <cellStyle name="_Book2_DEM-WP(C) ENERG10C--ctn Mid-C_042010 2010GRC" xfId="1259"/>
    <cellStyle name="_x0013__Book2_DEM-WP(C) ENERG10C--ctn Mid-C_042010 2010GRC" xfId="1260"/>
    <cellStyle name="_Book2_DEM-WP(C) Gas Transport 2010GRC" xfId="1261"/>
    <cellStyle name="_Book2_DEM-WP(C) Gas Transport 2010GRC 2" xfId="1262"/>
    <cellStyle name="_x0013__Book2_Electric Rev Req Model (2009 GRC) Rebuttal" xfId="1263"/>
    <cellStyle name="_x0013__Book2_Electric Rev Req Model (2009 GRC) Rebuttal REmoval of New  WH Solar AdjustMI" xfId="1264"/>
    <cellStyle name="_x0013__Book2_Electric Rev Req Model (2009 GRC) Rebuttal REmoval of New  WH Solar AdjustMI 2" xfId="1265"/>
    <cellStyle name="_x0013__Book2_Electric Rev Req Model (2009 GRC) Rebuttal REmoval of New  WH Solar AdjustMI_DEM-WP(C) ENERG10C--ctn Mid-C_042010 2010GRC" xfId="1266"/>
    <cellStyle name="_x0013__Book2_Electric Rev Req Model (2009 GRC) Revised 01-18-2010" xfId="1267"/>
    <cellStyle name="_x0013__Book2_Electric Rev Req Model (2009 GRC) Revised 01-18-2010 2" xfId="1268"/>
    <cellStyle name="_x0013__Book2_Electric Rev Req Model (2009 GRC) Revised 01-18-2010_DEM-WP(C) ENERG10C--ctn Mid-C_042010 2010GRC" xfId="1269"/>
    <cellStyle name="_x0013__Book2_Final Order Electric EXHIBIT A-1" xfId="1270"/>
    <cellStyle name="_Book2_NIM Summary" xfId="1271"/>
    <cellStyle name="_Book2_NIM Summary 09GRC" xfId="1272"/>
    <cellStyle name="_Book2_NIM Summary 09GRC 2" xfId="1273"/>
    <cellStyle name="_Book2_NIM Summary 09GRC_DEM-WP(C) ENERG10C--ctn Mid-C_042010 2010GRC" xfId="1274"/>
    <cellStyle name="_Book2_NIM Summary 2" xfId="1275"/>
    <cellStyle name="_Book2_NIM Summary 3" xfId="1276"/>
    <cellStyle name="_Book2_NIM Summary_DEM-WP(C) ENERG10C--ctn Mid-C_042010 2010GRC" xfId="1277"/>
    <cellStyle name="_Book2_PCA 9 -  Exhibit D April 2010 (3)" xfId="1278"/>
    <cellStyle name="_Book2_PCA 9 -  Exhibit D April 2010 (3) 2" xfId="1279"/>
    <cellStyle name="_Book2_PCA 9 -  Exhibit D April 2010 (3)_DEM-WP(C) ENERG10C--ctn Mid-C_042010 2010GRC" xfId="1280"/>
    <cellStyle name="_Book2_Power Costs - Comparison bx Rbtl-Staff-Jt-PC" xfId="63"/>
    <cellStyle name="_Book2_Power Costs - Comparison bx Rbtl-Staff-Jt-PC 2" xfId="1281"/>
    <cellStyle name="_Book2_Power Costs - Comparison bx Rbtl-Staff-Jt-PC_Adj Bench DR 3 for Initial Briefs (Electric)" xfId="1282"/>
    <cellStyle name="_Book2_Power Costs - Comparison bx Rbtl-Staff-Jt-PC_Adj Bench DR 3 for Initial Briefs (Electric) 2" xfId="1283"/>
    <cellStyle name="_Book2_Power Costs - Comparison bx Rbtl-Staff-Jt-PC_Adj Bench DR 3 for Initial Briefs (Electric)_DEM-WP(C) ENERG10C--ctn Mid-C_042010 2010GRC" xfId="1284"/>
    <cellStyle name="_Book2_Power Costs - Comparison bx Rbtl-Staff-Jt-PC_DEM-WP(C) ENERG10C--ctn Mid-C_042010 2010GRC" xfId="1285"/>
    <cellStyle name="_Book2_Power Costs - Comparison bx Rbtl-Staff-Jt-PC_Electric Rev Req Model (2009 GRC) Rebuttal" xfId="1286"/>
    <cellStyle name="_Book2_Power Costs - Comparison bx Rbtl-Staff-Jt-PC_Electric Rev Req Model (2009 GRC) Rebuttal REmoval of New  WH Solar AdjustMI" xfId="1287"/>
    <cellStyle name="_Book2_Power Costs - Comparison bx Rbtl-Staff-Jt-PC_Electric Rev Req Model (2009 GRC) Rebuttal REmoval of New  WH Solar AdjustMI 2" xfId="1288"/>
    <cellStyle name="_Book2_Power Costs - Comparison bx Rbtl-Staff-Jt-PC_Electric Rev Req Model (2009 GRC) Rebuttal REmoval of New  WH Solar AdjustMI_DEM-WP(C) ENERG10C--ctn Mid-C_042010 2010GRC" xfId="1289"/>
    <cellStyle name="_Book2_Power Costs - Comparison bx Rbtl-Staff-Jt-PC_Electric Rev Req Model (2009 GRC) Revised 01-18-2010" xfId="1290"/>
    <cellStyle name="_Book2_Power Costs - Comparison bx Rbtl-Staff-Jt-PC_Electric Rev Req Model (2009 GRC) Revised 01-18-2010 2" xfId="1291"/>
    <cellStyle name="_Book2_Power Costs - Comparison bx Rbtl-Staff-Jt-PC_Electric Rev Req Model (2009 GRC) Revised 01-18-2010_DEM-WP(C) ENERG10C--ctn Mid-C_042010 2010GRC" xfId="1292"/>
    <cellStyle name="_Book2_Power Costs - Comparison bx Rbtl-Staff-Jt-PC_Final Order Electric EXHIBIT A-1" xfId="1293"/>
    <cellStyle name="_Book2_Rebuttal Power Costs" xfId="64"/>
    <cellStyle name="_Book2_Rebuttal Power Costs 2" xfId="1294"/>
    <cellStyle name="_Book2_Rebuttal Power Costs_Adj Bench DR 3 for Initial Briefs (Electric)" xfId="1295"/>
    <cellStyle name="_Book2_Rebuttal Power Costs_Adj Bench DR 3 for Initial Briefs (Electric) 2" xfId="1296"/>
    <cellStyle name="_Book2_Rebuttal Power Costs_Adj Bench DR 3 for Initial Briefs (Electric)_DEM-WP(C) ENERG10C--ctn Mid-C_042010 2010GRC" xfId="1297"/>
    <cellStyle name="_Book2_Rebuttal Power Costs_DEM-WP(C) ENERG10C--ctn Mid-C_042010 2010GRC" xfId="1298"/>
    <cellStyle name="_Book2_Rebuttal Power Costs_Electric Rev Req Model (2009 GRC) Rebuttal" xfId="1299"/>
    <cellStyle name="_Book2_Rebuttal Power Costs_Electric Rev Req Model (2009 GRC) Rebuttal REmoval of New  WH Solar AdjustMI" xfId="1300"/>
    <cellStyle name="_Book2_Rebuttal Power Costs_Electric Rev Req Model (2009 GRC) Rebuttal REmoval of New  WH Solar AdjustMI 2" xfId="1301"/>
    <cellStyle name="_Book2_Rebuttal Power Costs_Electric Rev Req Model (2009 GRC) Rebuttal REmoval of New  WH Solar AdjustMI_DEM-WP(C) ENERG10C--ctn Mid-C_042010 2010GRC" xfId="1302"/>
    <cellStyle name="_Book2_Rebuttal Power Costs_Electric Rev Req Model (2009 GRC) Revised 01-18-2010" xfId="1303"/>
    <cellStyle name="_Book2_Rebuttal Power Costs_Electric Rev Req Model (2009 GRC) Revised 01-18-2010 2" xfId="1304"/>
    <cellStyle name="_Book2_Rebuttal Power Costs_Electric Rev Req Model (2009 GRC) Revised 01-18-2010_DEM-WP(C) ENERG10C--ctn Mid-C_042010 2010GRC" xfId="1305"/>
    <cellStyle name="_Book2_Rebuttal Power Costs_Final Order Electric EXHIBIT A-1" xfId="1306"/>
    <cellStyle name="_Book2_Wind Integration 10GRC" xfId="1307"/>
    <cellStyle name="_Book2_Wind Integration 10GRC 2" xfId="1308"/>
    <cellStyle name="_Book2_Wind Integration 10GRC_DEM-WP(C) ENERG10C--ctn Mid-C_042010 2010GRC" xfId="1309"/>
    <cellStyle name="_Book3" xfId="65"/>
    <cellStyle name="_Book5" xfId="66"/>
    <cellStyle name="_Book5 2" xfId="1310"/>
    <cellStyle name="_Book5 2 2" xfId="1311"/>
    <cellStyle name="_Book5 3" xfId="1312"/>
    <cellStyle name="_Book5 4" xfId="1313"/>
    <cellStyle name="_Book5 4 2" xfId="1314"/>
    <cellStyle name="_Book5_4 31E Reg Asset  Liab and EXH D" xfId="1315"/>
    <cellStyle name="_Book5_4 31E Reg Asset  Liab and EXH D _ Aug 10 Filing (2)" xfId="1316"/>
    <cellStyle name="_Book5_Chelan PUD Power Costs (8-10)" xfId="1317"/>
    <cellStyle name="_Book5_DEM-WP(C) Chelan Power Costs" xfId="1318"/>
    <cellStyle name="_Book5_DEM-WP(C) Chelan Power Costs 2" xfId="1319"/>
    <cellStyle name="_Book5_DEM-WP(C) Costs Not In AURORA 2010GRC As Filed" xfId="1320"/>
    <cellStyle name="_Book5_DEM-WP(C) Costs Not In AURORA 2010GRC As Filed 2" xfId="1321"/>
    <cellStyle name="_Book5_DEM-WP(C) Costs Not In AURORA 2010GRC As Filed 3" xfId="1322"/>
    <cellStyle name="_Book5_DEM-WP(C) Costs Not In AURORA 2010GRC As Filed_DEM-WP(C) ENERG10C--ctn Mid-C_042010 2010GRC" xfId="1323"/>
    <cellStyle name="_Book5_DEM-WP(C) Gas Transport 2010GRC" xfId="1324"/>
    <cellStyle name="_Book5_DEM-WP(C) Gas Transport 2010GRC 2" xfId="1325"/>
    <cellStyle name="_Book5_NIM Summary" xfId="1326"/>
    <cellStyle name="_Book5_NIM Summary 09GRC" xfId="1327"/>
    <cellStyle name="_Book5_NIM Summary 2" xfId="1328"/>
    <cellStyle name="_Book5_NIM Summary 3" xfId="1329"/>
    <cellStyle name="_Book5_NIM Summary_DEM-WP(C) ENERG10C--ctn Mid-C_042010 2010GRC" xfId="1330"/>
    <cellStyle name="_Book5_PCA 9 -  Exhibit D April 2010 (3)" xfId="1331"/>
    <cellStyle name="_Book5_Reconciliation" xfId="1332"/>
    <cellStyle name="_Book5_Reconciliation 2" xfId="1333"/>
    <cellStyle name="_Book5_Reconciliation 3" xfId="1334"/>
    <cellStyle name="_Book5_Reconciliation_DEM-WP(C) ENERG10C--ctn Mid-C_042010 2010GRC" xfId="1335"/>
    <cellStyle name="_Book5_Wind Integration 10GRC" xfId="1336"/>
    <cellStyle name="_Book5_Wind Integration 10GRC 2" xfId="1337"/>
    <cellStyle name="_Book5_Wind Integration 10GRC_DEM-WP(C) ENERG10C--ctn Mid-C_042010 2010GRC" xfId="1338"/>
    <cellStyle name="_BPA NOS" xfId="1339"/>
    <cellStyle name="_BPA NOS 2" xfId="1340"/>
    <cellStyle name="_BPA NOS 2 2" xfId="1341"/>
    <cellStyle name="_BPA NOS 3" xfId="1342"/>
    <cellStyle name="_BPA NOS 3 2" xfId="1343"/>
    <cellStyle name="_BPA NOS_DEM-WP(C) Chelan Power Costs" xfId="1344"/>
    <cellStyle name="_BPA NOS_DEM-WP(C) Chelan Power Costs 2" xfId="1345"/>
    <cellStyle name="_BPA NOS_DEM-WP(C) ENERG10C--ctn Mid-C_042010 2010GRC" xfId="1346"/>
    <cellStyle name="_BPA NOS_DEM-WP(C) Gas Transport 2010GRC" xfId="1347"/>
    <cellStyle name="_BPA NOS_DEM-WP(C) Gas Transport 2010GRC 2" xfId="1348"/>
    <cellStyle name="_BPA NOS_DEM-WP(C) Wind Integration Summary 2010GRC" xfId="1349"/>
    <cellStyle name="_BPA NOS_DEM-WP(C) Wind Integration Summary 2010GRC 2" xfId="1350"/>
    <cellStyle name="_BPA NOS_DEM-WP(C) Wind Integration Summary 2010GRC_DEM-WP(C) ENERG10C--ctn Mid-C_042010 2010GRC" xfId="1351"/>
    <cellStyle name="_BPA NOS_NIM Summary" xfId="1352"/>
    <cellStyle name="_BPA NOS_NIM Summary 2" xfId="1353"/>
    <cellStyle name="_BPA NOS_NIM Summary_DEM-WP(C) ENERG10C--ctn Mid-C_042010 2010GRC" xfId="1354"/>
    <cellStyle name="_Chelan Debt Forecast 12.19.05" xfId="67"/>
    <cellStyle name="_Chelan Debt Forecast 12.19.05 2" xfId="1355"/>
    <cellStyle name="_Chelan Debt Forecast 12.19.05 2 2" xfId="1356"/>
    <cellStyle name="_Chelan Debt Forecast 12.19.05 3" xfId="1357"/>
    <cellStyle name="_Chelan Debt Forecast 12.19.05 4" xfId="1358"/>
    <cellStyle name="_Chelan Debt Forecast 12.19.05 4 2" xfId="1359"/>
    <cellStyle name="_Chelan Debt Forecast 12.19.05 5" xfId="1360"/>
    <cellStyle name="_Chelan Debt Forecast 12.19.05 5 2" xfId="1361"/>
    <cellStyle name="_Chelan Debt Forecast 12.19.05 6" xfId="1362"/>
    <cellStyle name="_Chelan Debt Forecast 12.19.05 7" xfId="1363"/>
    <cellStyle name="_Chelan Debt Forecast 12.19.05 7 2" xfId="1364"/>
    <cellStyle name="_Chelan Debt Forecast 12.19.05 8" xfId="1365"/>
    <cellStyle name="_Chelan Debt Forecast 12.19.05 8 2" xfId="1366"/>
    <cellStyle name="_Chelan Debt Forecast 12.19.05_(C) WHE Proforma with ITC cash grant 10 Yr Amort_for deferral_102809" xfId="68"/>
    <cellStyle name="_Chelan Debt Forecast 12.19.05_(C) WHE Proforma with ITC cash grant 10 Yr Amort_for deferral_102809 2" xfId="1367"/>
    <cellStyle name="_Chelan Debt Forecast 12.19.05_(C) WHE Proforma with ITC cash grant 10 Yr Amort_for deferral_102809_16.07E Wild Horse Wind Expansionwrkingfile" xfId="1368"/>
    <cellStyle name="_Chelan Debt Forecast 12.19.05_(C) WHE Proforma with ITC cash grant 10 Yr Amort_for deferral_102809_16.07E Wild Horse Wind Expansionwrkingfile 2" xfId="1369"/>
    <cellStyle name="_Chelan Debt Forecast 12.19.05_(C) WHE Proforma with ITC cash grant 10 Yr Amort_for deferral_102809_16.07E Wild Horse Wind Expansionwrkingfile SF" xfId="1370"/>
    <cellStyle name="_Chelan Debt Forecast 12.19.05_(C) WHE Proforma with ITC cash grant 10 Yr Amort_for deferral_102809_16.07E Wild Horse Wind Expansionwrkingfile SF 2" xfId="1371"/>
    <cellStyle name="_Chelan Debt Forecast 12.19.05_(C) WHE Proforma with ITC cash grant 10 Yr Amort_for deferral_102809_16.07E Wild Horse Wind Expansionwrkingfile SF_DEM-WP(C) ENERG10C--ctn Mid-C_042010 2010GRC" xfId="1372"/>
    <cellStyle name="_Chelan Debt Forecast 12.19.05_(C) WHE Proforma with ITC cash grant 10 Yr Amort_for deferral_102809_16.07E Wild Horse Wind Expansionwrkingfile_DEM-WP(C) ENERG10C--ctn Mid-C_042010 2010GRC" xfId="1373"/>
    <cellStyle name="_Chelan Debt Forecast 12.19.05_(C) WHE Proforma with ITC cash grant 10 Yr Amort_for deferral_102809_16.37E Wild Horse Expansion DeferralRevwrkingfile SF" xfId="69"/>
    <cellStyle name="_Chelan Debt Forecast 12.19.05_(C) WHE Proforma with ITC cash grant 10 Yr Amort_for deferral_102809_16.37E Wild Horse Expansion DeferralRevwrkingfile SF 2" xfId="1374"/>
    <cellStyle name="_Chelan Debt Forecast 12.19.05_(C) WHE Proforma with ITC cash grant 10 Yr Amort_for deferral_102809_16.37E Wild Horse Expansion DeferralRevwrkingfile SF_DEM-WP(C) ENERG10C--ctn Mid-C_042010 2010GRC" xfId="1375"/>
    <cellStyle name="_Chelan Debt Forecast 12.19.05_(C) WHE Proforma with ITC cash grant 10 Yr Amort_for deferral_102809_DEM-WP(C) ENERG10C--ctn Mid-C_042010 2010GRC" xfId="1376"/>
    <cellStyle name="_Chelan Debt Forecast 12.19.05_(C) WHE Proforma with ITC cash grant 10 Yr Amort_for rebuttal_120709" xfId="70"/>
    <cellStyle name="_Chelan Debt Forecast 12.19.05_(C) WHE Proforma with ITC cash grant 10 Yr Amort_for rebuttal_120709 2" xfId="1377"/>
    <cellStyle name="_Chelan Debt Forecast 12.19.05_(C) WHE Proforma with ITC cash grant 10 Yr Amort_for rebuttal_120709_DEM-WP(C) ENERG10C--ctn Mid-C_042010 2010GRC" xfId="1378"/>
    <cellStyle name="_Chelan Debt Forecast 12.19.05_04.07E Wild Horse Wind Expansion" xfId="71"/>
    <cellStyle name="_Chelan Debt Forecast 12.19.05_04.07E Wild Horse Wind Expansion 2" xfId="1379"/>
    <cellStyle name="_Chelan Debt Forecast 12.19.05_04.07E Wild Horse Wind Expansion_16.07E Wild Horse Wind Expansionwrkingfile" xfId="1380"/>
    <cellStyle name="_Chelan Debt Forecast 12.19.05_04.07E Wild Horse Wind Expansion_16.07E Wild Horse Wind Expansionwrkingfile 2" xfId="1381"/>
    <cellStyle name="_Chelan Debt Forecast 12.19.05_04.07E Wild Horse Wind Expansion_16.07E Wild Horse Wind Expansionwrkingfile SF" xfId="1382"/>
    <cellStyle name="_Chelan Debt Forecast 12.19.05_04.07E Wild Horse Wind Expansion_16.07E Wild Horse Wind Expansionwrkingfile SF 2" xfId="1383"/>
    <cellStyle name="_Chelan Debt Forecast 12.19.05_04.07E Wild Horse Wind Expansion_16.07E Wild Horse Wind Expansionwrkingfile SF_DEM-WP(C) ENERG10C--ctn Mid-C_042010 2010GRC" xfId="1384"/>
    <cellStyle name="_Chelan Debt Forecast 12.19.05_04.07E Wild Horse Wind Expansion_16.07E Wild Horse Wind Expansionwrkingfile_DEM-WP(C) ENERG10C--ctn Mid-C_042010 2010GRC" xfId="1385"/>
    <cellStyle name="_Chelan Debt Forecast 12.19.05_04.07E Wild Horse Wind Expansion_16.37E Wild Horse Expansion DeferralRevwrkingfile SF" xfId="72"/>
    <cellStyle name="_Chelan Debt Forecast 12.19.05_04.07E Wild Horse Wind Expansion_16.37E Wild Horse Expansion DeferralRevwrkingfile SF 2" xfId="1386"/>
    <cellStyle name="_Chelan Debt Forecast 12.19.05_04.07E Wild Horse Wind Expansion_16.37E Wild Horse Expansion DeferralRevwrkingfile SF_DEM-WP(C) ENERG10C--ctn Mid-C_042010 2010GRC" xfId="1387"/>
    <cellStyle name="_Chelan Debt Forecast 12.19.05_04.07E Wild Horse Wind Expansion_DEM-WP(C) ENERG10C--ctn Mid-C_042010 2010GRC" xfId="1388"/>
    <cellStyle name="_Chelan Debt Forecast 12.19.05_16.07E Wild Horse Wind Expansionwrkingfile" xfId="1389"/>
    <cellStyle name="_Chelan Debt Forecast 12.19.05_16.07E Wild Horse Wind Expansionwrkingfile 2" xfId="1390"/>
    <cellStyle name="_Chelan Debt Forecast 12.19.05_16.07E Wild Horse Wind Expansionwrkingfile SF" xfId="1391"/>
    <cellStyle name="_Chelan Debt Forecast 12.19.05_16.07E Wild Horse Wind Expansionwrkingfile SF 2" xfId="1392"/>
    <cellStyle name="_Chelan Debt Forecast 12.19.05_16.07E Wild Horse Wind Expansionwrkingfile SF_DEM-WP(C) ENERG10C--ctn Mid-C_042010 2010GRC" xfId="1393"/>
    <cellStyle name="_Chelan Debt Forecast 12.19.05_16.07E Wild Horse Wind Expansionwrkingfile_DEM-WP(C) ENERG10C--ctn Mid-C_042010 2010GRC" xfId="1394"/>
    <cellStyle name="_Chelan Debt Forecast 12.19.05_16.37E Wild Horse Expansion DeferralRevwrkingfile SF" xfId="73"/>
    <cellStyle name="_Chelan Debt Forecast 12.19.05_16.37E Wild Horse Expansion DeferralRevwrkingfile SF 2" xfId="1395"/>
    <cellStyle name="_Chelan Debt Forecast 12.19.05_16.37E Wild Horse Expansion DeferralRevwrkingfile SF_DEM-WP(C) ENERG10C--ctn Mid-C_042010 2010GRC" xfId="1396"/>
    <cellStyle name="_Chelan Debt Forecast 12.19.05_2009 GRC Compl Filing - Exhibit D" xfId="1397"/>
    <cellStyle name="_Chelan Debt Forecast 12.19.05_2009 GRC Compl Filing - Exhibit D 2" xfId="1398"/>
    <cellStyle name="_Chelan Debt Forecast 12.19.05_2009 GRC Compl Filing - Exhibit D_DEM-WP(C) ENERG10C--ctn Mid-C_042010 2010GRC" xfId="1399"/>
    <cellStyle name="_Chelan Debt Forecast 12.19.05_4 31 Regulatory Assets and Liabilities  7 06- Exhibit D" xfId="74"/>
    <cellStyle name="_Chelan Debt Forecast 12.19.05_4 31 Regulatory Assets and Liabilities  7 06- Exhibit D 2" xfId="1400"/>
    <cellStyle name="_Chelan Debt Forecast 12.19.05_4 31 Regulatory Assets and Liabilities  7 06- Exhibit D_DEM-WP(C) ENERG10C--ctn Mid-C_042010 2010GRC" xfId="1401"/>
    <cellStyle name="_Chelan Debt Forecast 12.19.05_4 31 Regulatory Assets and Liabilities  7 06- Exhibit D_NIM Summary" xfId="1402"/>
    <cellStyle name="_Chelan Debt Forecast 12.19.05_4 31 Regulatory Assets and Liabilities  7 06- Exhibit D_NIM Summary 2" xfId="1403"/>
    <cellStyle name="_Chelan Debt Forecast 12.19.05_4 31 Regulatory Assets and Liabilities  7 06- Exhibit D_NIM Summary_DEM-WP(C) ENERG10C--ctn Mid-C_042010 2010GRC" xfId="1404"/>
    <cellStyle name="_Chelan Debt Forecast 12.19.05_4 31 Regulatory Assets and Liabilities  7 06- Exhibit D_NIM+O&amp;M" xfId="1405"/>
    <cellStyle name="_Chelan Debt Forecast 12.19.05_4 31 Regulatory Assets and Liabilities  7 06- Exhibit D_NIM+O&amp;M Monthly" xfId="1406"/>
    <cellStyle name="_Chelan Debt Forecast 12.19.05_4 31E Reg Asset  Liab and EXH D" xfId="1407"/>
    <cellStyle name="_Chelan Debt Forecast 12.19.05_4 31E Reg Asset  Liab and EXH D _ Aug 10 Filing (2)" xfId="1408"/>
    <cellStyle name="_Chelan Debt Forecast 12.19.05_4 31E Reg Asset  Liab and EXH D _ Aug 10 Filing (2) 2" xfId="1409"/>
    <cellStyle name="_Chelan Debt Forecast 12.19.05_4 31E Reg Asset  Liab and EXH D 2" xfId="1410"/>
    <cellStyle name="_Chelan Debt Forecast 12.19.05_4 31E Reg Asset  Liab and EXH D 3" xfId="1411"/>
    <cellStyle name="_Chelan Debt Forecast 12.19.05_4 32 Regulatory Assets and Liabilities  7 06- Exhibit D" xfId="75"/>
    <cellStyle name="_Chelan Debt Forecast 12.19.05_4 32 Regulatory Assets and Liabilities  7 06- Exhibit D 2" xfId="1412"/>
    <cellStyle name="_Chelan Debt Forecast 12.19.05_4 32 Regulatory Assets and Liabilities  7 06- Exhibit D_DEM-WP(C) ENERG10C--ctn Mid-C_042010 2010GRC" xfId="1413"/>
    <cellStyle name="_Chelan Debt Forecast 12.19.05_4 32 Regulatory Assets and Liabilities  7 06- Exhibit D_NIM Summary" xfId="1414"/>
    <cellStyle name="_Chelan Debt Forecast 12.19.05_4 32 Regulatory Assets and Liabilities  7 06- Exhibit D_NIM Summary 2" xfId="1415"/>
    <cellStyle name="_Chelan Debt Forecast 12.19.05_4 32 Regulatory Assets and Liabilities  7 06- Exhibit D_NIM Summary_DEM-WP(C) ENERG10C--ctn Mid-C_042010 2010GRC" xfId="1416"/>
    <cellStyle name="_Chelan Debt Forecast 12.19.05_4 32 Regulatory Assets and Liabilities  7 06- Exhibit D_NIM+O&amp;M" xfId="1417"/>
    <cellStyle name="_Chelan Debt Forecast 12.19.05_4 32 Regulatory Assets and Liabilities  7 06- Exhibit D_NIM+O&amp;M Monthly" xfId="1418"/>
    <cellStyle name="_Chelan Debt Forecast 12.19.05_AURORA Total New" xfId="1419"/>
    <cellStyle name="_Chelan Debt Forecast 12.19.05_AURORA Total New 2" xfId="1420"/>
    <cellStyle name="_Chelan Debt Forecast 12.19.05_Book1" xfId="1421"/>
    <cellStyle name="_Chelan Debt Forecast 12.19.05_Book2" xfId="76"/>
    <cellStyle name="_Chelan Debt Forecast 12.19.05_Book2 2" xfId="1422"/>
    <cellStyle name="_Chelan Debt Forecast 12.19.05_Book2_Adj Bench DR 3 for Initial Briefs (Electric)" xfId="1423"/>
    <cellStyle name="_Chelan Debt Forecast 12.19.05_Book2_Adj Bench DR 3 for Initial Briefs (Electric) 2" xfId="1424"/>
    <cellStyle name="_Chelan Debt Forecast 12.19.05_Book2_Adj Bench DR 3 for Initial Briefs (Electric)_DEM-WP(C) ENERG10C--ctn Mid-C_042010 2010GRC" xfId="1425"/>
    <cellStyle name="_Chelan Debt Forecast 12.19.05_Book2_DEM-WP(C) ENERG10C--ctn Mid-C_042010 2010GRC" xfId="1426"/>
    <cellStyle name="_Chelan Debt Forecast 12.19.05_Book2_Electric Rev Req Model (2009 GRC) Rebuttal" xfId="1427"/>
    <cellStyle name="_Chelan Debt Forecast 12.19.05_Book2_Electric Rev Req Model (2009 GRC) Rebuttal REmoval of New  WH Solar AdjustMI" xfId="1428"/>
    <cellStyle name="_Chelan Debt Forecast 12.19.05_Book2_Electric Rev Req Model (2009 GRC) Rebuttal REmoval of New  WH Solar AdjustMI 2" xfId="1429"/>
    <cellStyle name="_Chelan Debt Forecast 12.19.05_Book2_Electric Rev Req Model (2009 GRC) Rebuttal REmoval of New  WH Solar AdjustMI_DEM-WP(C) ENERG10C--ctn Mid-C_042010 2010GRC" xfId="1430"/>
    <cellStyle name="_Chelan Debt Forecast 12.19.05_Book2_Electric Rev Req Model (2009 GRC) Revised 01-18-2010" xfId="1431"/>
    <cellStyle name="_Chelan Debt Forecast 12.19.05_Book2_Electric Rev Req Model (2009 GRC) Revised 01-18-2010 2" xfId="1432"/>
    <cellStyle name="_Chelan Debt Forecast 12.19.05_Book2_Electric Rev Req Model (2009 GRC) Revised 01-18-2010_DEM-WP(C) ENERG10C--ctn Mid-C_042010 2010GRC" xfId="1433"/>
    <cellStyle name="_Chelan Debt Forecast 12.19.05_Book2_Final Order Electric EXHIBIT A-1" xfId="1434"/>
    <cellStyle name="_Chelan Debt Forecast 12.19.05_Book4" xfId="77"/>
    <cellStyle name="_Chelan Debt Forecast 12.19.05_Book4 2" xfId="1435"/>
    <cellStyle name="_Chelan Debt Forecast 12.19.05_Book4_DEM-WP(C) ENERG10C--ctn Mid-C_042010 2010GRC" xfId="1436"/>
    <cellStyle name="_Chelan Debt Forecast 12.19.05_Book9" xfId="78"/>
    <cellStyle name="_Chelan Debt Forecast 12.19.05_Book9 2" xfId="1437"/>
    <cellStyle name="_Chelan Debt Forecast 12.19.05_Book9_DEM-WP(C) ENERG10C--ctn Mid-C_042010 2010GRC" xfId="1438"/>
    <cellStyle name="_Chelan Debt Forecast 12.19.05_Chelan PUD Power Costs (8-10)" xfId="1439"/>
    <cellStyle name="_Chelan Debt Forecast 12.19.05_DEM-WP(C) Chelan Power Costs" xfId="1440"/>
    <cellStyle name="_Chelan Debt Forecast 12.19.05_DEM-WP(C) Chelan Power Costs 2" xfId="1441"/>
    <cellStyle name="_Chelan Debt Forecast 12.19.05_DEM-WP(C) ENERG10C--ctn Mid-C_042010 2010GRC" xfId="1442"/>
    <cellStyle name="_Chelan Debt Forecast 12.19.05_DEM-WP(C) Gas Transport 2010GRC" xfId="1443"/>
    <cellStyle name="_Chelan Debt Forecast 12.19.05_DEM-WP(C) Gas Transport 2010GRC 2" xfId="1444"/>
    <cellStyle name="_Chelan Debt Forecast 12.19.05_Exhibit D fr R Gho 12-31-08" xfId="1445"/>
    <cellStyle name="_Chelan Debt Forecast 12.19.05_Exhibit D fr R Gho 12-31-08 2" xfId="1446"/>
    <cellStyle name="_Chelan Debt Forecast 12.19.05_Exhibit D fr R Gho 12-31-08 v2" xfId="1447"/>
    <cellStyle name="_Chelan Debt Forecast 12.19.05_Exhibit D fr R Gho 12-31-08 v2 2" xfId="1448"/>
    <cellStyle name="_Chelan Debt Forecast 12.19.05_Exhibit D fr R Gho 12-31-08 v2_DEM-WP(C) ENERG10C--ctn Mid-C_042010 2010GRC" xfId="1449"/>
    <cellStyle name="_Chelan Debt Forecast 12.19.05_Exhibit D fr R Gho 12-31-08 v2_NIM Summary" xfId="1450"/>
    <cellStyle name="_Chelan Debt Forecast 12.19.05_Exhibit D fr R Gho 12-31-08 v2_NIM Summary 2" xfId="1451"/>
    <cellStyle name="_Chelan Debt Forecast 12.19.05_Exhibit D fr R Gho 12-31-08 v2_NIM Summary_DEM-WP(C) ENERG10C--ctn Mid-C_042010 2010GRC" xfId="1452"/>
    <cellStyle name="_Chelan Debt Forecast 12.19.05_Exhibit D fr R Gho 12-31-08_DEM-WP(C) ENERG10C--ctn Mid-C_042010 2010GRC" xfId="1453"/>
    <cellStyle name="_Chelan Debt Forecast 12.19.05_Exhibit D fr R Gho 12-31-08_NIM Summary" xfId="1454"/>
    <cellStyle name="_Chelan Debt Forecast 12.19.05_Exhibit D fr R Gho 12-31-08_NIM Summary 2" xfId="1455"/>
    <cellStyle name="_Chelan Debt Forecast 12.19.05_Exhibit D fr R Gho 12-31-08_NIM Summary_DEM-WP(C) ENERG10C--ctn Mid-C_042010 2010GRC" xfId="1456"/>
    <cellStyle name="_Chelan Debt Forecast 12.19.05_Hopkins Ridge Prepaid Tran - Interest Earned RY 12ME Feb  '11" xfId="1457"/>
    <cellStyle name="_Chelan Debt Forecast 12.19.05_Hopkins Ridge Prepaid Tran - Interest Earned RY 12ME Feb  '11 2" xfId="1458"/>
    <cellStyle name="_Chelan Debt Forecast 12.19.05_Hopkins Ridge Prepaid Tran - Interest Earned RY 12ME Feb  '11_DEM-WP(C) ENERG10C--ctn Mid-C_042010 2010GRC" xfId="1459"/>
    <cellStyle name="_Chelan Debt Forecast 12.19.05_Hopkins Ridge Prepaid Tran - Interest Earned RY 12ME Feb  '11_NIM Summary" xfId="1460"/>
    <cellStyle name="_Chelan Debt Forecast 12.19.05_Hopkins Ridge Prepaid Tran - Interest Earned RY 12ME Feb  '11_NIM Summary 2" xfId="1461"/>
    <cellStyle name="_Chelan Debt Forecast 12.19.05_Hopkins Ridge Prepaid Tran - Interest Earned RY 12ME Feb  '11_NIM Summary_DEM-WP(C) ENERG10C--ctn Mid-C_042010 2010GRC" xfId="1462"/>
    <cellStyle name="_Chelan Debt Forecast 12.19.05_Hopkins Ridge Prepaid Tran - Interest Earned RY 12ME Feb  '11_Transmission Workbook for May BOD" xfId="1463"/>
    <cellStyle name="_Chelan Debt Forecast 12.19.05_Hopkins Ridge Prepaid Tran - Interest Earned RY 12ME Feb  '11_Transmission Workbook for May BOD 2" xfId="1464"/>
    <cellStyle name="_Chelan Debt Forecast 12.19.05_Hopkins Ridge Prepaid Tran - Interest Earned RY 12ME Feb  '11_Transmission Workbook for May BOD_DEM-WP(C) ENERG10C--ctn Mid-C_042010 2010GRC" xfId="1465"/>
    <cellStyle name="_Chelan Debt Forecast 12.19.05_LSRWEP LGIA like Acctg Petition Aug 2010" xfId="1466"/>
    <cellStyle name="_Chelan Debt Forecast 12.19.05_NIM Summary" xfId="1467"/>
    <cellStyle name="_Chelan Debt Forecast 12.19.05_NIM Summary 09GRC" xfId="1468"/>
    <cellStyle name="_Chelan Debt Forecast 12.19.05_NIM Summary 09GRC 2" xfId="1469"/>
    <cellStyle name="_Chelan Debt Forecast 12.19.05_NIM Summary 09GRC_DEM-WP(C) ENERG10C--ctn Mid-C_042010 2010GRC" xfId="1470"/>
    <cellStyle name="_Chelan Debt Forecast 12.19.05_NIM Summary 2" xfId="1471"/>
    <cellStyle name="_Chelan Debt Forecast 12.19.05_NIM Summary 3" xfId="1472"/>
    <cellStyle name="_Chelan Debt Forecast 12.19.05_NIM Summary_DEM-WP(C) ENERG10C--ctn Mid-C_042010 2010GRC" xfId="1473"/>
    <cellStyle name="_Chelan Debt Forecast 12.19.05_NIM+O&amp;M" xfId="1474"/>
    <cellStyle name="_Chelan Debt Forecast 12.19.05_NIM+O&amp;M 2" xfId="1475"/>
    <cellStyle name="_Chelan Debt Forecast 12.19.05_NIM+O&amp;M Monthly" xfId="1476"/>
    <cellStyle name="_Chelan Debt Forecast 12.19.05_NIM+O&amp;M Monthly 2" xfId="1477"/>
    <cellStyle name="_Chelan Debt Forecast 12.19.05_PCA 7 - Exhibit D update 11_30_08 (2)" xfId="1478"/>
    <cellStyle name="_Chelan Debt Forecast 12.19.05_PCA 7 - Exhibit D update 11_30_08 (2) 2" xfId="1479"/>
    <cellStyle name="_Chelan Debt Forecast 12.19.05_PCA 7 - Exhibit D update 11_30_08 (2) 2 2" xfId="1480"/>
    <cellStyle name="_Chelan Debt Forecast 12.19.05_PCA 7 - Exhibit D update 11_30_08 (2) 3" xfId="1481"/>
    <cellStyle name="_Chelan Debt Forecast 12.19.05_PCA 7 - Exhibit D update 11_30_08 (2)_DEM-WP(C) ENERG10C--ctn Mid-C_042010 2010GRC" xfId="1482"/>
    <cellStyle name="_Chelan Debt Forecast 12.19.05_PCA 7 - Exhibit D update 11_30_08 (2)_NIM Summary" xfId="1483"/>
    <cellStyle name="_Chelan Debt Forecast 12.19.05_PCA 7 - Exhibit D update 11_30_08 (2)_NIM Summary 2" xfId="1484"/>
    <cellStyle name="_Chelan Debt Forecast 12.19.05_PCA 7 - Exhibit D update 11_30_08 (2)_NIM Summary_DEM-WP(C) ENERG10C--ctn Mid-C_042010 2010GRC" xfId="1485"/>
    <cellStyle name="_Chelan Debt Forecast 12.19.05_PCA 9 -  Exhibit D April 2010 (3)" xfId="1486"/>
    <cellStyle name="_Chelan Debt Forecast 12.19.05_PCA 9 -  Exhibit D April 2010 (3) 2" xfId="1487"/>
    <cellStyle name="_Chelan Debt Forecast 12.19.05_PCA 9 -  Exhibit D April 2010 (3)_DEM-WP(C) ENERG10C--ctn Mid-C_042010 2010GRC" xfId="1488"/>
    <cellStyle name="_Chelan Debt Forecast 12.19.05_Power Costs - Comparison bx Rbtl-Staff-Jt-PC" xfId="79"/>
    <cellStyle name="_Chelan Debt Forecast 12.19.05_Power Costs - Comparison bx Rbtl-Staff-Jt-PC 2" xfId="1489"/>
    <cellStyle name="_Chelan Debt Forecast 12.19.05_Power Costs - Comparison bx Rbtl-Staff-Jt-PC_Adj Bench DR 3 for Initial Briefs (Electric)" xfId="1490"/>
    <cellStyle name="_Chelan Debt Forecast 12.19.05_Power Costs - Comparison bx Rbtl-Staff-Jt-PC_Adj Bench DR 3 for Initial Briefs (Electric) 2" xfId="1491"/>
    <cellStyle name="_Chelan Debt Forecast 12.19.05_Power Costs - Comparison bx Rbtl-Staff-Jt-PC_Adj Bench DR 3 for Initial Briefs (Electric)_DEM-WP(C) ENERG10C--ctn Mid-C_042010 2010GRC" xfId="1492"/>
    <cellStyle name="_Chelan Debt Forecast 12.19.05_Power Costs - Comparison bx Rbtl-Staff-Jt-PC_DEM-WP(C) ENERG10C--ctn Mid-C_042010 2010GRC" xfId="1493"/>
    <cellStyle name="_Chelan Debt Forecast 12.19.05_Power Costs - Comparison bx Rbtl-Staff-Jt-PC_Electric Rev Req Model (2009 GRC) Rebuttal" xfId="1494"/>
    <cellStyle name="_Chelan Debt Forecast 12.19.05_Power Costs - Comparison bx Rbtl-Staff-Jt-PC_Electric Rev Req Model (2009 GRC) Rebuttal REmoval of New  WH Solar AdjustMI" xfId="1495"/>
    <cellStyle name="_Chelan Debt Forecast 12.19.05_Power Costs - Comparison bx Rbtl-Staff-Jt-PC_Electric Rev Req Model (2009 GRC) Rebuttal REmoval of New  WH Solar AdjustMI 2" xfId="1496"/>
    <cellStyle name="_Chelan Debt Forecast 12.19.05_Power Costs - Comparison bx Rbtl-Staff-Jt-PC_Electric Rev Req Model (2009 GRC) Rebuttal REmoval of New  WH Solar AdjustMI_DEM-WP(C) ENERG10C--ctn Mid-C_042010 2010GRC" xfId="1497"/>
    <cellStyle name="_Chelan Debt Forecast 12.19.05_Power Costs - Comparison bx Rbtl-Staff-Jt-PC_Electric Rev Req Model (2009 GRC) Revised 01-18-2010" xfId="1498"/>
    <cellStyle name="_Chelan Debt Forecast 12.19.05_Power Costs - Comparison bx Rbtl-Staff-Jt-PC_Electric Rev Req Model (2009 GRC) Revised 01-18-2010 2" xfId="1499"/>
    <cellStyle name="_Chelan Debt Forecast 12.19.05_Power Costs - Comparison bx Rbtl-Staff-Jt-PC_Electric Rev Req Model (2009 GRC) Revised 01-18-2010_DEM-WP(C) ENERG10C--ctn Mid-C_042010 2010GRC" xfId="1500"/>
    <cellStyle name="_Chelan Debt Forecast 12.19.05_Power Costs - Comparison bx Rbtl-Staff-Jt-PC_Final Order Electric EXHIBIT A-1" xfId="1501"/>
    <cellStyle name="_Chelan Debt Forecast 12.19.05_Rebuttal Power Costs" xfId="80"/>
    <cellStyle name="_Chelan Debt Forecast 12.19.05_Rebuttal Power Costs 2" xfId="1502"/>
    <cellStyle name="_Chelan Debt Forecast 12.19.05_Rebuttal Power Costs_Adj Bench DR 3 for Initial Briefs (Electric)" xfId="1503"/>
    <cellStyle name="_Chelan Debt Forecast 12.19.05_Rebuttal Power Costs_Adj Bench DR 3 for Initial Briefs (Electric) 2" xfId="1504"/>
    <cellStyle name="_Chelan Debt Forecast 12.19.05_Rebuttal Power Costs_Adj Bench DR 3 for Initial Briefs (Electric)_DEM-WP(C) ENERG10C--ctn Mid-C_042010 2010GRC" xfId="1505"/>
    <cellStyle name="_Chelan Debt Forecast 12.19.05_Rebuttal Power Costs_DEM-WP(C) ENERG10C--ctn Mid-C_042010 2010GRC" xfId="1506"/>
    <cellStyle name="_Chelan Debt Forecast 12.19.05_Rebuttal Power Costs_Electric Rev Req Model (2009 GRC) Rebuttal" xfId="1507"/>
    <cellStyle name="_Chelan Debt Forecast 12.19.05_Rebuttal Power Costs_Electric Rev Req Model (2009 GRC) Rebuttal REmoval of New  WH Solar AdjustMI" xfId="1508"/>
    <cellStyle name="_Chelan Debt Forecast 12.19.05_Rebuttal Power Costs_Electric Rev Req Model (2009 GRC) Rebuttal REmoval of New  WH Solar AdjustMI 2" xfId="1509"/>
    <cellStyle name="_Chelan Debt Forecast 12.19.05_Rebuttal Power Costs_Electric Rev Req Model (2009 GRC) Rebuttal REmoval of New  WH Solar AdjustMI_DEM-WP(C) ENERG10C--ctn Mid-C_042010 2010GRC" xfId="1510"/>
    <cellStyle name="_Chelan Debt Forecast 12.19.05_Rebuttal Power Costs_Electric Rev Req Model (2009 GRC) Revised 01-18-2010" xfId="1511"/>
    <cellStyle name="_Chelan Debt Forecast 12.19.05_Rebuttal Power Costs_Electric Rev Req Model (2009 GRC) Revised 01-18-2010 2" xfId="1512"/>
    <cellStyle name="_Chelan Debt Forecast 12.19.05_Rebuttal Power Costs_Electric Rev Req Model (2009 GRC) Revised 01-18-2010_DEM-WP(C) ENERG10C--ctn Mid-C_042010 2010GRC" xfId="1513"/>
    <cellStyle name="_Chelan Debt Forecast 12.19.05_Rebuttal Power Costs_Final Order Electric EXHIBIT A-1" xfId="1514"/>
    <cellStyle name="_Chelan Debt Forecast 12.19.05_Transmission Workbook for May BOD" xfId="1515"/>
    <cellStyle name="_Chelan Debt Forecast 12.19.05_Transmission Workbook for May BOD 2" xfId="1516"/>
    <cellStyle name="_Chelan Debt Forecast 12.19.05_Transmission Workbook for May BOD_DEM-WP(C) ENERG10C--ctn Mid-C_042010 2010GRC" xfId="1517"/>
    <cellStyle name="_Chelan Debt Forecast 12.19.05_Wind Integration 10GRC" xfId="1518"/>
    <cellStyle name="_Chelan Debt Forecast 12.19.05_Wind Integration 10GRC 2" xfId="1519"/>
    <cellStyle name="_Chelan Debt Forecast 12.19.05_Wind Integration 10GRC_DEM-WP(C) ENERG10C--ctn Mid-C_042010 2010GRC" xfId="1520"/>
    <cellStyle name="_Colstrip FOR - GADS 1990-2009" xfId="1521"/>
    <cellStyle name="_Colstrip FOR - GADS 1990-2009 2" xfId="1522"/>
    <cellStyle name="_Colstrip FOR - GADS 1990-2009 3" xfId="1523"/>
    <cellStyle name="_x0013__Confidential Material" xfId="1524"/>
    <cellStyle name="_Copy 11-9 Sumas Proforma - Current" xfId="81"/>
    <cellStyle name="_Costs not in AURORA 06GRC" xfId="82"/>
    <cellStyle name="_Costs not in AURORA 06GRC 2" xfId="1525"/>
    <cellStyle name="_Costs not in AURORA 06GRC 2 2" xfId="1526"/>
    <cellStyle name="_Costs not in AURORA 06GRC 3" xfId="1527"/>
    <cellStyle name="_Costs not in AURORA 06GRC 4" xfId="1528"/>
    <cellStyle name="_Costs not in AURORA 06GRC 4 2" xfId="1529"/>
    <cellStyle name="_Costs not in AURORA 06GRC 5" xfId="1530"/>
    <cellStyle name="_Costs not in AURORA 06GRC 6" xfId="1531"/>
    <cellStyle name="_Costs not in AURORA 06GRC 6 2" xfId="1532"/>
    <cellStyle name="_Costs not in AURORA 06GRC 7" xfId="1533"/>
    <cellStyle name="_Costs not in AURORA 06GRC 7 2" xfId="1534"/>
    <cellStyle name="_Costs not in AURORA 06GRC_04 07E Wild Horse Wind Expansion (C) (2)" xfId="83"/>
    <cellStyle name="_Costs not in AURORA 06GRC_04 07E Wild Horse Wind Expansion (C) (2) 2" xfId="1535"/>
    <cellStyle name="_Costs not in AURORA 06GRC_04 07E Wild Horse Wind Expansion (C) (2)_Adj Bench DR 3 for Initial Briefs (Electric)" xfId="1536"/>
    <cellStyle name="_Costs not in AURORA 06GRC_04 07E Wild Horse Wind Expansion (C) (2)_Adj Bench DR 3 for Initial Briefs (Electric) 2" xfId="1537"/>
    <cellStyle name="_Costs not in AURORA 06GRC_04 07E Wild Horse Wind Expansion (C) (2)_Adj Bench DR 3 for Initial Briefs (Electric)_DEM-WP(C) ENERG10C--ctn Mid-C_042010 2010GRC" xfId="1538"/>
    <cellStyle name="_Costs not in AURORA 06GRC_04 07E Wild Horse Wind Expansion (C) (2)_DEM-WP(C) ENERG10C--ctn Mid-C_042010 2010GRC" xfId="1539"/>
    <cellStyle name="_Costs not in AURORA 06GRC_04 07E Wild Horse Wind Expansion (C) (2)_Electric Rev Req Model (2009 GRC) " xfId="84"/>
    <cellStyle name="_Costs not in AURORA 06GRC_04 07E Wild Horse Wind Expansion (C) (2)_Electric Rev Req Model (2009 GRC)  2" xfId="1540"/>
    <cellStyle name="_Costs not in AURORA 06GRC_04 07E Wild Horse Wind Expansion (C) (2)_Electric Rev Req Model (2009 GRC) _DEM-WP(C) ENERG10C--ctn Mid-C_042010 2010GRC" xfId="1541"/>
    <cellStyle name="_Costs not in AURORA 06GRC_04 07E Wild Horse Wind Expansion (C) (2)_Electric Rev Req Model (2009 GRC) Rebuttal" xfId="1542"/>
    <cellStyle name="_Costs not in AURORA 06GRC_04 07E Wild Horse Wind Expansion (C) (2)_Electric Rev Req Model (2009 GRC) Rebuttal REmoval of New  WH Solar AdjustMI" xfId="1543"/>
    <cellStyle name="_Costs not in AURORA 06GRC_04 07E Wild Horse Wind Expansion (C) (2)_Electric Rev Req Model (2009 GRC) Rebuttal REmoval of New  WH Solar AdjustMI 2" xfId="1544"/>
    <cellStyle name="_Costs not in AURORA 06GRC_04 07E Wild Horse Wind Expansion (C) (2)_Electric Rev Req Model (2009 GRC) Rebuttal REmoval of New  WH Solar AdjustMI_DEM-WP(C) ENERG10C--ctn Mid-C_042010 2010GRC" xfId="1545"/>
    <cellStyle name="_Costs not in AURORA 06GRC_04 07E Wild Horse Wind Expansion (C) (2)_Electric Rev Req Model (2009 GRC) Revised 01-18-2010" xfId="1546"/>
    <cellStyle name="_Costs not in AURORA 06GRC_04 07E Wild Horse Wind Expansion (C) (2)_Electric Rev Req Model (2009 GRC) Revised 01-18-2010 2" xfId="1547"/>
    <cellStyle name="_Costs not in AURORA 06GRC_04 07E Wild Horse Wind Expansion (C) (2)_Electric Rev Req Model (2009 GRC) Revised 01-18-2010_DEM-WP(C) ENERG10C--ctn Mid-C_042010 2010GRC" xfId="1548"/>
    <cellStyle name="_Costs not in AURORA 06GRC_04 07E Wild Horse Wind Expansion (C) (2)_Final Order Electric EXHIBIT A-1" xfId="1549"/>
    <cellStyle name="_Costs not in AURORA 06GRC_04 07E Wild Horse Wind Expansion (C) (2)_TENASKA REGULATORY ASSET" xfId="1550"/>
    <cellStyle name="_Costs not in AURORA 06GRC_16.37E Wild Horse Expansion DeferralRevwrkingfile SF" xfId="85"/>
    <cellStyle name="_Costs not in AURORA 06GRC_16.37E Wild Horse Expansion DeferralRevwrkingfile SF 2" xfId="1551"/>
    <cellStyle name="_Costs not in AURORA 06GRC_16.37E Wild Horse Expansion DeferralRevwrkingfile SF_DEM-WP(C) ENERG10C--ctn Mid-C_042010 2010GRC" xfId="1552"/>
    <cellStyle name="_Costs not in AURORA 06GRC_2009 GRC Compl Filing - Exhibit D" xfId="1553"/>
    <cellStyle name="_Costs not in AURORA 06GRC_2009 GRC Compl Filing - Exhibit D 2" xfId="1554"/>
    <cellStyle name="_Costs not in AURORA 06GRC_2009 GRC Compl Filing - Exhibit D_DEM-WP(C) ENERG10C--ctn Mid-C_042010 2010GRC" xfId="1555"/>
    <cellStyle name="_Costs not in AURORA 06GRC_4 31 Regulatory Assets and Liabilities  7 06- Exhibit D" xfId="86"/>
    <cellStyle name="_Costs not in AURORA 06GRC_4 31 Regulatory Assets and Liabilities  7 06- Exhibit D 2" xfId="1556"/>
    <cellStyle name="_Costs not in AURORA 06GRC_4 31 Regulatory Assets and Liabilities  7 06- Exhibit D_DEM-WP(C) ENERG10C--ctn Mid-C_042010 2010GRC" xfId="1557"/>
    <cellStyle name="_Costs not in AURORA 06GRC_4 31 Regulatory Assets and Liabilities  7 06- Exhibit D_NIM Summary" xfId="1558"/>
    <cellStyle name="_Costs not in AURORA 06GRC_4 31 Regulatory Assets and Liabilities  7 06- Exhibit D_NIM Summary 2" xfId="1559"/>
    <cellStyle name="_Costs not in AURORA 06GRC_4 31 Regulatory Assets and Liabilities  7 06- Exhibit D_NIM Summary_DEM-WP(C) ENERG10C--ctn Mid-C_042010 2010GRC" xfId="1560"/>
    <cellStyle name="_Costs not in AURORA 06GRC_4 31E Reg Asset  Liab and EXH D" xfId="1561"/>
    <cellStyle name="_Costs not in AURORA 06GRC_4 31E Reg Asset  Liab and EXH D _ Aug 10 Filing (2)" xfId="1562"/>
    <cellStyle name="_Costs not in AURORA 06GRC_4 31E Reg Asset  Liab and EXH D _ Aug 10 Filing (2) 2" xfId="1563"/>
    <cellStyle name="_Costs not in AURORA 06GRC_4 31E Reg Asset  Liab and EXH D 2" xfId="1564"/>
    <cellStyle name="_Costs not in AURORA 06GRC_4 31E Reg Asset  Liab and EXH D 3" xfId="1565"/>
    <cellStyle name="_Costs not in AURORA 06GRC_4 32 Regulatory Assets and Liabilities  7 06- Exhibit D" xfId="87"/>
    <cellStyle name="_Costs not in AURORA 06GRC_4 32 Regulatory Assets and Liabilities  7 06- Exhibit D 2" xfId="1566"/>
    <cellStyle name="_Costs not in AURORA 06GRC_4 32 Regulatory Assets and Liabilities  7 06- Exhibit D_DEM-WP(C) ENERG10C--ctn Mid-C_042010 2010GRC" xfId="1567"/>
    <cellStyle name="_Costs not in AURORA 06GRC_4 32 Regulatory Assets and Liabilities  7 06- Exhibit D_NIM Summary" xfId="1568"/>
    <cellStyle name="_Costs not in AURORA 06GRC_4 32 Regulatory Assets and Liabilities  7 06- Exhibit D_NIM Summary 2" xfId="1569"/>
    <cellStyle name="_Costs not in AURORA 06GRC_4 32 Regulatory Assets and Liabilities  7 06- Exhibit D_NIM Summary_DEM-WP(C) ENERG10C--ctn Mid-C_042010 2010GRC" xfId="1570"/>
    <cellStyle name="_Costs not in AURORA 06GRC_AURORA Total New" xfId="1571"/>
    <cellStyle name="_Costs not in AURORA 06GRC_AURORA Total New 2" xfId="1572"/>
    <cellStyle name="_Costs not in AURORA 06GRC_Book2" xfId="88"/>
    <cellStyle name="_Costs not in AURORA 06GRC_Book2 2" xfId="1573"/>
    <cellStyle name="_Costs not in AURORA 06GRC_Book2_Adj Bench DR 3 for Initial Briefs (Electric)" xfId="1574"/>
    <cellStyle name="_Costs not in AURORA 06GRC_Book2_Adj Bench DR 3 for Initial Briefs (Electric) 2" xfId="1575"/>
    <cellStyle name="_Costs not in AURORA 06GRC_Book2_Adj Bench DR 3 for Initial Briefs (Electric)_DEM-WP(C) ENERG10C--ctn Mid-C_042010 2010GRC" xfId="1576"/>
    <cellStyle name="_Costs not in AURORA 06GRC_Book2_DEM-WP(C) ENERG10C--ctn Mid-C_042010 2010GRC" xfId="1577"/>
    <cellStyle name="_Costs not in AURORA 06GRC_Book2_Electric Rev Req Model (2009 GRC) Rebuttal" xfId="1578"/>
    <cellStyle name="_Costs not in AURORA 06GRC_Book2_Electric Rev Req Model (2009 GRC) Rebuttal REmoval of New  WH Solar AdjustMI" xfId="1579"/>
    <cellStyle name="_Costs not in AURORA 06GRC_Book2_Electric Rev Req Model (2009 GRC) Rebuttal REmoval of New  WH Solar AdjustMI 2" xfId="1580"/>
    <cellStyle name="_Costs not in AURORA 06GRC_Book2_Electric Rev Req Model (2009 GRC) Rebuttal REmoval of New  WH Solar AdjustMI_DEM-WP(C) ENERG10C--ctn Mid-C_042010 2010GRC" xfId="1581"/>
    <cellStyle name="_Costs not in AURORA 06GRC_Book2_Electric Rev Req Model (2009 GRC) Revised 01-18-2010" xfId="1582"/>
    <cellStyle name="_Costs not in AURORA 06GRC_Book2_Electric Rev Req Model (2009 GRC) Revised 01-18-2010 2" xfId="1583"/>
    <cellStyle name="_Costs not in AURORA 06GRC_Book2_Electric Rev Req Model (2009 GRC) Revised 01-18-2010_DEM-WP(C) ENERG10C--ctn Mid-C_042010 2010GRC" xfId="1584"/>
    <cellStyle name="_Costs not in AURORA 06GRC_Book2_Final Order Electric EXHIBIT A-1" xfId="1585"/>
    <cellStyle name="_Costs not in AURORA 06GRC_Book4" xfId="89"/>
    <cellStyle name="_Costs not in AURORA 06GRC_Book4 2" xfId="1586"/>
    <cellStyle name="_Costs not in AURORA 06GRC_Book4_DEM-WP(C) ENERG10C--ctn Mid-C_042010 2010GRC" xfId="1587"/>
    <cellStyle name="_Costs not in AURORA 06GRC_Book9" xfId="90"/>
    <cellStyle name="_Costs not in AURORA 06GRC_Book9 2" xfId="1588"/>
    <cellStyle name="_Costs not in AURORA 06GRC_Book9_DEM-WP(C) ENERG10C--ctn Mid-C_042010 2010GRC" xfId="1589"/>
    <cellStyle name="_Costs not in AURORA 06GRC_Chelan PUD Power Costs (8-10)" xfId="1590"/>
    <cellStyle name="_Costs not in AURORA 06GRC_DEM-WP(C) Chelan Power Costs" xfId="1591"/>
    <cellStyle name="_Costs not in AURORA 06GRC_DEM-WP(C) Chelan Power Costs 2" xfId="1592"/>
    <cellStyle name="_Costs not in AURORA 06GRC_DEM-WP(C) ENERG10C--ctn Mid-C_042010 2010GRC" xfId="1593"/>
    <cellStyle name="_Costs not in AURORA 06GRC_DEM-WP(C) Gas Transport 2010GRC" xfId="1594"/>
    <cellStyle name="_Costs not in AURORA 06GRC_DEM-WP(C) Gas Transport 2010GRC 2" xfId="1595"/>
    <cellStyle name="_Costs not in AURORA 06GRC_Exhibit D fr R Gho 12-31-08" xfId="1596"/>
    <cellStyle name="_Costs not in AURORA 06GRC_Exhibit D fr R Gho 12-31-08 2" xfId="1597"/>
    <cellStyle name="_Costs not in AURORA 06GRC_Exhibit D fr R Gho 12-31-08 v2" xfId="1598"/>
    <cellStyle name="_Costs not in AURORA 06GRC_Exhibit D fr R Gho 12-31-08 v2 2" xfId="1599"/>
    <cellStyle name="_Costs not in AURORA 06GRC_Exhibit D fr R Gho 12-31-08 v2_DEM-WP(C) ENERG10C--ctn Mid-C_042010 2010GRC" xfId="1600"/>
    <cellStyle name="_Costs not in AURORA 06GRC_Exhibit D fr R Gho 12-31-08 v2_NIM Summary" xfId="1601"/>
    <cellStyle name="_Costs not in AURORA 06GRC_Exhibit D fr R Gho 12-31-08 v2_NIM Summary 2" xfId="1602"/>
    <cellStyle name="_Costs not in AURORA 06GRC_Exhibit D fr R Gho 12-31-08 v2_NIM Summary_DEM-WP(C) ENERG10C--ctn Mid-C_042010 2010GRC" xfId="1603"/>
    <cellStyle name="_Costs not in AURORA 06GRC_Exhibit D fr R Gho 12-31-08_DEM-WP(C) ENERG10C--ctn Mid-C_042010 2010GRC" xfId="1604"/>
    <cellStyle name="_Costs not in AURORA 06GRC_Exhibit D fr R Gho 12-31-08_NIM Summary" xfId="1605"/>
    <cellStyle name="_Costs not in AURORA 06GRC_Exhibit D fr R Gho 12-31-08_NIM Summary 2" xfId="1606"/>
    <cellStyle name="_Costs not in AURORA 06GRC_Exhibit D fr R Gho 12-31-08_NIM Summary_DEM-WP(C) ENERG10C--ctn Mid-C_042010 2010GRC" xfId="1607"/>
    <cellStyle name="_Costs not in AURORA 06GRC_Hopkins Ridge Prepaid Tran - Interest Earned RY 12ME Feb  '11" xfId="1608"/>
    <cellStyle name="_Costs not in AURORA 06GRC_Hopkins Ridge Prepaid Tran - Interest Earned RY 12ME Feb  '11 2" xfId="1609"/>
    <cellStyle name="_Costs not in AURORA 06GRC_Hopkins Ridge Prepaid Tran - Interest Earned RY 12ME Feb  '11_DEM-WP(C) ENERG10C--ctn Mid-C_042010 2010GRC" xfId="1610"/>
    <cellStyle name="_Costs not in AURORA 06GRC_Hopkins Ridge Prepaid Tran - Interest Earned RY 12ME Feb  '11_NIM Summary" xfId="1611"/>
    <cellStyle name="_Costs not in AURORA 06GRC_Hopkins Ridge Prepaid Tran - Interest Earned RY 12ME Feb  '11_NIM Summary 2" xfId="1612"/>
    <cellStyle name="_Costs not in AURORA 06GRC_Hopkins Ridge Prepaid Tran - Interest Earned RY 12ME Feb  '11_NIM Summary_DEM-WP(C) ENERG10C--ctn Mid-C_042010 2010GRC" xfId="1613"/>
    <cellStyle name="_Costs not in AURORA 06GRC_Hopkins Ridge Prepaid Tran - Interest Earned RY 12ME Feb  '11_Transmission Workbook for May BOD" xfId="1614"/>
    <cellStyle name="_Costs not in AURORA 06GRC_Hopkins Ridge Prepaid Tran - Interest Earned RY 12ME Feb  '11_Transmission Workbook for May BOD 2" xfId="1615"/>
    <cellStyle name="_Costs not in AURORA 06GRC_Hopkins Ridge Prepaid Tran - Interest Earned RY 12ME Feb  '11_Transmission Workbook for May BOD_DEM-WP(C) ENERG10C--ctn Mid-C_042010 2010GRC" xfId="1616"/>
    <cellStyle name="_Costs not in AURORA 06GRC_NIM Summary" xfId="1617"/>
    <cellStyle name="_Costs not in AURORA 06GRC_NIM Summary 09GRC" xfId="1618"/>
    <cellStyle name="_Costs not in AURORA 06GRC_NIM Summary 09GRC 2" xfId="1619"/>
    <cellStyle name="_Costs not in AURORA 06GRC_NIM Summary 09GRC_DEM-WP(C) ENERG10C--ctn Mid-C_042010 2010GRC" xfId="1620"/>
    <cellStyle name="_Costs not in AURORA 06GRC_NIM Summary 2" xfId="1621"/>
    <cellStyle name="_Costs not in AURORA 06GRC_NIM Summary 3" xfId="1622"/>
    <cellStyle name="_Costs not in AURORA 06GRC_NIM Summary_DEM-WP(C) ENERG10C--ctn Mid-C_042010 2010GRC" xfId="1623"/>
    <cellStyle name="_Costs not in AURORA 06GRC_PCA 7 - Exhibit D update 11_30_08 (2)" xfId="1624"/>
    <cellStyle name="_Costs not in AURORA 06GRC_PCA 7 - Exhibit D update 11_30_08 (2) 2" xfId="1625"/>
    <cellStyle name="_Costs not in AURORA 06GRC_PCA 7 - Exhibit D update 11_30_08 (2) 2 2" xfId="1626"/>
    <cellStyle name="_Costs not in AURORA 06GRC_PCA 7 - Exhibit D update 11_30_08 (2) 3" xfId="1627"/>
    <cellStyle name="_Costs not in AURORA 06GRC_PCA 7 - Exhibit D update 11_30_08 (2)_DEM-WP(C) ENERG10C--ctn Mid-C_042010 2010GRC" xfId="1628"/>
    <cellStyle name="_Costs not in AURORA 06GRC_PCA 7 - Exhibit D update 11_30_08 (2)_NIM Summary" xfId="1629"/>
    <cellStyle name="_Costs not in AURORA 06GRC_PCA 7 - Exhibit D update 11_30_08 (2)_NIM Summary 2" xfId="1630"/>
    <cellStyle name="_Costs not in AURORA 06GRC_PCA 7 - Exhibit D update 11_30_08 (2)_NIM Summary_DEM-WP(C) ENERG10C--ctn Mid-C_042010 2010GRC" xfId="1631"/>
    <cellStyle name="_Costs not in AURORA 06GRC_PCA 9 -  Exhibit D April 2010 (3)" xfId="1632"/>
    <cellStyle name="_Costs not in AURORA 06GRC_PCA 9 -  Exhibit D April 2010 (3) 2" xfId="1633"/>
    <cellStyle name="_Costs not in AURORA 06GRC_PCA 9 -  Exhibit D April 2010 (3)_DEM-WP(C) ENERG10C--ctn Mid-C_042010 2010GRC" xfId="1634"/>
    <cellStyle name="_Costs not in AURORA 06GRC_Power Costs - Comparison bx Rbtl-Staff-Jt-PC" xfId="91"/>
    <cellStyle name="_Costs not in AURORA 06GRC_Power Costs - Comparison bx Rbtl-Staff-Jt-PC 2" xfId="1635"/>
    <cellStyle name="_Costs not in AURORA 06GRC_Power Costs - Comparison bx Rbtl-Staff-Jt-PC_Adj Bench DR 3 for Initial Briefs (Electric)" xfId="1636"/>
    <cellStyle name="_Costs not in AURORA 06GRC_Power Costs - Comparison bx Rbtl-Staff-Jt-PC_Adj Bench DR 3 for Initial Briefs (Electric) 2" xfId="1637"/>
    <cellStyle name="_Costs not in AURORA 06GRC_Power Costs - Comparison bx Rbtl-Staff-Jt-PC_Adj Bench DR 3 for Initial Briefs (Electric)_DEM-WP(C) ENERG10C--ctn Mid-C_042010 2010GRC" xfId="1638"/>
    <cellStyle name="_Costs not in AURORA 06GRC_Power Costs - Comparison bx Rbtl-Staff-Jt-PC_DEM-WP(C) ENERG10C--ctn Mid-C_042010 2010GRC" xfId="1639"/>
    <cellStyle name="_Costs not in AURORA 06GRC_Power Costs - Comparison bx Rbtl-Staff-Jt-PC_Electric Rev Req Model (2009 GRC) Rebuttal" xfId="1640"/>
    <cellStyle name="_Costs not in AURORA 06GRC_Power Costs - Comparison bx Rbtl-Staff-Jt-PC_Electric Rev Req Model (2009 GRC) Rebuttal REmoval of New  WH Solar AdjustMI" xfId="1641"/>
    <cellStyle name="_Costs not in AURORA 06GRC_Power Costs - Comparison bx Rbtl-Staff-Jt-PC_Electric Rev Req Model (2009 GRC) Rebuttal REmoval of New  WH Solar AdjustMI 2" xfId="1642"/>
    <cellStyle name="_Costs not in AURORA 06GRC_Power Costs - Comparison bx Rbtl-Staff-Jt-PC_Electric Rev Req Model (2009 GRC) Rebuttal REmoval of New  WH Solar AdjustMI_DEM-WP(C) ENERG10C--ctn Mid-C_042010 2010GRC" xfId="1643"/>
    <cellStyle name="_Costs not in AURORA 06GRC_Power Costs - Comparison bx Rbtl-Staff-Jt-PC_Electric Rev Req Model (2009 GRC) Revised 01-18-2010" xfId="1644"/>
    <cellStyle name="_Costs not in AURORA 06GRC_Power Costs - Comparison bx Rbtl-Staff-Jt-PC_Electric Rev Req Model (2009 GRC) Revised 01-18-2010 2" xfId="1645"/>
    <cellStyle name="_Costs not in AURORA 06GRC_Power Costs - Comparison bx Rbtl-Staff-Jt-PC_Electric Rev Req Model (2009 GRC) Revised 01-18-2010_DEM-WP(C) ENERG10C--ctn Mid-C_042010 2010GRC" xfId="1646"/>
    <cellStyle name="_Costs not in AURORA 06GRC_Power Costs - Comparison bx Rbtl-Staff-Jt-PC_Final Order Electric EXHIBIT A-1" xfId="1647"/>
    <cellStyle name="_Costs not in AURORA 06GRC_Rebuttal Power Costs" xfId="92"/>
    <cellStyle name="_Costs not in AURORA 06GRC_Rebuttal Power Costs 2" xfId="1648"/>
    <cellStyle name="_Costs not in AURORA 06GRC_Rebuttal Power Costs_Adj Bench DR 3 for Initial Briefs (Electric)" xfId="1649"/>
    <cellStyle name="_Costs not in AURORA 06GRC_Rebuttal Power Costs_Adj Bench DR 3 for Initial Briefs (Electric) 2" xfId="1650"/>
    <cellStyle name="_Costs not in AURORA 06GRC_Rebuttal Power Costs_Adj Bench DR 3 for Initial Briefs (Electric)_DEM-WP(C) ENERG10C--ctn Mid-C_042010 2010GRC" xfId="1651"/>
    <cellStyle name="_Costs not in AURORA 06GRC_Rebuttal Power Costs_DEM-WP(C) ENERG10C--ctn Mid-C_042010 2010GRC" xfId="1652"/>
    <cellStyle name="_Costs not in AURORA 06GRC_Rebuttal Power Costs_Electric Rev Req Model (2009 GRC) Rebuttal" xfId="1653"/>
    <cellStyle name="_Costs not in AURORA 06GRC_Rebuttal Power Costs_Electric Rev Req Model (2009 GRC) Rebuttal REmoval of New  WH Solar AdjustMI" xfId="1654"/>
    <cellStyle name="_Costs not in AURORA 06GRC_Rebuttal Power Costs_Electric Rev Req Model (2009 GRC) Rebuttal REmoval of New  WH Solar AdjustMI 2" xfId="1655"/>
    <cellStyle name="_Costs not in AURORA 06GRC_Rebuttal Power Costs_Electric Rev Req Model (2009 GRC) Rebuttal REmoval of New  WH Solar AdjustMI_DEM-WP(C) ENERG10C--ctn Mid-C_042010 2010GRC" xfId="1656"/>
    <cellStyle name="_Costs not in AURORA 06GRC_Rebuttal Power Costs_Electric Rev Req Model (2009 GRC) Revised 01-18-2010" xfId="1657"/>
    <cellStyle name="_Costs not in AURORA 06GRC_Rebuttal Power Costs_Electric Rev Req Model (2009 GRC) Revised 01-18-2010 2" xfId="1658"/>
    <cellStyle name="_Costs not in AURORA 06GRC_Rebuttal Power Costs_Electric Rev Req Model (2009 GRC) Revised 01-18-2010_DEM-WP(C) ENERG10C--ctn Mid-C_042010 2010GRC" xfId="1659"/>
    <cellStyle name="_Costs not in AURORA 06GRC_Rebuttal Power Costs_Final Order Electric EXHIBIT A-1" xfId="1660"/>
    <cellStyle name="_Costs not in AURORA 06GRC_Transmission Workbook for May BOD" xfId="1661"/>
    <cellStyle name="_Costs not in AURORA 06GRC_Transmission Workbook for May BOD 2" xfId="1662"/>
    <cellStyle name="_Costs not in AURORA 06GRC_Transmission Workbook for May BOD_DEM-WP(C) ENERG10C--ctn Mid-C_042010 2010GRC" xfId="1663"/>
    <cellStyle name="_Costs not in AURORA 06GRC_Wind Integration 10GRC" xfId="1664"/>
    <cellStyle name="_Costs not in AURORA 06GRC_Wind Integration 10GRC 2" xfId="1665"/>
    <cellStyle name="_Costs not in AURORA 06GRC_Wind Integration 10GRC_DEM-WP(C) ENERG10C--ctn Mid-C_042010 2010GRC" xfId="1666"/>
    <cellStyle name="_Costs not in AURORA 2006GRC 6.15.06" xfId="93"/>
    <cellStyle name="_Costs not in AURORA 2006GRC 6.15.06 2" xfId="1667"/>
    <cellStyle name="_Costs not in AURORA 2006GRC 6.15.06 2 2" xfId="1668"/>
    <cellStyle name="_Costs not in AURORA 2006GRC 6.15.06 3" xfId="1669"/>
    <cellStyle name="_Costs not in AURORA 2006GRC 6.15.06 4" xfId="1670"/>
    <cellStyle name="_Costs not in AURORA 2006GRC 6.15.06 4 2" xfId="1671"/>
    <cellStyle name="_Costs not in AURORA 2006GRC 6.15.06 5" xfId="1672"/>
    <cellStyle name="_Costs not in AURORA 2006GRC 6.15.06 6" xfId="1673"/>
    <cellStyle name="_Costs not in AURORA 2006GRC 6.15.06 6 2" xfId="1674"/>
    <cellStyle name="_Costs not in AURORA 2006GRC 6.15.06 7" xfId="1675"/>
    <cellStyle name="_Costs not in AURORA 2006GRC 6.15.06 7 2" xfId="1676"/>
    <cellStyle name="_Costs not in AURORA 2006GRC 6.15.06_04 07E Wild Horse Wind Expansion (C) (2)" xfId="94"/>
    <cellStyle name="_Costs not in AURORA 2006GRC 6.15.06_04 07E Wild Horse Wind Expansion (C) (2) 2" xfId="1677"/>
    <cellStyle name="_Costs not in AURORA 2006GRC 6.15.06_04 07E Wild Horse Wind Expansion (C) (2)_Adj Bench DR 3 for Initial Briefs (Electric)" xfId="1678"/>
    <cellStyle name="_Costs not in AURORA 2006GRC 6.15.06_04 07E Wild Horse Wind Expansion (C) (2)_Adj Bench DR 3 for Initial Briefs (Electric) 2" xfId="1679"/>
    <cellStyle name="_Costs not in AURORA 2006GRC 6.15.06_04 07E Wild Horse Wind Expansion (C) (2)_Adj Bench DR 3 for Initial Briefs (Electric)_DEM-WP(C) ENERG10C--ctn Mid-C_042010 2010GRC" xfId="1680"/>
    <cellStyle name="_Costs not in AURORA 2006GRC 6.15.06_04 07E Wild Horse Wind Expansion (C) (2)_DEM-WP(C) ENERG10C--ctn Mid-C_042010 2010GRC" xfId="1681"/>
    <cellStyle name="_Costs not in AURORA 2006GRC 6.15.06_04 07E Wild Horse Wind Expansion (C) (2)_Electric Rev Req Model (2009 GRC) " xfId="95"/>
    <cellStyle name="_Costs not in AURORA 2006GRC 6.15.06_04 07E Wild Horse Wind Expansion (C) (2)_Electric Rev Req Model (2009 GRC)  2" xfId="1682"/>
    <cellStyle name="_Costs not in AURORA 2006GRC 6.15.06_04 07E Wild Horse Wind Expansion (C) (2)_Electric Rev Req Model (2009 GRC) _DEM-WP(C) ENERG10C--ctn Mid-C_042010 2010GRC" xfId="1683"/>
    <cellStyle name="_Costs not in AURORA 2006GRC 6.15.06_04 07E Wild Horse Wind Expansion (C) (2)_Electric Rev Req Model (2009 GRC) Rebuttal" xfId="1684"/>
    <cellStyle name="_Costs not in AURORA 2006GRC 6.15.06_04 07E Wild Horse Wind Expansion (C) (2)_Electric Rev Req Model (2009 GRC) Rebuttal REmoval of New  WH Solar AdjustMI" xfId="1685"/>
    <cellStyle name="_Costs not in AURORA 2006GRC 6.15.06_04 07E Wild Horse Wind Expansion (C) (2)_Electric Rev Req Model (2009 GRC) Rebuttal REmoval of New  WH Solar AdjustMI 2" xfId="1686"/>
    <cellStyle name="_Costs not in AURORA 2006GRC 6.15.06_04 07E Wild Horse Wind Expansion (C) (2)_Electric Rev Req Model (2009 GRC) Rebuttal REmoval of New  WH Solar AdjustMI_DEM-WP(C) ENERG10C--ctn Mid-C_042010 2010GRC" xfId="1687"/>
    <cellStyle name="_Costs not in AURORA 2006GRC 6.15.06_04 07E Wild Horse Wind Expansion (C) (2)_Electric Rev Req Model (2009 GRC) Revised 01-18-2010" xfId="1688"/>
    <cellStyle name="_Costs not in AURORA 2006GRC 6.15.06_04 07E Wild Horse Wind Expansion (C) (2)_Electric Rev Req Model (2009 GRC) Revised 01-18-2010 2" xfId="1689"/>
    <cellStyle name="_Costs not in AURORA 2006GRC 6.15.06_04 07E Wild Horse Wind Expansion (C) (2)_Electric Rev Req Model (2009 GRC) Revised 01-18-2010_DEM-WP(C) ENERG10C--ctn Mid-C_042010 2010GRC" xfId="1690"/>
    <cellStyle name="_Costs not in AURORA 2006GRC 6.15.06_04 07E Wild Horse Wind Expansion (C) (2)_Final Order Electric EXHIBIT A-1" xfId="1691"/>
    <cellStyle name="_Costs not in AURORA 2006GRC 6.15.06_04 07E Wild Horse Wind Expansion (C) (2)_TENASKA REGULATORY ASSET" xfId="1692"/>
    <cellStyle name="_Costs not in AURORA 2006GRC 6.15.06_16.37E Wild Horse Expansion DeferralRevwrkingfile SF" xfId="96"/>
    <cellStyle name="_Costs not in AURORA 2006GRC 6.15.06_16.37E Wild Horse Expansion DeferralRevwrkingfile SF 2" xfId="1693"/>
    <cellStyle name="_Costs not in AURORA 2006GRC 6.15.06_16.37E Wild Horse Expansion DeferralRevwrkingfile SF_DEM-WP(C) ENERG10C--ctn Mid-C_042010 2010GRC" xfId="1694"/>
    <cellStyle name="_Costs not in AURORA 2006GRC 6.15.06_2009 GRC Compl Filing - Exhibit D" xfId="1695"/>
    <cellStyle name="_Costs not in AURORA 2006GRC 6.15.06_2009 GRC Compl Filing - Exhibit D 2" xfId="1696"/>
    <cellStyle name="_Costs not in AURORA 2006GRC 6.15.06_2009 GRC Compl Filing - Exhibit D_DEM-WP(C) ENERG10C--ctn Mid-C_042010 2010GRC" xfId="1697"/>
    <cellStyle name="_Costs not in AURORA 2006GRC 6.15.06_4 31 Regulatory Assets and Liabilities  7 06- Exhibit D" xfId="97"/>
    <cellStyle name="_Costs not in AURORA 2006GRC 6.15.06_4 31 Regulatory Assets and Liabilities  7 06- Exhibit D 2" xfId="1698"/>
    <cellStyle name="_Costs not in AURORA 2006GRC 6.15.06_4 31 Regulatory Assets and Liabilities  7 06- Exhibit D_DEM-WP(C) ENERG10C--ctn Mid-C_042010 2010GRC" xfId="1699"/>
    <cellStyle name="_Costs not in AURORA 2006GRC 6.15.06_4 31 Regulatory Assets and Liabilities  7 06- Exhibit D_NIM Summary" xfId="1700"/>
    <cellStyle name="_Costs not in AURORA 2006GRC 6.15.06_4 31 Regulatory Assets and Liabilities  7 06- Exhibit D_NIM Summary 2" xfId="1701"/>
    <cellStyle name="_Costs not in AURORA 2006GRC 6.15.06_4 31 Regulatory Assets and Liabilities  7 06- Exhibit D_NIM Summary_DEM-WP(C) ENERG10C--ctn Mid-C_042010 2010GRC" xfId="1702"/>
    <cellStyle name="_Costs not in AURORA 2006GRC 6.15.06_4 31E Reg Asset  Liab and EXH D" xfId="1703"/>
    <cellStyle name="_Costs not in AURORA 2006GRC 6.15.06_4 31E Reg Asset  Liab and EXH D _ Aug 10 Filing (2)" xfId="1704"/>
    <cellStyle name="_Costs not in AURORA 2006GRC 6.15.06_4 31E Reg Asset  Liab and EXH D _ Aug 10 Filing (2) 2" xfId="1705"/>
    <cellStyle name="_Costs not in AURORA 2006GRC 6.15.06_4 31E Reg Asset  Liab and EXH D 2" xfId="1706"/>
    <cellStyle name="_Costs not in AURORA 2006GRC 6.15.06_4 31E Reg Asset  Liab and EXH D 3" xfId="1707"/>
    <cellStyle name="_Costs not in AURORA 2006GRC 6.15.06_4 32 Regulatory Assets and Liabilities  7 06- Exhibit D" xfId="98"/>
    <cellStyle name="_Costs not in AURORA 2006GRC 6.15.06_4 32 Regulatory Assets and Liabilities  7 06- Exhibit D 2" xfId="1708"/>
    <cellStyle name="_Costs not in AURORA 2006GRC 6.15.06_4 32 Regulatory Assets and Liabilities  7 06- Exhibit D_DEM-WP(C) ENERG10C--ctn Mid-C_042010 2010GRC" xfId="1709"/>
    <cellStyle name="_Costs not in AURORA 2006GRC 6.15.06_4 32 Regulatory Assets and Liabilities  7 06- Exhibit D_NIM Summary" xfId="1710"/>
    <cellStyle name="_Costs not in AURORA 2006GRC 6.15.06_4 32 Regulatory Assets and Liabilities  7 06- Exhibit D_NIM Summary 2" xfId="1711"/>
    <cellStyle name="_Costs not in AURORA 2006GRC 6.15.06_4 32 Regulatory Assets and Liabilities  7 06- Exhibit D_NIM Summary_DEM-WP(C) ENERG10C--ctn Mid-C_042010 2010GRC" xfId="1712"/>
    <cellStyle name="_Costs not in AURORA 2006GRC 6.15.06_AURORA Total New" xfId="1713"/>
    <cellStyle name="_Costs not in AURORA 2006GRC 6.15.06_AURORA Total New 2" xfId="1714"/>
    <cellStyle name="_Costs not in AURORA 2006GRC 6.15.06_Book2" xfId="99"/>
    <cellStyle name="_Costs not in AURORA 2006GRC 6.15.06_Book2 2" xfId="1715"/>
    <cellStyle name="_Costs not in AURORA 2006GRC 6.15.06_Book2_Adj Bench DR 3 for Initial Briefs (Electric)" xfId="1716"/>
    <cellStyle name="_Costs not in AURORA 2006GRC 6.15.06_Book2_Adj Bench DR 3 for Initial Briefs (Electric) 2" xfId="1717"/>
    <cellStyle name="_Costs not in AURORA 2006GRC 6.15.06_Book2_Adj Bench DR 3 for Initial Briefs (Electric)_DEM-WP(C) ENERG10C--ctn Mid-C_042010 2010GRC" xfId="1718"/>
    <cellStyle name="_Costs not in AURORA 2006GRC 6.15.06_Book2_DEM-WP(C) ENERG10C--ctn Mid-C_042010 2010GRC" xfId="1719"/>
    <cellStyle name="_Costs not in AURORA 2006GRC 6.15.06_Book2_Electric Rev Req Model (2009 GRC) Rebuttal" xfId="1720"/>
    <cellStyle name="_Costs not in AURORA 2006GRC 6.15.06_Book2_Electric Rev Req Model (2009 GRC) Rebuttal REmoval of New  WH Solar AdjustMI" xfId="1721"/>
    <cellStyle name="_Costs not in AURORA 2006GRC 6.15.06_Book2_Electric Rev Req Model (2009 GRC) Rebuttal REmoval of New  WH Solar AdjustMI 2" xfId="1722"/>
    <cellStyle name="_Costs not in AURORA 2006GRC 6.15.06_Book2_Electric Rev Req Model (2009 GRC) Rebuttal REmoval of New  WH Solar AdjustMI_DEM-WP(C) ENERG10C--ctn Mid-C_042010 2010GRC" xfId="1723"/>
    <cellStyle name="_Costs not in AURORA 2006GRC 6.15.06_Book2_Electric Rev Req Model (2009 GRC) Revised 01-18-2010" xfId="1724"/>
    <cellStyle name="_Costs not in AURORA 2006GRC 6.15.06_Book2_Electric Rev Req Model (2009 GRC) Revised 01-18-2010 2" xfId="1725"/>
    <cellStyle name="_Costs not in AURORA 2006GRC 6.15.06_Book2_Electric Rev Req Model (2009 GRC) Revised 01-18-2010_DEM-WP(C) ENERG10C--ctn Mid-C_042010 2010GRC" xfId="1726"/>
    <cellStyle name="_Costs not in AURORA 2006GRC 6.15.06_Book2_Final Order Electric EXHIBIT A-1" xfId="1727"/>
    <cellStyle name="_Costs not in AURORA 2006GRC 6.15.06_Book4" xfId="100"/>
    <cellStyle name="_Costs not in AURORA 2006GRC 6.15.06_Book4 2" xfId="1728"/>
    <cellStyle name="_Costs not in AURORA 2006GRC 6.15.06_Book4_DEM-WP(C) ENERG10C--ctn Mid-C_042010 2010GRC" xfId="1729"/>
    <cellStyle name="_Costs not in AURORA 2006GRC 6.15.06_Book9" xfId="101"/>
    <cellStyle name="_Costs not in AURORA 2006GRC 6.15.06_Book9 2" xfId="1730"/>
    <cellStyle name="_Costs not in AURORA 2006GRC 6.15.06_Book9_DEM-WP(C) ENERG10C--ctn Mid-C_042010 2010GRC" xfId="1731"/>
    <cellStyle name="_Costs not in AURORA 2006GRC 6.15.06_Chelan PUD Power Costs (8-10)" xfId="1732"/>
    <cellStyle name="_Costs not in AURORA 2006GRC 6.15.06_DEM-WP(C) Chelan Power Costs" xfId="1733"/>
    <cellStyle name="_Costs not in AURORA 2006GRC 6.15.06_DEM-WP(C) Chelan Power Costs 2" xfId="1734"/>
    <cellStyle name="_Costs not in AURORA 2006GRC 6.15.06_DEM-WP(C) ENERG10C--ctn Mid-C_042010 2010GRC" xfId="1735"/>
    <cellStyle name="_Costs not in AURORA 2006GRC 6.15.06_DEM-WP(C) Gas Transport 2010GRC" xfId="1736"/>
    <cellStyle name="_Costs not in AURORA 2006GRC 6.15.06_DEM-WP(C) Gas Transport 2010GRC 2" xfId="1737"/>
    <cellStyle name="_Costs not in AURORA 2006GRC 6.15.06_NIM Summary" xfId="1738"/>
    <cellStyle name="_Costs not in AURORA 2006GRC 6.15.06_NIM Summary 09GRC" xfId="1739"/>
    <cellStyle name="_Costs not in AURORA 2006GRC 6.15.06_NIM Summary 09GRC 2" xfId="1740"/>
    <cellStyle name="_Costs not in AURORA 2006GRC 6.15.06_NIM Summary 09GRC_DEM-WP(C) ENERG10C--ctn Mid-C_042010 2010GRC" xfId="1741"/>
    <cellStyle name="_Costs not in AURORA 2006GRC 6.15.06_NIM Summary 2" xfId="1742"/>
    <cellStyle name="_Costs not in AURORA 2006GRC 6.15.06_NIM Summary 3" xfId="1743"/>
    <cellStyle name="_Costs not in AURORA 2006GRC 6.15.06_NIM Summary_DEM-WP(C) ENERG10C--ctn Mid-C_042010 2010GRC" xfId="1744"/>
    <cellStyle name="_Costs not in AURORA 2006GRC 6.15.06_PCA 9 -  Exhibit D April 2010 (3)" xfId="1745"/>
    <cellStyle name="_Costs not in AURORA 2006GRC 6.15.06_PCA 9 -  Exhibit D April 2010 (3) 2" xfId="1746"/>
    <cellStyle name="_Costs not in AURORA 2006GRC 6.15.06_PCA 9 -  Exhibit D April 2010 (3)_DEM-WP(C) ENERG10C--ctn Mid-C_042010 2010GRC" xfId="1747"/>
    <cellStyle name="_Costs not in AURORA 2006GRC 6.15.06_Power Costs - Comparison bx Rbtl-Staff-Jt-PC" xfId="102"/>
    <cellStyle name="_Costs not in AURORA 2006GRC 6.15.06_Power Costs - Comparison bx Rbtl-Staff-Jt-PC 2" xfId="1748"/>
    <cellStyle name="_Costs not in AURORA 2006GRC 6.15.06_Power Costs - Comparison bx Rbtl-Staff-Jt-PC_Adj Bench DR 3 for Initial Briefs (Electric)" xfId="1749"/>
    <cellStyle name="_Costs not in AURORA 2006GRC 6.15.06_Power Costs - Comparison bx Rbtl-Staff-Jt-PC_Adj Bench DR 3 for Initial Briefs (Electric) 2" xfId="1750"/>
    <cellStyle name="_Costs not in AURORA 2006GRC 6.15.06_Power Costs - Comparison bx Rbtl-Staff-Jt-PC_Adj Bench DR 3 for Initial Briefs (Electric)_DEM-WP(C) ENERG10C--ctn Mid-C_042010 2010GRC" xfId="1751"/>
    <cellStyle name="_Costs not in AURORA 2006GRC 6.15.06_Power Costs - Comparison bx Rbtl-Staff-Jt-PC_DEM-WP(C) ENERG10C--ctn Mid-C_042010 2010GRC" xfId="1752"/>
    <cellStyle name="_Costs not in AURORA 2006GRC 6.15.06_Power Costs - Comparison bx Rbtl-Staff-Jt-PC_Electric Rev Req Model (2009 GRC) Rebuttal" xfId="1753"/>
    <cellStyle name="_Costs not in AURORA 2006GRC 6.15.06_Power Costs - Comparison bx Rbtl-Staff-Jt-PC_Electric Rev Req Model (2009 GRC) Rebuttal REmoval of New  WH Solar AdjustMI" xfId="1754"/>
    <cellStyle name="_Costs not in AURORA 2006GRC 6.15.06_Power Costs - Comparison bx Rbtl-Staff-Jt-PC_Electric Rev Req Model (2009 GRC) Rebuttal REmoval of New  WH Solar AdjustMI 2" xfId="1755"/>
    <cellStyle name="_Costs not in AURORA 2006GRC 6.15.06_Power Costs - Comparison bx Rbtl-Staff-Jt-PC_Electric Rev Req Model (2009 GRC) Rebuttal REmoval of New  WH Solar AdjustMI_DEM-WP(C) ENERG10C--ctn Mid-C_042010 2010GRC" xfId="1756"/>
    <cellStyle name="_Costs not in AURORA 2006GRC 6.15.06_Power Costs - Comparison bx Rbtl-Staff-Jt-PC_Electric Rev Req Model (2009 GRC) Revised 01-18-2010" xfId="1757"/>
    <cellStyle name="_Costs not in AURORA 2006GRC 6.15.06_Power Costs - Comparison bx Rbtl-Staff-Jt-PC_Electric Rev Req Model (2009 GRC) Revised 01-18-2010 2" xfId="1758"/>
    <cellStyle name="_Costs not in AURORA 2006GRC 6.15.06_Power Costs - Comparison bx Rbtl-Staff-Jt-PC_Electric Rev Req Model (2009 GRC) Revised 01-18-2010_DEM-WP(C) ENERG10C--ctn Mid-C_042010 2010GRC" xfId="1759"/>
    <cellStyle name="_Costs not in AURORA 2006GRC 6.15.06_Power Costs - Comparison bx Rbtl-Staff-Jt-PC_Final Order Electric EXHIBIT A-1" xfId="1760"/>
    <cellStyle name="_Costs not in AURORA 2006GRC 6.15.06_Rebuttal Power Costs" xfId="103"/>
    <cellStyle name="_Costs not in AURORA 2006GRC 6.15.06_Rebuttal Power Costs 2" xfId="1761"/>
    <cellStyle name="_Costs not in AURORA 2006GRC 6.15.06_Rebuttal Power Costs_Adj Bench DR 3 for Initial Briefs (Electric)" xfId="1762"/>
    <cellStyle name="_Costs not in AURORA 2006GRC 6.15.06_Rebuttal Power Costs_Adj Bench DR 3 for Initial Briefs (Electric) 2" xfId="1763"/>
    <cellStyle name="_Costs not in AURORA 2006GRC 6.15.06_Rebuttal Power Costs_Adj Bench DR 3 for Initial Briefs (Electric)_DEM-WP(C) ENERG10C--ctn Mid-C_042010 2010GRC" xfId="1764"/>
    <cellStyle name="_Costs not in AURORA 2006GRC 6.15.06_Rebuttal Power Costs_DEM-WP(C) ENERG10C--ctn Mid-C_042010 2010GRC" xfId="1765"/>
    <cellStyle name="_Costs not in AURORA 2006GRC 6.15.06_Rebuttal Power Costs_Electric Rev Req Model (2009 GRC) Rebuttal" xfId="1766"/>
    <cellStyle name="_Costs not in AURORA 2006GRC 6.15.06_Rebuttal Power Costs_Electric Rev Req Model (2009 GRC) Rebuttal REmoval of New  WH Solar AdjustMI" xfId="1767"/>
    <cellStyle name="_Costs not in AURORA 2006GRC 6.15.06_Rebuttal Power Costs_Electric Rev Req Model (2009 GRC) Rebuttal REmoval of New  WH Solar AdjustMI 2" xfId="1768"/>
    <cellStyle name="_Costs not in AURORA 2006GRC 6.15.06_Rebuttal Power Costs_Electric Rev Req Model (2009 GRC) Rebuttal REmoval of New  WH Solar AdjustMI_DEM-WP(C) ENERG10C--ctn Mid-C_042010 2010GRC" xfId="1769"/>
    <cellStyle name="_Costs not in AURORA 2006GRC 6.15.06_Rebuttal Power Costs_Electric Rev Req Model (2009 GRC) Revised 01-18-2010" xfId="1770"/>
    <cellStyle name="_Costs not in AURORA 2006GRC 6.15.06_Rebuttal Power Costs_Electric Rev Req Model (2009 GRC) Revised 01-18-2010 2" xfId="1771"/>
    <cellStyle name="_Costs not in AURORA 2006GRC 6.15.06_Rebuttal Power Costs_Electric Rev Req Model (2009 GRC) Revised 01-18-2010_DEM-WP(C) ENERG10C--ctn Mid-C_042010 2010GRC" xfId="1772"/>
    <cellStyle name="_Costs not in AURORA 2006GRC 6.15.06_Rebuttal Power Costs_Final Order Electric EXHIBIT A-1" xfId="1773"/>
    <cellStyle name="_Costs not in AURORA 2006GRC 6.15.06_Wind Integration 10GRC" xfId="1774"/>
    <cellStyle name="_Costs not in AURORA 2006GRC 6.15.06_Wind Integration 10GRC 2" xfId="1775"/>
    <cellStyle name="_Costs not in AURORA 2006GRC 6.15.06_Wind Integration 10GRC_DEM-WP(C) ENERG10C--ctn Mid-C_042010 2010GRC" xfId="1776"/>
    <cellStyle name="_Costs not in AURORA 2006GRC w gas price updated" xfId="104"/>
    <cellStyle name="_Costs not in AURORA 2006GRC w gas price updated 2" xfId="1777"/>
    <cellStyle name="_Costs not in AURORA 2006GRC w gas price updated 2 2" xfId="1778"/>
    <cellStyle name="_Costs not in AURORA 2006GRC w gas price updated 3" xfId="1779"/>
    <cellStyle name="_Costs not in AURORA 2006GRC w gas price updated_Adj Bench DR 3 for Initial Briefs (Electric)" xfId="1780"/>
    <cellStyle name="_Costs not in AURORA 2006GRC w gas price updated_Adj Bench DR 3 for Initial Briefs (Electric) 2" xfId="1781"/>
    <cellStyle name="_Costs not in AURORA 2006GRC w gas price updated_Adj Bench DR 3 for Initial Briefs (Electric)_DEM-WP(C) ENERG10C--ctn Mid-C_042010 2010GRC" xfId="1782"/>
    <cellStyle name="_Costs not in AURORA 2006GRC w gas price updated_Book2" xfId="105"/>
    <cellStyle name="_Costs not in AURORA 2006GRC w gas price updated_Book2 2" xfId="1783"/>
    <cellStyle name="_Costs not in AURORA 2006GRC w gas price updated_Book2_Adj Bench DR 3 for Initial Briefs (Electric)" xfId="1784"/>
    <cellStyle name="_Costs not in AURORA 2006GRC w gas price updated_Book2_Adj Bench DR 3 for Initial Briefs (Electric) 2" xfId="1785"/>
    <cellStyle name="_Costs not in AURORA 2006GRC w gas price updated_Book2_Adj Bench DR 3 for Initial Briefs (Electric)_DEM-WP(C) ENERG10C--ctn Mid-C_042010 2010GRC" xfId="1786"/>
    <cellStyle name="_Costs not in AURORA 2006GRC w gas price updated_Book2_DEM-WP(C) ENERG10C--ctn Mid-C_042010 2010GRC" xfId="1787"/>
    <cellStyle name="_Costs not in AURORA 2006GRC w gas price updated_Book2_Electric Rev Req Model (2009 GRC) Rebuttal" xfId="1788"/>
    <cellStyle name="_Costs not in AURORA 2006GRC w gas price updated_Book2_Electric Rev Req Model (2009 GRC) Rebuttal REmoval of New  WH Solar AdjustMI" xfId="1789"/>
    <cellStyle name="_Costs not in AURORA 2006GRC w gas price updated_Book2_Electric Rev Req Model (2009 GRC) Rebuttal REmoval of New  WH Solar AdjustMI 2" xfId="1790"/>
    <cellStyle name="_Costs not in AURORA 2006GRC w gas price updated_Book2_Electric Rev Req Model (2009 GRC) Rebuttal REmoval of New  WH Solar AdjustMI_DEM-WP(C) ENERG10C--ctn Mid-C_042010 2010GRC" xfId="1791"/>
    <cellStyle name="_Costs not in AURORA 2006GRC w gas price updated_Book2_Electric Rev Req Model (2009 GRC) Revised 01-18-2010" xfId="1792"/>
    <cellStyle name="_Costs not in AURORA 2006GRC w gas price updated_Book2_Electric Rev Req Model (2009 GRC) Revised 01-18-2010 2" xfId="1793"/>
    <cellStyle name="_Costs not in AURORA 2006GRC w gas price updated_Book2_Electric Rev Req Model (2009 GRC) Revised 01-18-2010_DEM-WP(C) ENERG10C--ctn Mid-C_042010 2010GRC" xfId="1794"/>
    <cellStyle name="_Costs not in AURORA 2006GRC w gas price updated_Book2_Final Order Electric EXHIBIT A-1" xfId="1795"/>
    <cellStyle name="_Costs not in AURORA 2006GRC w gas price updated_Chelan PUD Power Costs (8-10)" xfId="1796"/>
    <cellStyle name="_Costs not in AURORA 2006GRC w gas price updated_Confidential Material" xfId="1797"/>
    <cellStyle name="_Costs not in AURORA 2006GRC w gas price updated_DEM-WP(C) Colstrip 12 Coal Cost Forecast 2010GRC" xfId="1798"/>
    <cellStyle name="_Costs not in AURORA 2006GRC w gas price updated_DEM-WP(C) ENERG10C--ctn Mid-C_042010 2010GRC" xfId="1799"/>
    <cellStyle name="_Costs not in AURORA 2006GRC w gas price updated_DEM-WP(C) Production O&amp;M 2010GRC As-Filed" xfId="1800"/>
    <cellStyle name="_Costs not in AURORA 2006GRC w gas price updated_DEM-WP(C) Production O&amp;M 2010GRC As-Filed 2" xfId="1801"/>
    <cellStyle name="_Costs not in AURORA 2006GRC w gas price updated_DEM-WP(C) Production O&amp;M 2010GRC As-Filed 3" xfId="1802"/>
    <cellStyle name="_Costs not in AURORA 2006GRC w gas price updated_Electric Rev Req Model (2009 GRC) " xfId="106"/>
    <cellStyle name="_Costs not in AURORA 2006GRC w gas price updated_Electric Rev Req Model (2009 GRC)  2" xfId="1803"/>
    <cellStyle name="_Costs not in AURORA 2006GRC w gas price updated_Electric Rev Req Model (2009 GRC) _DEM-WP(C) ENERG10C--ctn Mid-C_042010 2010GRC" xfId="1804"/>
    <cellStyle name="_Costs not in AURORA 2006GRC w gas price updated_Electric Rev Req Model (2009 GRC) Rebuttal" xfId="1805"/>
    <cellStyle name="_Costs not in AURORA 2006GRC w gas price updated_Electric Rev Req Model (2009 GRC) Rebuttal REmoval of New  WH Solar AdjustMI" xfId="1806"/>
    <cellStyle name="_Costs not in AURORA 2006GRC w gas price updated_Electric Rev Req Model (2009 GRC) Rebuttal REmoval of New  WH Solar AdjustMI 2" xfId="1807"/>
    <cellStyle name="_Costs not in AURORA 2006GRC w gas price updated_Electric Rev Req Model (2009 GRC) Rebuttal REmoval of New  WH Solar AdjustMI_DEM-WP(C) ENERG10C--ctn Mid-C_042010 2010GRC" xfId="1808"/>
    <cellStyle name="_Costs not in AURORA 2006GRC w gas price updated_Electric Rev Req Model (2009 GRC) Revised 01-18-2010" xfId="1809"/>
    <cellStyle name="_Costs not in AURORA 2006GRC w gas price updated_Electric Rev Req Model (2009 GRC) Revised 01-18-2010 2" xfId="1810"/>
    <cellStyle name="_Costs not in AURORA 2006GRC w gas price updated_Electric Rev Req Model (2009 GRC) Revised 01-18-2010_DEM-WP(C) ENERG10C--ctn Mid-C_042010 2010GRC" xfId="1811"/>
    <cellStyle name="_Costs not in AURORA 2006GRC w gas price updated_Final Order Electric EXHIBIT A-1" xfId="1812"/>
    <cellStyle name="_Costs not in AURORA 2006GRC w gas price updated_NIM Summary" xfId="1813"/>
    <cellStyle name="_Costs not in AURORA 2006GRC w gas price updated_NIM Summary 2" xfId="1814"/>
    <cellStyle name="_Costs not in AURORA 2006GRC w gas price updated_NIM Summary_DEM-WP(C) ENERG10C--ctn Mid-C_042010 2010GRC" xfId="1815"/>
    <cellStyle name="_Costs not in AURORA 2006GRC w gas price updated_Rebuttal Power Costs" xfId="107"/>
    <cellStyle name="_Costs not in AURORA 2006GRC w gas price updated_Rebuttal Power Costs 2" xfId="1816"/>
    <cellStyle name="_Costs not in AURORA 2006GRC w gas price updated_Rebuttal Power Costs_Adj Bench DR 3 for Initial Briefs (Electric)" xfId="1817"/>
    <cellStyle name="_Costs not in AURORA 2006GRC w gas price updated_Rebuttal Power Costs_Adj Bench DR 3 for Initial Briefs (Electric) 2" xfId="1818"/>
    <cellStyle name="_Costs not in AURORA 2006GRC w gas price updated_Rebuttal Power Costs_Adj Bench DR 3 for Initial Briefs (Electric)_DEM-WP(C) ENERG10C--ctn Mid-C_042010 2010GRC" xfId="1819"/>
    <cellStyle name="_Costs not in AURORA 2006GRC w gas price updated_Rebuttal Power Costs_DEM-WP(C) ENERG10C--ctn Mid-C_042010 2010GRC" xfId="1820"/>
    <cellStyle name="_Costs not in AURORA 2006GRC w gas price updated_Rebuttal Power Costs_Electric Rev Req Model (2009 GRC) Rebuttal" xfId="1821"/>
    <cellStyle name="_Costs not in AURORA 2006GRC w gas price updated_Rebuttal Power Costs_Electric Rev Req Model (2009 GRC) Rebuttal REmoval of New  WH Solar AdjustMI" xfId="1822"/>
    <cellStyle name="_Costs not in AURORA 2006GRC w gas price updated_Rebuttal Power Costs_Electric Rev Req Model (2009 GRC) Rebuttal REmoval of New  WH Solar AdjustMI 2" xfId="1823"/>
    <cellStyle name="_Costs not in AURORA 2006GRC w gas price updated_Rebuttal Power Costs_Electric Rev Req Model (2009 GRC) Rebuttal REmoval of New  WH Solar AdjustMI_DEM-WP(C) ENERG10C--ctn Mid-C_042010 2010GRC" xfId="1824"/>
    <cellStyle name="_Costs not in AURORA 2006GRC w gas price updated_Rebuttal Power Costs_Electric Rev Req Model (2009 GRC) Revised 01-18-2010" xfId="1825"/>
    <cellStyle name="_Costs not in AURORA 2006GRC w gas price updated_Rebuttal Power Costs_Electric Rev Req Model (2009 GRC) Revised 01-18-2010 2" xfId="1826"/>
    <cellStyle name="_Costs not in AURORA 2006GRC w gas price updated_Rebuttal Power Costs_Electric Rev Req Model (2009 GRC) Revised 01-18-2010_DEM-WP(C) ENERG10C--ctn Mid-C_042010 2010GRC" xfId="1827"/>
    <cellStyle name="_Costs not in AURORA 2006GRC w gas price updated_Rebuttal Power Costs_Final Order Electric EXHIBIT A-1" xfId="1828"/>
    <cellStyle name="_Costs not in AURORA 2006GRC w gas price updated_TENASKA REGULATORY ASSET" xfId="1829"/>
    <cellStyle name="_Costs not in AURORA 2007 Rate Case" xfId="108"/>
    <cellStyle name="_Costs not in AURORA 2007 Rate Case 2" xfId="1830"/>
    <cellStyle name="_Costs not in AURORA 2007 Rate Case 2 2" xfId="1831"/>
    <cellStyle name="_Costs not in AURORA 2007 Rate Case 3" xfId="1832"/>
    <cellStyle name="_Costs not in AURORA 2007 Rate Case 4" xfId="1833"/>
    <cellStyle name="_Costs not in AURORA 2007 Rate Case 4 2" xfId="1834"/>
    <cellStyle name="_Costs not in AURORA 2007 Rate Case 5" xfId="1835"/>
    <cellStyle name="_Costs not in AURORA 2007 Rate Case 6" xfId="1836"/>
    <cellStyle name="_Costs not in AURORA 2007 Rate Case 6 2" xfId="1837"/>
    <cellStyle name="_Costs not in AURORA 2007 Rate Case 7" xfId="1838"/>
    <cellStyle name="_Costs not in AURORA 2007 Rate Case 7 2" xfId="1839"/>
    <cellStyle name="_Costs not in AURORA 2007 Rate Case_(C) WHE Proforma with ITC cash grant 10 Yr Amort_for deferral_102809" xfId="109"/>
    <cellStyle name="_Costs not in AURORA 2007 Rate Case_(C) WHE Proforma with ITC cash grant 10 Yr Amort_for deferral_102809 2" xfId="1840"/>
    <cellStyle name="_Costs not in AURORA 2007 Rate Case_(C) WHE Proforma with ITC cash grant 10 Yr Amort_for deferral_102809_16.07E Wild Horse Wind Expansionwrkingfile" xfId="1841"/>
    <cellStyle name="_Costs not in AURORA 2007 Rate Case_(C) WHE Proforma with ITC cash grant 10 Yr Amort_for deferral_102809_16.07E Wild Horse Wind Expansionwrkingfile 2" xfId="1842"/>
    <cellStyle name="_Costs not in AURORA 2007 Rate Case_(C) WHE Proforma with ITC cash grant 10 Yr Amort_for deferral_102809_16.07E Wild Horse Wind Expansionwrkingfile SF" xfId="1843"/>
    <cellStyle name="_Costs not in AURORA 2007 Rate Case_(C) WHE Proforma with ITC cash grant 10 Yr Amort_for deferral_102809_16.07E Wild Horse Wind Expansionwrkingfile SF 2" xfId="1844"/>
    <cellStyle name="_Costs not in AURORA 2007 Rate Case_(C) WHE Proforma with ITC cash grant 10 Yr Amort_for deferral_102809_16.07E Wild Horse Wind Expansionwrkingfile SF_DEM-WP(C) ENERG10C--ctn Mid-C_042010 2010GRC" xfId="1845"/>
    <cellStyle name="_Costs not in AURORA 2007 Rate Case_(C) WHE Proforma with ITC cash grant 10 Yr Amort_for deferral_102809_16.07E Wild Horse Wind Expansionwrkingfile_DEM-WP(C) ENERG10C--ctn Mid-C_042010 2010GRC" xfId="1846"/>
    <cellStyle name="_Costs not in AURORA 2007 Rate Case_(C) WHE Proforma with ITC cash grant 10 Yr Amort_for deferral_102809_16.37E Wild Horse Expansion DeferralRevwrkingfile SF" xfId="110"/>
    <cellStyle name="_Costs not in AURORA 2007 Rate Case_(C) WHE Proforma with ITC cash grant 10 Yr Amort_for deferral_102809_16.37E Wild Horse Expansion DeferralRevwrkingfile SF 2" xfId="1847"/>
    <cellStyle name="_Costs not in AURORA 2007 Rate Case_(C) WHE Proforma with ITC cash grant 10 Yr Amort_for deferral_102809_16.37E Wild Horse Expansion DeferralRevwrkingfile SF_DEM-WP(C) ENERG10C--ctn Mid-C_042010 2010GRC" xfId="1848"/>
    <cellStyle name="_Costs not in AURORA 2007 Rate Case_(C) WHE Proforma with ITC cash grant 10 Yr Amort_for deferral_102809_DEM-WP(C) ENERG10C--ctn Mid-C_042010 2010GRC" xfId="1849"/>
    <cellStyle name="_Costs not in AURORA 2007 Rate Case_(C) WHE Proforma with ITC cash grant 10 Yr Amort_for rebuttal_120709" xfId="111"/>
    <cellStyle name="_Costs not in AURORA 2007 Rate Case_(C) WHE Proforma with ITC cash grant 10 Yr Amort_for rebuttal_120709 2" xfId="1850"/>
    <cellStyle name="_Costs not in AURORA 2007 Rate Case_(C) WHE Proforma with ITC cash grant 10 Yr Amort_for rebuttal_120709_DEM-WP(C) ENERG10C--ctn Mid-C_042010 2010GRC" xfId="1851"/>
    <cellStyle name="_Costs not in AURORA 2007 Rate Case_04.07E Wild Horse Wind Expansion" xfId="112"/>
    <cellStyle name="_Costs not in AURORA 2007 Rate Case_04.07E Wild Horse Wind Expansion 2" xfId="1852"/>
    <cellStyle name="_Costs not in AURORA 2007 Rate Case_04.07E Wild Horse Wind Expansion_16.07E Wild Horse Wind Expansionwrkingfile" xfId="1853"/>
    <cellStyle name="_Costs not in AURORA 2007 Rate Case_04.07E Wild Horse Wind Expansion_16.07E Wild Horse Wind Expansionwrkingfile 2" xfId="1854"/>
    <cellStyle name="_Costs not in AURORA 2007 Rate Case_04.07E Wild Horse Wind Expansion_16.07E Wild Horse Wind Expansionwrkingfile SF" xfId="1855"/>
    <cellStyle name="_Costs not in AURORA 2007 Rate Case_04.07E Wild Horse Wind Expansion_16.07E Wild Horse Wind Expansionwrkingfile SF 2" xfId="1856"/>
    <cellStyle name="_Costs not in AURORA 2007 Rate Case_04.07E Wild Horse Wind Expansion_16.07E Wild Horse Wind Expansionwrkingfile SF_DEM-WP(C) ENERG10C--ctn Mid-C_042010 2010GRC" xfId="1857"/>
    <cellStyle name="_Costs not in AURORA 2007 Rate Case_04.07E Wild Horse Wind Expansion_16.07E Wild Horse Wind Expansionwrkingfile_DEM-WP(C) ENERG10C--ctn Mid-C_042010 2010GRC" xfId="1858"/>
    <cellStyle name="_Costs not in AURORA 2007 Rate Case_04.07E Wild Horse Wind Expansion_16.37E Wild Horse Expansion DeferralRevwrkingfile SF" xfId="113"/>
    <cellStyle name="_Costs not in AURORA 2007 Rate Case_04.07E Wild Horse Wind Expansion_16.37E Wild Horse Expansion DeferralRevwrkingfile SF 2" xfId="1859"/>
    <cellStyle name="_Costs not in AURORA 2007 Rate Case_04.07E Wild Horse Wind Expansion_16.37E Wild Horse Expansion DeferralRevwrkingfile SF_DEM-WP(C) ENERG10C--ctn Mid-C_042010 2010GRC" xfId="1860"/>
    <cellStyle name="_Costs not in AURORA 2007 Rate Case_04.07E Wild Horse Wind Expansion_DEM-WP(C) ENERG10C--ctn Mid-C_042010 2010GRC" xfId="1861"/>
    <cellStyle name="_Costs not in AURORA 2007 Rate Case_16.07E Wild Horse Wind Expansionwrkingfile" xfId="1862"/>
    <cellStyle name="_Costs not in AURORA 2007 Rate Case_16.07E Wild Horse Wind Expansionwrkingfile 2" xfId="1863"/>
    <cellStyle name="_Costs not in AURORA 2007 Rate Case_16.07E Wild Horse Wind Expansionwrkingfile SF" xfId="1864"/>
    <cellStyle name="_Costs not in AURORA 2007 Rate Case_16.07E Wild Horse Wind Expansionwrkingfile SF 2" xfId="1865"/>
    <cellStyle name="_Costs not in AURORA 2007 Rate Case_16.07E Wild Horse Wind Expansionwrkingfile SF_DEM-WP(C) ENERG10C--ctn Mid-C_042010 2010GRC" xfId="1866"/>
    <cellStyle name="_Costs not in AURORA 2007 Rate Case_16.07E Wild Horse Wind Expansionwrkingfile_DEM-WP(C) ENERG10C--ctn Mid-C_042010 2010GRC" xfId="1867"/>
    <cellStyle name="_Costs not in AURORA 2007 Rate Case_16.37E Wild Horse Expansion DeferralRevwrkingfile SF" xfId="114"/>
    <cellStyle name="_Costs not in AURORA 2007 Rate Case_16.37E Wild Horse Expansion DeferralRevwrkingfile SF 2" xfId="1868"/>
    <cellStyle name="_Costs not in AURORA 2007 Rate Case_16.37E Wild Horse Expansion DeferralRevwrkingfile SF_DEM-WP(C) ENERG10C--ctn Mid-C_042010 2010GRC" xfId="1869"/>
    <cellStyle name="_Costs not in AURORA 2007 Rate Case_2009 GRC Compl Filing - Exhibit D" xfId="1870"/>
    <cellStyle name="_Costs not in AURORA 2007 Rate Case_2009 GRC Compl Filing - Exhibit D 2" xfId="1871"/>
    <cellStyle name="_Costs not in AURORA 2007 Rate Case_2009 GRC Compl Filing - Exhibit D_DEM-WP(C) ENERG10C--ctn Mid-C_042010 2010GRC" xfId="1872"/>
    <cellStyle name="_Costs not in AURORA 2007 Rate Case_4 31 Regulatory Assets and Liabilities  7 06- Exhibit D" xfId="115"/>
    <cellStyle name="_Costs not in AURORA 2007 Rate Case_4 31 Regulatory Assets and Liabilities  7 06- Exhibit D 2" xfId="1873"/>
    <cellStyle name="_Costs not in AURORA 2007 Rate Case_4 31 Regulatory Assets and Liabilities  7 06- Exhibit D_DEM-WP(C) ENERG10C--ctn Mid-C_042010 2010GRC" xfId="1874"/>
    <cellStyle name="_Costs not in AURORA 2007 Rate Case_4 31 Regulatory Assets and Liabilities  7 06- Exhibit D_NIM Summary" xfId="1875"/>
    <cellStyle name="_Costs not in AURORA 2007 Rate Case_4 31 Regulatory Assets and Liabilities  7 06- Exhibit D_NIM Summary 2" xfId="1876"/>
    <cellStyle name="_Costs not in AURORA 2007 Rate Case_4 31 Regulatory Assets and Liabilities  7 06- Exhibit D_NIM Summary_DEM-WP(C) ENERG10C--ctn Mid-C_042010 2010GRC" xfId="1877"/>
    <cellStyle name="_Costs not in AURORA 2007 Rate Case_4 31E Reg Asset  Liab and EXH D" xfId="1878"/>
    <cellStyle name="_Costs not in AURORA 2007 Rate Case_4 31E Reg Asset  Liab and EXH D _ Aug 10 Filing (2)" xfId="1879"/>
    <cellStyle name="_Costs not in AURORA 2007 Rate Case_4 31E Reg Asset  Liab and EXH D _ Aug 10 Filing (2) 2" xfId="1880"/>
    <cellStyle name="_Costs not in AURORA 2007 Rate Case_4 31E Reg Asset  Liab and EXH D 2" xfId="1881"/>
    <cellStyle name="_Costs not in AURORA 2007 Rate Case_4 31E Reg Asset  Liab and EXH D 3" xfId="1882"/>
    <cellStyle name="_Costs not in AURORA 2007 Rate Case_4 32 Regulatory Assets and Liabilities  7 06- Exhibit D" xfId="116"/>
    <cellStyle name="_Costs not in AURORA 2007 Rate Case_4 32 Regulatory Assets and Liabilities  7 06- Exhibit D 2" xfId="1883"/>
    <cellStyle name="_Costs not in AURORA 2007 Rate Case_4 32 Regulatory Assets and Liabilities  7 06- Exhibit D_DEM-WP(C) ENERG10C--ctn Mid-C_042010 2010GRC" xfId="1884"/>
    <cellStyle name="_Costs not in AURORA 2007 Rate Case_4 32 Regulatory Assets and Liabilities  7 06- Exhibit D_NIM Summary" xfId="1885"/>
    <cellStyle name="_Costs not in AURORA 2007 Rate Case_4 32 Regulatory Assets and Liabilities  7 06- Exhibit D_NIM Summary 2" xfId="1886"/>
    <cellStyle name="_Costs not in AURORA 2007 Rate Case_4 32 Regulatory Assets and Liabilities  7 06- Exhibit D_NIM Summary_DEM-WP(C) ENERG10C--ctn Mid-C_042010 2010GRC" xfId="1887"/>
    <cellStyle name="_Costs not in AURORA 2007 Rate Case_AURORA Total New" xfId="1888"/>
    <cellStyle name="_Costs not in AURORA 2007 Rate Case_AURORA Total New 2" xfId="1889"/>
    <cellStyle name="_Costs not in AURORA 2007 Rate Case_Book1" xfId="1890"/>
    <cellStyle name="_Costs not in AURORA 2007 Rate Case_Book2" xfId="117"/>
    <cellStyle name="_Costs not in AURORA 2007 Rate Case_Book2 2" xfId="1891"/>
    <cellStyle name="_Costs not in AURORA 2007 Rate Case_Book2_Adj Bench DR 3 for Initial Briefs (Electric)" xfId="1892"/>
    <cellStyle name="_Costs not in AURORA 2007 Rate Case_Book2_Adj Bench DR 3 for Initial Briefs (Electric) 2" xfId="1893"/>
    <cellStyle name="_Costs not in AURORA 2007 Rate Case_Book2_Adj Bench DR 3 for Initial Briefs (Electric)_DEM-WP(C) ENERG10C--ctn Mid-C_042010 2010GRC" xfId="1894"/>
    <cellStyle name="_Costs not in AURORA 2007 Rate Case_Book2_DEM-WP(C) ENERG10C--ctn Mid-C_042010 2010GRC" xfId="1895"/>
    <cellStyle name="_Costs not in AURORA 2007 Rate Case_Book2_Electric Rev Req Model (2009 GRC) Rebuttal" xfId="1896"/>
    <cellStyle name="_Costs not in AURORA 2007 Rate Case_Book2_Electric Rev Req Model (2009 GRC) Rebuttal REmoval of New  WH Solar AdjustMI" xfId="1897"/>
    <cellStyle name="_Costs not in AURORA 2007 Rate Case_Book2_Electric Rev Req Model (2009 GRC) Rebuttal REmoval of New  WH Solar AdjustMI 2" xfId="1898"/>
    <cellStyle name="_Costs not in AURORA 2007 Rate Case_Book2_Electric Rev Req Model (2009 GRC) Rebuttal REmoval of New  WH Solar AdjustMI_DEM-WP(C) ENERG10C--ctn Mid-C_042010 2010GRC" xfId="1899"/>
    <cellStyle name="_Costs not in AURORA 2007 Rate Case_Book2_Electric Rev Req Model (2009 GRC) Revised 01-18-2010" xfId="1900"/>
    <cellStyle name="_Costs not in AURORA 2007 Rate Case_Book2_Electric Rev Req Model (2009 GRC) Revised 01-18-2010 2" xfId="1901"/>
    <cellStyle name="_Costs not in AURORA 2007 Rate Case_Book2_Electric Rev Req Model (2009 GRC) Revised 01-18-2010_DEM-WP(C) ENERG10C--ctn Mid-C_042010 2010GRC" xfId="1902"/>
    <cellStyle name="_Costs not in AURORA 2007 Rate Case_Book2_Final Order Electric EXHIBIT A-1" xfId="1903"/>
    <cellStyle name="_Costs not in AURORA 2007 Rate Case_Book4" xfId="118"/>
    <cellStyle name="_Costs not in AURORA 2007 Rate Case_Book4 2" xfId="1904"/>
    <cellStyle name="_Costs not in AURORA 2007 Rate Case_Book4_DEM-WP(C) ENERG10C--ctn Mid-C_042010 2010GRC" xfId="1905"/>
    <cellStyle name="_Costs not in AURORA 2007 Rate Case_Book9" xfId="119"/>
    <cellStyle name="_Costs not in AURORA 2007 Rate Case_Book9 2" xfId="1906"/>
    <cellStyle name="_Costs not in AURORA 2007 Rate Case_Book9_DEM-WP(C) ENERG10C--ctn Mid-C_042010 2010GRC" xfId="1907"/>
    <cellStyle name="_Costs not in AURORA 2007 Rate Case_Chelan PUD Power Costs (8-10)" xfId="1908"/>
    <cellStyle name="_Costs not in AURORA 2007 Rate Case_DEM-WP(C) Chelan Power Costs" xfId="1909"/>
    <cellStyle name="_Costs not in AURORA 2007 Rate Case_DEM-WP(C) Chelan Power Costs 2" xfId="1910"/>
    <cellStyle name="_Costs not in AURORA 2007 Rate Case_DEM-WP(C) ENERG10C--ctn Mid-C_042010 2010GRC" xfId="1911"/>
    <cellStyle name="_Costs not in AURORA 2007 Rate Case_DEM-WP(C) Gas Transport 2010GRC" xfId="1912"/>
    <cellStyle name="_Costs not in AURORA 2007 Rate Case_DEM-WP(C) Gas Transport 2010GRC 2" xfId="1913"/>
    <cellStyle name="_Costs not in AURORA 2007 Rate Case_LSRWEP LGIA like Acctg Petition Aug 2010" xfId="1914"/>
    <cellStyle name="_Costs not in AURORA 2007 Rate Case_NIM Summary" xfId="1915"/>
    <cellStyle name="_Costs not in AURORA 2007 Rate Case_NIM Summary 09GRC" xfId="1916"/>
    <cellStyle name="_Costs not in AURORA 2007 Rate Case_NIM Summary 09GRC 2" xfId="1917"/>
    <cellStyle name="_Costs not in AURORA 2007 Rate Case_NIM Summary 09GRC_DEM-WP(C) ENERG10C--ctn Mid-C_042010 2010GRC" xfId="1918"/>
    <cellStyle name="_Costs not in AURORA 2007 Rate Case_NIM Summary 2" xfId="1919"/>
    <cellStyle name="_Costs not in AURORA 2007 Rate Case_NIM Summary 3" xfId="1920"/>
    <cellStyle name="_Costs not in AURORA 2007 Rate Case_NIM Summary_DEM-WP(C) ENERG10C--ctn Mid-C_042010 2010GRC" xfId="1921"/>
    <cellStyle name="_Costs not in AURORA 2007 Rate Case_PCA 9 -  Exhibit D April 2010 (3)" xfId="1922"/>
    <cellStyle name="_Costs not in AURORA 2007 Rate Case_PCA 9 -  Exhibit D April 2010 (3) 2" xfId="1923"/>
    <cellStyle name="_Costs not in AURORA 2007 Rate Case_PCA 9 -  Exhibit D April 2010 (3)_DEM-WP(C) ENERG10C--ctn Mid-C_042010 2010GRC" xfId="1924"/>
    <cellStyle name="_Costs not in AURORA 2007 Rate Case_Power Costs - Comparison bx Rbtl-Staff-Jt-PC" xfId="120"/>
    <cellStyle name="_Costs not in AURORA 2007 Rate Case_Power Costs - Comparison bx Rbtl-Staff-Jt-PC 2" xfId="1925"/>
    <cellStyle name="_Costs not in AURORA 2007 Rate Case_Power Costs - Comparison bx Rbtl-Staff-Jt-PC_Adj Bench DR 3 for Initial Briefs (Electric)" xfId="1926"/>
    <cellStyle name="_Costs not in AURORA 2007 Rate Case_Power Costs - Comparison bx Rbtl-Staff-Jt-PC_Adj Bench DR 3 for Initial Briefs (Electric) 2" xfId="1927"/>
    <cellStyle name="_Costs not in AURORA 2007 Rate Case_Power Costs - Comparison bx Rbtl-Staff-Jt-PC_Adj Bench DR 3 for Initial Briefs (Electric)_DEM-WP(C) ENERG10C--ctn Mid-C_042010 2010GRC" xfId="1928"/>
    <cellStyle name="_Costs not in AURORA 2007 Rate Case_Power Costs - Comparison bx Rbtl-Staff-Jt-PC_DEM-WP(C) ENERG10C--ctn Mid-C_042010 2010GRC" xfId="1929"/>
    <cellStyle name="_Costs not in AURORA 2007 Rate Case_Power Costs - Comparison bx Rbtl-Staff-Jt-PC_Electric Rev Req Model (2009 GRC) Rebuttal" xfId="1930"/>
    <cellStyle name="_Costs not in AURORA 2007 Rate Case_Power Costs - Comparison bx Rbtl-Staff-Jt-PC_Electric Rev Req Model (2009 GRC) Rebuttal REmoval of New  WH Solar AdjustMI" xfId="1931"/>
    <cellStyle name="_Costs not in AURORA 2007 Rate Case_Power Costs - Comparison bx Rbtl-Staff-Jt-PC_Electric Rev Req Model (2009 GRC) Rebuttal REmoval of New  WH Solar AdjustMI 2" xfId="1932"/>
    <cellStyle name="_Costs not in AURORA 2007 Rate Case_Power Costs - Comparison bx Rbtl-Staff-Jt-PC_Electric Rev Req Model (2009 GRC) Rebuttal REmoval of New  WH Solar AdjustMI_DEM-WP(C) ENERG10C--ctn Mid-C_042010 2010GRC" xfId="1933"/>
    <cellStyle name="_Costs not in AURORA 2007 Rate Case_Power Costs - Comparison bx Rbtl-Staff-Jt-PC_Electric Rev Req Model (2009 GRC) Revised 01-18-2010" xfId="1934"/>
    <cellStyle name="_Costs not in AURORA 2007 Rate Case_Power Costs - Comparison bx Rbtl-Staff-Jt-PC_Electric Rev Req Model (2009 GRC) Revised 01-18-2010 2" xfId="1935"/>
    <cellStyle name="_Costs not in AURORA 2007 Rate Case_Power Costs - Comparison bx Rbtl-Staff-Jt-PC_Electric Rev Req Model (2009 GRC) Revised 01-18-2010_DEM-WP(C) ENERG10C--ctn Mid-C_042010 2010GRC" xfId="1936"/>
    <cellStyle name="_Costs not in AURORA 2007 Rate Case_Power Costs - Comparison bx Rbtl-Staff-Jt-PC_Final Order Electric EXHIBIT A-1" xfId="1937"/>
    <cellStyle name="_Costs not in AURORA 2007 Rate Case_Rebuttal Power Costs" xfId="121"/>
    <cellStyle name="_Costs not in AURORA 2007 Rate Case_Rebuttal Power Costs 2" xfId="1938"/>
    <cellStyle name="_Costs not in AURORA 2007 Rate Case_Rebuttal Power Costs_Adj Bench DR 3 for Initial Briefs (Electric)" xfId="1939"/>
    <cellStyle name="_Costs not in AURORA 2007 Rate Case_Rebuttal Power Costs_Adj Bench DR 3 for Initial Briefs (Electric) 2" xfId="1940"/>
    <cellStyle name="_Costs not in AURORA 2007 Rate Case_Rebuttal Power Costs_Adj Bench DR 3 for Initial Briefs (Electric)_DEM-WP(C) ENERG10C--ctn Mid-C_042010 2010GRC" xfId="1941"/>
    <cellStyle name="_Costs not in AURORA 2007 Rate Case_Rebuttal Power Costs_DEM-WP(C) ENERG10C--ctn Mid-C_042010 2010GRC" xfId="1942"/>
    <cellStyle name="_Costs not in AURORA 2007 Rate Case_Rebuttal Power Costs_Electric Rev Req Model (2009 GRC) Rebuttal" xfId="1943"/>
    <cellStyle name="_Costs not in AURORA 2007 Rate Case_Rebuttal Power Costs_Electric Rev Req Model (2009 GRC) Rebuttal REmoval of New  WH Solar AdjustMI" xfId="1944"/>
    <cellStyle name="_Costs not in AURORA 2007 Rate Case_Rebuttal Power Costs_Electric Rev Req Model (2009 GRC) Rebuttal REmoval of New  WH Solar AdjustMI 2" xfId="1945"/>
    <cellStyle name="_Costs not in AURORA 2007 Rate Case_Rebuttal Power Costs_Electric Rev Req Model (2009 GRC) Rebuttal REmoval of New  WH Solar AdjustMI_DEM-WP(C) ENERG10C--ctn Mid-C_042010 2010GRC" xfId="1946"/>
    <cellStyle name="_Costs not in AURORA 2007 Rate Case_Rebuttal Power Costs_Electric Rev Req Model (2009 GRC) Revised 01-18-2010" xfId="1947"/>
    <cellStyle name="_Costs not in AURORA 2007 Rate Case_Rebuttal Power Costs_Electric Rev Req Model (2009 GRC) Revised 01-18-2010 2" xfId="1948"/>
    <cellStyle name="_Costs not in AURORA 2007 Rate Case_Rebuttal Power Costs_Electric Rev Req Model (2009 GRC) Revised 01-18-2010_DEM-WP(C) ENERG10C--ctn Mid-C_042010 2010GRC" xfId="1949"/>
    <cellStyle name="_Costs not in AURORA 2007 Rate Case_Rebuttal Power Costs_Final Order Electric EXHIBIT A-1" xfId="1950"/>
    <cellStyle name="_Costs not in AURORA 2007 Rate Case_Transmission Workbook for May BOD" xfId="1951"/>
    <cellStyle name="_Costs not in AURORA 2007 Rate Case_Transmission Workbook for May BOD 2" xfId="1952"/>
    <cellStyle name="_Costs not in AURORA 2007 Rate Case_Transmission Workbook for May BOD_DEM-WP(C) ENERG10C--ctn Mid-C_042010 2010GRC" xfId="1953"/>
    <cellStyle name="_Costs not in AURORA 2007 Rate Case_Wind Integration 10GRC" xfId="1954"/>
    <cellStyle name="_Costs not in AURORA 2007 Rate Case_Wind Integration 10GRC 2" xfId="1955"/>
    <cellStyle name="_Costs not in AURORA 2007 Rate Case_Wind Integration 10GRC_DEM-WP(C) ENERG10C--ctn Mid-C_042010 2010GRC" xfId="1956"/>
    <cellStyle name="_Costs not in KWI3000 '06Budget" xfId="122"/>
    <cellStyle name="_Costs not in KWI3000 '06Budget 2" xfId="1957"/>
    <cellStyle name="_Costs not in KWI3000 '06Budget 2 2" xfId="1958"/>
    <cellStyle name="_Costs not in KWI3000 '06Budget 3" xfId="1959"/>
    <cellStyle name="_Costs not in KWI3000 '06Budget 4" xfId="1960"/>
    <cellStyle name="_Costs not in KWI3000 '06Budget 4 2" xfId="1961"/>
    <cellStyle name="_Costs not in KWI3000 '06Budget 5" xfId="1962"/>
    <cellStyle name="_Costs not in KWI3000 '06Budget 5 2" xfId="1963"/>
    <cellStyle name="_Costs not in KWI3000 '06Budget 6" xfId="1964"/>
    <cellStyle name="_Costs not in KWI3000 '06Budget 7" xfId="1965"/>
    <cellStyle name="_Costs not in KWI3000 '06Budget 7 2" xfId="1966"/>
    <cellStyle name="_Costs not in KWI3000 '06Budget 8" xfId="1967"/>
    <cellStyle name="_Costs not in KWI3000 '06Budget 8 2" xfId="1968"/>
    <cellStyle name="_Costs not in KWI3000 '06Budget_(C) WHE Proforma with ITC cash grant 10 Yr Amort_for deferral_102809" xfId="123"/>
    <cellStyle name="_Costs not in KWI3000 '06Budget_(C) WHE Proforma with ITC cash grant 10 Yr Amort_for deferral_102809 2" xfId="1969"/>
    <cellStyle name="_Costs not in KWI3000 '06Budget_(C) WHE Proforma with ITC cash grant 10 Yr Amort_for deferral_102809_16.07E Wild Horse Wind Expansionwrkingfile" xfId="1970"/>
    <cellStyle name="_Costs not in KWI3000 '06Budget_(C) WHE Proforma with ITC cash grant 10 Yr Amort_for deferral_102809_16.07E Wild Horse Wind Expansionwrkingfile 2" xfId="1971"/>
    <cellStyle name="_Costs not in KWI3000 '06Budget_(C) WHE Proforma with ITC cash grant 10 Yr Amort_for deferral_102809_16.07E Wild Horse Wind Expansionwrkingfile SF" xfId="1972"/>
    <cellStyle name="_Costs not in KWI3000 '06Budget_(C) WHE Proforma with ITC cash grant 10 Yr Amort_for deferral_102809_16.07E Wild Horse Wind Expansionwrkingfile SF 2" xfId="1973"/>
    <cellStyle name="_Costs not in KWI3000 '06Budget_(C) WHE Proforma with ITC cash grant 10 Yr Amort_for deferral_102809_16.07E Wild Horse Wind Expansionwrkingfile SF_DEM-WP(C) ENERG10C--ctn Mid-C_042010 2010GRC" xfId="1974"/>
    <cellStyle name="_Costs not in KWI3000 '06Budget_(C) WHE Proforma with ITC cash grant 10 Yr Amort_for deferral_102809_16.07E Wild Horse Wind Expansionwrkingfile_DEM-WP(C) ENERG10C--ctn Mid-C_042010 2010GRC" xfId="1975"/>
    <cellStyle name="_Costs not in KWI3000 '06Budget_(C) WHE Proforma with ITC cash grant 10 Yr Amort_for deferral_102809_16.37E Wild Horse Expansion DeferralRevwrkingfile SF" xfId="124"/>
    <cellStyle name="_Costs not in KWI3000 '06Budget_(C) WHE Proforma with ITC cash grant 10 Yr Amort_for deferral_102809_16.37E Wild Horse Expansion DeferralRevwrkingfile SF 2" xfId="1976"/>
    <cellStyle name="_Costs not in KWI3000 '06Budget_(C) WHE Proforma with ITC cash grant 10 Yr Amort_for deferral_102809_16.37E Wild Horse Expansion DeferralRevwrkingfile SF_DEM-WP(C) ENERG10C--ctn Mid-C_042010 2010GRC" xfId="1977"/>
    <cellStyle name="_Costs not in KWI3000 '06Budget_(C) WHE Proforma with ITC cash grant 10 Yr Amort_for deferral_102809_DEM-WP(C) ENERG10C--ctn Mid-C_042010 2010GRC" xfId="1978"/>
    <cellStyle name="_Costs not in KWI3000 '06Budget_(C) WHE Proforma with ITC cash grant 10 Yr Amort_for rebuttal_120709" xfId="125"/>
    <cellStyle name="_Costs not in KWI3000 '06Budget_(C) WHE Proforma with ITC cash grant 10 Yr Amort_for rebuttal_120709 2" xfId="1979"/>
    <cellStyle name="_Costs not in KWI3000 '06Budget_(C) WHE Proforma with ITC cash grant 10 Yr Amort_for rebuttal_120709_DEM-WP(C) ENERG10C--ctn Mid-C_042010 2010GRC" xfId="1980"/>
    <cellStyle name="_Costs not in KWI3000 '06Budget_04.07E Wild Horse Wind Expansion" xfId="126"/>
    <cellStyle name="_Costs not in KWI3000 '06Budget_04.07E Wild Horse Wind Expansion 2" xfId="1981"/>
    <cellStyle name="_Costs not in KWI3000 '06Budget_04.07E Wild Horse Wind Expansion_16.07E Wild Horse Wind Expansionwrkingfile" xfId="1982"/>
    <cellStyle name="_Costs not in KWI3000 '06Budget_04.07E Wild Horse Wind Expansion_16.07E Wild Horse Wind Expansionwrkingfile 2" xfId="1983"/>
    <cellStyle name="_Costs not in KWI3000 '06Budget_04.07E Wild Horse Wind Expansion_16.07E Wild Horse Wind Expansionwrkingfile SF" xfId="1984"/>
    <cellStyle name="_Costs not in KWI3000 '06Budget_04.07E Wild Horse Wind Expansion_16.07E Wild Horse Wind Expansionwrkingfile SF 2" xfId="1985"/>
    <cellStyle name="_Costs not in KWI3000 '06Budget_04.07E Wild Horse Wind Expansion_16.07E Wild Horse Wind Expansionwrkingfile SF_DEM-WP(C) ENERG10C--ctn Mid-C_042010 2010GRC" xfId="1986"/>
    <cellStyle name="_Costs not in KWI3000 '06Budget_04.07E Wild Horse Wind Expansion_16.07E Wild Horse Wind Expansionwrkingfile_DEM-WP(C) ENERG10C--ctn Mid-C_042010 2010GRC" xfId="1987"/>
    <cellStyle name="_Costs not in KWI3000 '06Budget_04.07E Wild Horse Wind Expansion_16.37E Wild Horse Expansion DeferralRevwrkingfile SF" xfId="127"/>
    <cellStyle name="_Costs not in KWI3000 '06Budget_04.07E Wild Horse Wind Expansion_16.37E Wild Horse Expansion DeferralRevwrkingfile SF 2" xfId="1988"/>
    <cellStyle name="_Costs not in KWI3000 '06Budget_04.07E Wild Horse Wind Expansion_16.37E Wild Horse Expansion DeferralRevwrkingfile SF_DEM-WP(C) ENERG10C--ctn Mid-C_042010 2010GRC" xfId="1989"/>
    <cellStyle name="_Costs not in KWI3000 '06Budget_04.07E Wild Horse Wind Expansion_DEM-WP(C) ENERG10C--ctn Mid-C_042010 2010GRC" xfId="1990"/>
    <cellStyle name="_Costs not in KWI3000 '06Budget_16.07E Wild Horse Wind Expansionwrkingfile" xfId="1991"/>
    <cellStyle name="_Costs not in KWI3000 '06Budget_16.07E Wild Horse Wind Expansionwrkingfile 2" xfId="1992"/>
    <cellStyle name="_Costs not in KWI3000 '06Budget_16.07E Wild Horse Wind Expansionwrkingfile SF" xfId="1993"/>
    <cellStyle name="_Costs not in KWI3000 '06Budget_16.07E Wild Horse Wind Expansionwrkingfile SF 2" xfId="1994"/>
    <cellStyle name="_Costs not in KWI3000 '06Budget_16.07E Wild Horse Wind Expansionwrkingfile SF_DEM-WP(C) ENERG10C--ctn Mid-C_042010 2010GRC" xfId="1995"/>
    <cellStyle name="_Costs not in KWI3000 '06Budget_16.07E Wild Horse Wind Expansionwrkingfile_DEM-WP(C) ENERG10C--ctn Mid-C_042010 2010GRC" xfId="1996"/>
    <cellStyle name="_Costs not in KWI3000 '06Budget_16.37E Wild Horse Expansion DeferralRevwrkingfile SF" xfId="128"/>
    <cellStyle name="_Costs not in KWI3000 '06Budget_16.37E Wild Horse Expansion DeferralRevwrkingfile SF 2" xfId="1997"/>
    <cellStyle name="_Costs not in KWI3000 '06Budget_16.37E Wild Horse Expansion DeferralRevwrkingfile SF_DEM-WP(C) ENERG10C--ctn Mid-C_042010 2010GRC" xfId="1998"/>
    <cellStyle name="_Costs not in KWI3000 '06Budget_2009 GRC Compl Filing - Exhibit D" xfId="1999"/>
    <cellStyle name="_Costs not in KWI3000 '06Budget_2009 GRC Compl Filing - Exhibit D 2" xfId="2000"/>
    <cellStyle name="_Costs not in KWI3000 '06Budget_2009 GRC Compl Filing - Exhibit D_DEM-WP(C) ENERG10C--ctn Mid-C_042010 2010GRC" xfId="2001"/>
    <cellStyle name="_Costs not in KWI3000 '06Budget_4 31 Regulatory Assets and Liabilities  7 06- Exhibit D" xfId="129"/>
    <cellStyle name="_Costs not in KWI3000 '06Budget_4 31 Regulatory Assets and Liabilities  7 06- Exhibit D 2" xfId="2002"/>
    <cellStyle name="_Costs not in KWI3000 '06Budget_4 31 Regulatory Assets and Liabilities  7 06- Exhibit D_DEM-WP(C) ENERG10C--ctn Mid-C_042010 2010GRC" xfId="2003"/>
    <cellStyle name="_Costs not in KWI3000 '06Budget_4 31 Regulatory Assets and Liabilities  7 06- Exhibit D_NIM Summary" xfId="2004"/>
    <cellStyle name="_Costs not in KWI3000 '06Budget_4 31 Regulatory Assets and Liabilities  7 06- Exhibit D_NIM Summary 2" xfId="2005"/>
    <cellStyle name="_Costs not in KWI3000 '06Budget_4 31 Regulatory Assets and Liabilities  7 06- Exhibit D_NIM Summary_DEM-WP(C) ENERG10C--ctn Mid-C_042010 2010GRC" xfId="2006"/>
    <cellStyle name="_Costs not in KWI3000 '06Budget_4 31 Regulatory Assets and Liabilities  7 06- Exhibit D_NIM+O&amp;M" xfId="2007"/>
    <cellStyle name="_Costs not in KWI3000 '06Budget_4 31 Regulatory Assets and Liabilities  7 06- Exhibit D_NIM+O&amp;M Monthly" xfId="2008"/>
    <cellStyle name="_Costs not in KWI3000 '06Budget_4 31E Reg Asset  Liab and EXH D" xfId="2009"/>
    <cellStyle name="_Costs not in KWI3000 '06Budget_4 31E Reg Asset  Liab and EXH D _ Aug 10 Filing (2)" xfId="2010"/>
    <cellStyle name="_Costs not in KWI3000 '06Budget_4 31E Reg Asset  Liab and EXH D _ Aug 10 Filing (2) 2" xfId="2011"/>
    <cellStyle name="_Costs not in KWI3000 '06Budget_4 31E Reg Asset  Liab and EXH D 2" xfId="2012"/>
    <cellStyle name="_Costs not in KWI3000 '06Budget_4 31E Reg Asset  Liab and EXH D 3" xfId="2013"/>
    <cellStyle name="_Costs not in KWI3000 '06Budget_4 32 Regulatory Assets and Liabilities  7 06- Exhibit D" xfId="130"/>
    <cellStyle name="_Costs not in KWI3000 '06Budget_4 32 Regulatory Assets and Liabilities  7 06- Exhibit D 2" xfId="2014"/>
    <cellStyle name="_Costs not in KWI3000 '06Budget_4 32 Regulatory Assets and Liabilities  7 06- Exhibit D_DEM-WP(C) ENERG10C--ctn Mid-C_042010 2010GRC" xfId="2015"/>
    <cellStyle name="_Costs not in KWI3000 '06Budget_4 32 Regulatory Assets and Liabilities  7 06- Exhibit D_NIM Summary" xfId="2016"/>
    <cellStyle name="_Costs not in KWI3000 '06Budget_4 32 Regulatory Assets and Liabilities  7 06- Exhibit D_NIM Summary 2" xfId="2017"/>
    <cellStyle name="_Costs not in KWI3000 '06Budget_4 32 Regulatory Assets and Liabilities  7 06- Exhibit D_NIM Summary_DEM-WP(C) ENERG10C--ctn Mid-C_042010 2010GRC" xfId="2018"/>
    <cellStyle name="_Costs not in KWI3000 '06Budget_4 32 Regulatory Assets and Liabilities  7 06- Exhibit D_NIM+O&amp;M" xfId="2019"/>
    <cellStyle name="_Costs not in KWI3000 '06Budget_4 32 Regulatory Assets and Liabilities  7 06- Exhibit D_NIM+O&amp;M Monthly" xfId="2020"/>
    <cellStyle name="_Costs not in KWI3000 '06Budget_AURORA Total New" xfId="2021"/>
    <cellStyle name="_Costs not in KWI3000 '06Budget_AURORA Total New 2" xfId="2022"/>
    <cellStyle name="_Costs not in KWI3000 '06Budget_Book1" xfId="2023"/>
    <cellStyle name="_Costs not in KWI3000 '06Budget_Book2" xfId="131"/>
    <cellStyle name="_Costs not in KWI3000 '06Budget_Book2 2" xfId="2024"/>
    <cellStyle name="_Costs not in KWI3000 '06Budget_Book2_Adj Bench DR 3 for Initial Briefs (Electric)" xfId="2025"/>
    <cellStyle name="_Costs not in KWI3000 '06Budget_Book2_Adj Bench DR 3 for Initial Briefs (Electric) 2" xfId="2026"/>
    <cellStyle name="_Costs not in KWI3000 '06Budget_Book2_Adj Bench DR 3 for Initial Briefs (Electric)_DEM-WP(C) ENERG10C--ctn Mid-C_042010 2010GRC" xfId="2027"/>
    <cellStyle name="_Costs not in KWI3000 '06Budget_Book2_DEM-WP(C) ENERG10C--ctn Mid-C_042010 2010GRC" xfId="2028"/>
    <cellStyle name="_Costs not in KWI3000 '06Budget_Book2_Electric Rev Req Model (2009 GRC) Rebuttal" xfId="2029"/>
    <cellStyle name="_Costs not in KWI3000 '06Budget_Book2_Electric Rev Req Model (2009 GRC) Rebuttal REmoval of New  WH Solar AdjustMI" xfId="2030"/>
    <cellStyle name="_Costs not in KWI3000 '06Budget_Book2_Electric Rev Req Model (2009 GRC) Rebuttal REmoval of New  WH Solar AdjustMI 2" xfId="2031"/>
    <cellStyle name="_Costs not in KWI3000 '06Budget_Book2_Electric Rev Req Model (2009 GRC) Rebuttal REmoval of New  WH Solar AdjustMI_DEM-WP(C) ENERG10C--ctn Mid-C_042010 2010GRC" xfId="2032"/>
    <cellStyle name="_Costs not in KWI3000 '06Budget_Book2_Electric Rev Req Model (2009 GRC) Revised 01-18-2010" xfId="2033"/>
    <cellStyle name="_Costs not in KWI3000 '06Budget_Book2_Electric Rev Req Model (2009 GRC) Revised 01-18-2010 2" xfId="2034"/>
    <cellStyle name="_Costs not in KWI3000 '06Budget_Book2_Electric Rev Req Model (2009 GRC) Revised 01-18-2010_DEM-WP(C) ENERG10C--ctn Mid-C_042010 2010GRC" xfId="2035"/>
    <cellStyle name="_Costs not in KWI3000 '06Budget_Book2_Final Order Electric EXHIBIT A-1" xfId="2036"/>
    <cellStyle name="_Costs not in KWI3000 '06Budget_Book4" xfId="132"/>
    <cellStyle name="_Costs not in KWI3000 '06Budget_Book4 2" xfId="2037"/>
    <cellStyle name="_Costs not in KWI3000 '06Budget_Book4_DEM-WP(C) ENERG10C--ctn Mid-C_042010 2010GRC" xfId="2038"/>
    <cellStyle name="_Costs not in KWI3000 '06Budget_Book9" xfId="133"/>
    <cellStyle name="_Costs not in KWI3000 '06Budget_Book9 2" xfId="2039"/>
    <cellStyle name="_Costs not in KWI3000 '06Budget_Book9_DEM-WP(C) ENERG10C--ctn Mid-C_042010 2010GRC" xfId="2040"/>
    <cellStyle name="_Costs not in KWI3000 '06Budget_Chelan PUD Power Costs (8-10)" xfId="2041"/>
    <cellStyle name="_Costs not in KWI3000 '06Budget_DEM-WP(C) Chelan Power Costs" xfId="2042"/>
    <cellStyle name="_Costs not in KWI3000 '06Budget_DEM-WP(C) Chelan Power Costs 2" xfId="2043"/>
    <cellStyle name="_Costs not in KWI3000 '06Budget_DEM-WP(C) ENERG10C--ctn Mid-C_042010 2010GRC" xfId="2044"/>
    <cellStyle name="_Costs not in KWI3000 '06Budget_DEM-WP(C) Gas Transport 2010GRC" xfId="2045"/>
    <cellStyle name="_Costs not in KWI3000 '06Budget_DEM-WP(C) Gas Transport 2010GRC 2" xfId="2046"/>
    <cellStyle name="_Costs not in KWI3000 '06Budget_Exhibit D fr R Gho 12-31-08" xfId="2047"/>
    <cellStyle name="_Costs not in KWI3000 '06Budget_Exhibit D fr R Gho 12-31-08 2" xfId="2048"/>
    <cellStyle name="_Costs not in KWI3000 '06Budget_Exhibit D fr R Gho 12-31-08 v2" xfId="2049"/>
    <cellStyle name="_Costs not in KWI3000 '06Budget_Exhibit D fr R Gho 12-31-08 v2 2" xfId="2050"/>
    <cellStyle name="_Costs not in KWI3000 '06Budget_Exhibit D fr R Gho 12-31-08 v2_DEM-WP(C) ENERG10C--ctn Mid-C_042010 2010GRC" xfId="2051"/>
    <cellStyle name="_Costs not in KWI3000 '06Budget_Exhibit D fr R Gho 12-31-08 v2_NIM Summary" xfId="2052"/>
    <cellStyle name="_Costs not in KWI3000 '06Budget_Exhibit D fr R Gho 12-31-08 v2_NIM Summary 2" xfId="2053"/>
    <cellStyle name="_Costs not in KWI3000 '06Budget_Exhibit D fr R Gho 12-31-08 v2_NIM Summary_DEM-WP(C) ENERG10C--ctn Mid-C_042010 2010GRC" xfId="2054"/>
    <cellStyle name="_Costs not in KWI3000 '06Budget_Exhibit D fr R Gho 12-31-08_DEM-WP(C) ENERG10C--ctn Mid-C_042010 2010GRC" xfId="2055"/>
    <cellStyle name="_Costs not in KWI3000 '06Budget_Exhibit D fr R Gho 12-31-08_NIM Summary" xfId="2056"/>
    <cellStyle name="_Costs not in KWI3000 '06Budget_Exhibit D fr R Gho 12-31-08_NIM Summary 2" xfId="2057"/>
    <cellStyle name="_Costs not in KWI3000 '06Budget_Exhibit D fr R Gho 12-31-08_NIM Summary_DEM-WP(C) ENERG10C--ctn Mid-C_042010 2010GRC" xfId="2058"/>
    <cellStyle name="_Costs not in KWI3000 '06Budget_Hopkins Ridge Prepaid Tran - Interest Earned RY 12ME Feb  '11" xfId="2059"/>
    <cellStyle name="_Costs not in KWI3000 '06Budget_Hopkins Ridge Prepaid Tran - Interest Earned RY 12ME Feb  '11 2" xfId="2060"/>
    <cellStyle name="_Costs not in KWI3000 '06Budget_Hopkins Ridge Prepaid Tran - Interest Earned RY 12ME Feb  '11_DEM-WP(C) ENERG10C--ctn Mid-C_042010 2010GRC" xfId="2061"/>
    <cellStyle name="_Costs not in KWI3000 '06Budget_Hopkins Ridge Prepaid Tran - Interest Earned RY 12ME Feb  '11_NIM Summary" xfId="2062"/>
    <cellStyle name="_Costs not in KWI3000 '06Budget_Hopkins Ridge Prepaid Tran - Interest Earned RY 12ME Feb  '11_NIM Summary 2" xfId="2063"/>
    <cellStyle name="_Costs not in KWI3000 '06Budget_Hopkins Ridge Prepaid Tran - Interest Earned RY 12ME Feb  '11_NIM Summary_DEM-WP(C) ENERG10C--ctn Mid-C_042010 2010GRC" xfId="2064"/>
    <cellStyle name="_Costs not in KWI3000 '06Budget_Hopkins Ridge Prepaid Tran - Interest Earned RY 12ME Feb  '11_Transmission Workbook for May BOD" xfId="2065"/>
    <cellStyle name="_Costs not in KWI3000 '06Budget_Hopkins Ridge Prepaid Tran - Interest Earned RY 12ME Feb  '11_Transmission Workbook for May BOD 2" xfId="2066"/>
    <cellStyle name="_Costs not in KWI3000 '06Budget_Hopkins Ridge Prepaid Tran - Interest Earned RY 12ME Feb  '11_Transmission Workbook for May BOD_DEM-WP(C) ENERG10C--ctn Mid-C_042010 2010GRC" xfId="2067"/>
    <cellStyle name="_Costs not in KWI3000 '06Budget_LSRWEP LGIA like Acctg Petition Aug 2010" xfId="2068"/>
    <cellStyle name="_Costs not in KWI3000 '06Budget_NIM Summary" xfId="2069"/>
    <cellStyle name="_Costs not in KWI3000 '06Budget_NIM Summary 09GRC" xfId="2070"/>
    <cellStyle name="_Costs not in KWI3000 '06Budget_NIM Summary 09GRC 2" xfId="2071"/>
    <cellStyle name="_Costs not in KWI3000 '06Budget_NIM Summary 09GRC_DEM-WP(C) ENERG10C--ctn Mid-C_042010 2010GRC" xfId="2072"/>
    <cellStyle name="_Costs not in KWI3000 '06Budget_NIM Summary 2" xfId="2073"/>
    <cellStyle name="_Costs not in KWI3000 '06Budget_NIM Summary 3" xfId="2074"/>
    <cellStyle name="_Costs not in KWI3000 '06Budget_NIM Summary_DEM-WP(C) ENERG10C--ctn Mid-C_042010 2010GRC" xfId="2075"/>
    <cellStyle name="_Costs not in KWI3000 '06Budget_NIM+O&amp;M" xfId="2076"/>
    <cellStyle name="_Costs not in KWI3000 '06Budget_NIM+O&amp;M 2" xfId="2077"/>
    <cellStyle name="_Costs not in KWI3000 '06Budget_NIM+O&amp;M Monthly" xfId="2078"/>
    <cellStyle name="_Costs not in KWI3000 '06Budget_NIM+O&amp;M Monthly 2" xfId="2079"/>
    <cellStyle name="_Costs not in KWI3000 '06Budget_PCA 7 - Exhibit D update 11_30_08 (2)" xfId="2080"/>
    <cellStyle name="_Costs not in KWI3000 '06Budget_PCA 7 - Exhibit D update 11_30_08 (2) 2" xfId="2081"/>
    <cellStyle name="_Costs not in KWI3000 '06Budget_PCA 7 - Exhibit D update 11_30_08 (2) 2 2" xfId="2082"/>
    <cellStyle name="_Costs not in KWI3000 '06Budget_PCA 7 - Exhibit D update 11_30_08 (2) 3" xfId="2083"/>
    <cellStyle name="_Costs not in KWI3000 '06Budget_PCA 7 - Exhibit D update 11_30_08 (2)_DEM-WP(C) ENERG10C--ctn Mid-C_042010 2010GRC" xfId="2084"/>
    <cellStyle name="_Costs not in KWI3000 '06Budget_PCA 7 - Exhibit D update 11_30_08 (2)_NIM Summary" xfId="2085"/>
    <cellStyle name="_Costs not in KWI3000 '06Budget_PCA 7 - Exhibit D update 11_30_08 (2)_NIM Summary 2" xfId="2086"/>
    <cellStyle name="_Costs not in KWI3000 '06Budget_PCA 7 - Exhibit D update 11_30_08 (2)_NIM Summary_DEM-WP(C) ENERG10C--ctn Mid-C_042010 2010GRC" xfId="2087"/>
    <cellStyle name="_Costs not in KWI3000 '06Budget_PCA 9 -  Exhibit D April 2010 (3)" xfId="2088"/>
    <cellStyle name="_Costs not in KWI3000 '06Budget_PCA 9 -  Exhibit D April 2010 (3) 2" xfId="2089"/>
    <cellStyle name="_Costs not in KWI3000 '06Budget_PCA 9 -  Exhibit D April 2010 (3)_DEM-WP(C) ENERG10C--ctn Mid-C_042010 2010GRC" xfId="2090"/>
    <cellStyle name="_Costs not in KWI3000 '06Budget_Power Costs - Comparison bx Rbtl-Staff-Jt-PC" xfId="134"/>
    <cellStyle name="_Costs not in KWI3000 '06Budget_Power Costs - Comparison bx Rbtl-Staff-Jt-PC 2" xfId="2091"/>
    <cellStyle name="_Costs not in KWI3000 '06Budget_Power Costs - Comparison bx Rbtl-Staff-Jt-PC_Adj Bench DR 3 for Initial Briefs (Electric)" xfId="2092"/>
    <cellStyle name="_Costs not in KWI3000 '06Budget_Power Costs - Comparison bx Rbtl-Staff-Jt-PC_Adj Bench DR 3 for Initial Briefs (Electric) 2" xfId="2093"/>
    <cellStyle name="_Costs not in KWI3000 '06Budget_Power Costs - Comparison bx Rbtl-Staff-Jt-PC_Adj Bench DR 3 for Initial Briefs (Electric)_DEM-WP(C) ENERG10C--ctn Mid-C_042010 2010GRC" xfId="2094"/>
    <cellStyle name="_Costs not in KWI3000 '06Budget_Power Costs - Comparison bx Rbtl-Staff-Jt-PC_DEM-WP(C) ENERG10C--ctn Mid-C_042010 2010GRC" xfId="2095"/>
    <cellStyle name="_Costs not in KWI3000 '06Budget_Power Costs - Comparison bx Rbtl-Staff-Jt-PC_Electric Rev Req Model (2009 GRC) Rebuttal" xfId="2096"/>
    <cellStyle name="_Costs not in KWI3000 '06Budget_Power Costs - Comparison bx Rbtl-Staff-Jt-PC_Electric Rev Req Model (2009 GRC) Rebuttal REmoval of New  WH Solar AdjustMI" xfId="2097"/>
    <cellStyle name="_Costs not in KWI3000 '06Budget_Power Costs - Comparison bx Rbtl-Staff-Jt-PC_Electric Rev Req Model (2009 GRC) Rebuttal REmoval of New  WH Solar AdjustMI 2" xfId="2098"/>
    <cellStyle name="_Costs not in KWI3000 '06Budget_Power Costs - Comparison bx Rbtl-Staff-Jt-PC_Electric Rev Req Model (2009 GRC) Rebuttal REmoval of New  WH Solar AdjustMI_DEM-WP(C) ENERG10C--ctn Mid-C_042010 2010GRC" xfId="2099"/>
    <cellStyle name="_Costs not in KWI3000 '06Budget_Power Costs - Comparison bx Rbtl-Staff-Jt-PC_Electric Rev Req Model (2009 GRC) Revised 01-18-2010" xfId="2100"/>
    <cellStyle name="_Costs not in KWI3000 '06Budget_Power Costs - Comparison bx Rbtl-Staff-Jt-PC_Electric Rev Req Model (2009 GRC) Revised 01-18-2010 2" xfId="2101"/>
    <cellStyle name="_Costs not in KWI3000 '06Budget_Power Costs - Comparison bx Rbtl-Staff-Jt-PC_Electric Rev Req Model (2009 GRC) Revised 01-18-2010_DEM-WP(C) ENERG10C--ctn Mid-C_042010 2010GRC" xfId="2102"/>
    <cellStyle name="_Costs not in KWI3000 '06Budget_Power Costs - Comparison bx Rbtl-Staff-Jt-PC_Final Order Electric EXHIBIT A-1" xfId="2103"/>
    <cellStyle name="_Costs not in KWI3000 '06Budget_Rebuttal Power Costs" xfId="135"/>
    <cellStyle name="_Costs not in KWI3000 '06Budget_Rebuttal Power Costs 2" xfId="2104"/>
    <cellStyle name="_Costs not in KWI3000 '06Budget_Rebuttal Power Costs_Adj Bench DR 3 for Initial Briefs (Electric)" xfId="2105"/>
    <cellStyle name="_Costs not in KWI3000 '06Budget_Rebuttal Power Costs_Adj Bench DR 3 for Initial Briefs (Electric) 2" xfId="2106"/>
    <cellStyle name="_Costs not in KWI3000 '06Budget_Rebuttal Power Costs_Adj Bench DR 3 for Initial Briefs (Electric)_DEM-WP(C) ENERG10C--ctn Mid-C_042010 2010GRC" xfId="2107"/>
    <cellStyle name="_Costs not in KWI3000 '06Budget_Rebuttal Power Costs_DEM-WP(C) ENERG10C--ctn Mid-C_042010 2010GRC" xfId="2108"/>
    <cellStyle name="_Costs not in KWI3000 '06Budget_Rebuttal Power Costs_Electric Rev Req Model (2009 GRC) Rebuttal" xfId="2109"/>
    <cellStyle name="_Costs not in KWI3000 '06Budget_Rebuttal Power Costs_Electric Rev Req Model (2009 GRC) Rebuttal REmoval of New  WH Solar AdjustMI" xfId="2110"/>
    <cellStyle name="_Costs not in KWI3000 '06Budget_Rebuttal Power Costs_Electric Rev Req Model (2009 GRC) Rebuttal REmoval of New  WH Solar AdjustMI 2" xfId="2111"/>
    <cellStyle name="_Costs not in KWI3000 '06Budget_Rebuttal Power Costs_Electric Rev Req Model (2009 GRC) Rebuttal REmoval of New  WH Solar AdjustMI_DEM-WP(C) ENERG10C--ctn Mid-C_042010 2010GRC" xfId="2112"/>
    <cellStyle name="_Costs not in KWI3000 '06Budget_Rebuttal Power Costs_Electric Rev Req Model (2009 GRC) Revised 01-18-2010" xfId="2113"/>
    <cellStyle name="_Costs not in KWI3000 '06Budget_Rebuttal Power Costs_Electric Rev Req Model (2009 GRC) Revised 01-18-2010 2" xfId="2114"/>
    <cellStyle name="_Costs not in KWI3000 '06Budget_Rebuttal Power Costs_Electric Rev Req Model (2009 GRC) Revised 01-18-2010_DEM-WP(C) ENERG10C--ctn Mid-C_042010 2010GRC" xfId="2115"/>
    <cellStyle name="_Costs not in KWI3000 '06Budget_Rebuttal Power Costs_Final Order Electric EXHIBIT A-1" xfId="2116"/>
    <cellStyle name="_Costs not in KWI3000 '06Budget_Transmission Workbook for May BOD" xfId="2117"/>
    <cellStyle name="_Costs not in KWI3000 '06Budget_Transmission Workbook for May BOD 2" xfId="2118"/>
    <cellStyle name="_Costs not in KWI3000 '06Budget_Transmission Workbook for May BOD_DEM-WP(C) ENERG10C--ctn Mid-C_042010 2010GRC" xfId="2119"/>
    <cellStyle name="_Costs not in KWI3000 '06Budget_Wind Integration 10GRC" xfId="2120"/>
    <cellStyle name="_Costs not in KWI3000 '06Budget_Wind Integration 10GRC 2" xfId="2121"/>
    <cellStyle name="_Costs not in KWI3000 '06Budget_Wind Integration 10GRC_DEM-WP(C) ENERG10C--ctn Mid-C_042010 2010GRC" xfId="2122"/>
    <cellStyle name="_DEM-08C Power Cost Comparison" xfId="2123"/>
    <cellStyle name="_DEM-WP (C) Costs not in AURORA 2006GRC Order 11.30.06 Gas" xfId="2124"/>
    <cellStyle name="_DEM-WP (C) Costs not in AURORA 2006GRC Order 11.30.06 Gas 2" xfId="2125"/>
    <cellStyle name="_DEM-WP (C) Costs not in AURORA 2006GRC Order 11.30.06 Gas_Chelan PUD Power Costs (8-10)" xfId="2126"/>
    <cellStyle name="_DEM-WP (C) Costs not in AURORA 2006GRC Order 11.30.06 Gas_DEM-WP(C) ENERG10C--ctn Mid-C_042010 2010GRC" xfId="2127"/>
    <cellStyle name="_DEM-WP (C) Costs not in AURORA 2006GRC Order 11.30.06 Gas_NIM Summary" xfId="2128"/>
    <cellStyle name="_DEM-WP (C) Costs not in AURORA 2006GRC Order 11.30.06 Gas_NIM Summary 2" xfId="2129"/>
    <cellStyle name="_DEM-WP (C) Costs not in AURORA 2006GRC Order 11.30.06 Gas_NIM Summary_DEM-WP(C) ENERG10C--ctn Mid-C_042010 2010GRC" xfId="2130"/>
    <cellStyle name="_DEM-WP (C) Power Cost 2006GRC Order" xfId="136"/>
    <cellStyle name="_DEM-WP (C) Power Cost 2006GRC Order 2" xfId="2131"/>
    <cellStyle name="_DEM-WP (C) Power Cost 2006GRC Order 2 2" xfId="2132"/>
    <cellStyle name="_DEM-WP (C) Power Cost 2006GRC Order 3" xfId="2133"/>
    <cellStyle name="_DEM-WP (C) Power Cost 2006GRC Order 4" xfId="2134"/>
    <cellStyle name="_DEM-WP (C) Power Cost 2006GRC Order 4 2" xfId="2135"/>
    <cellStyle name="_DEM-WP (C) Power Cost 2006GRC Order 5" xfId="2136"/>
    <cellStyle name="_DEM-WP (C) Power Cost 2006GRC Order 5 2" xfId="2137"/>
    <cellStyle name="_DEM-WP (C) Power Cost 2006GRC Order 6" xfId="2138"/>
    <cellStyle name="_DEM-WP (C) Power Cost 2006GRC Order 7" xfId="2139"/>
    <cellStyle name="_DEM-WP (C) Power Cost 2006GRC Order 7 2" xfId="2140"/>
    <cellStyle name="_DEM-WP (C) Power Cost 2006GRC Order 8" xfId="2141"/>
    <cellStyle name="_DEM-WP (C) Power Cost 2006GRC Order 8 2" xfId="2142"/>
    <cellStyle name="_DEM-WP (C) Power Cost 2006GRC Order_04 07E Wild Horse Wind Expansion (C) (2)" xfId="137"/>
    <cellStyle name="_DEM-WP (C) Power Cost 2006GRC Order_04 07E Wild Horse Wind Expansion (C) (2) 2" xfId="2143"/>
    <cellStyle name="_DEM-WP (C) Power Cost 2006GRC Order_04 07E Wild Horse Wind Expansion (C) (2)_Adj Bench DR 3 for Initial Briefs (Electric)" xfId="2144"/>
    <cellStyle name="_DEM-WP (C) Power Cost 2006GRC Order_04 07E Wild Horse Wind Expansion (C) (2)_Adj Bench DR 3 for Initial Briefs (Electric) 2" xfId="2145"/>
    <cellStyle name="_DEM-WP (C) Power Cost 2006GRC Order_04 07E Wild Horse Wind Expansion (C) (2)_Adj Bench DR 3 for Initial Briefs (Electric)_DEM-WP(C) ENERG10C--ctn Mid-C_042010 2010GRC" xfId="2146"/>
    <cellStyle name="_DEM-WP (C) Power Cost 2006GRC Order_04 07E Wild Horse Wind Expansion (C) (2)_DEM-WP(C) ENERG10C--ctn Mid-C_042010 2010GRC" xfId="2147"/>
    <cellStyle name="_DEM-WP (C) Power Cost 2006GRC Order_04 07E Wild Horse Wind Expansion (C) (2)_Electric Rev Req Model (2009 GRC) " xfId="138"/>
    <cellStyle name="_DEM-WP (C) Power Cost 2006GRC Order_04 07E Wild Horse Wind Expansion (C) (2)_Electric Rev Req Model (2009 GRC)  2" xfId="2148"/>
    <cellStyle name="_DEM-WP (C) Power Cost 2006GRC Order_04 07E Wild Horse Wind Expansion (C) (2)_Electric Rev Req Model (2009 GRC) _DEM-WP(C) ENERG10C--ctn Mid-C_042010 2010GRC" xfId="2149"/>
    <cellStyle name="_DEM-WP (C) Power Cost 2006GRC Order_04 07E Wild Horse Wind Expansion (C) (2)_Electric Rev Req Model (2009 GRC) Rebuttal" xfId="2150"/>
    <cellStyle name="_DEM-WP (C) Power Cost 2006GRC Order_04 07E Wild Horse Wind Expansion (C) (2)_Electric Rev Req Model (2009 GRC) Rebuttal REmoval of New  WH Solar AdjustMI" xfId="2151"/>
    <cellStyle name="_DEM-WP (C) Power Cost 2006GRC Order_04 07E Wild Horse Wind Expansion (C) (2)_Electric Rev Req Model (2009 GRC) Rebuttal REmoval of New  WH Solar AdjustMI 2" xfId="2152"/>
    <cellStyle name="_DEM-WP (C) Power Cost 2006GRC Order_04 07E Wild Horse Wind Expansion (C) (2)_Electric Rev Req Model (2009 GRC) Rebuttal REmoval of New  WH Solar AdjustMI_DEM-WP(C) ENERG10C--ctn Mid-C_042010 2010GRC" xfId="2153"/>
    <cellStyle name="_DEM-WP (C) Power Cost 2006GRC Order_04 07E Wild Horse Wind Expansion (C) (2)_Electric Rev Req Model (2009 GRC) Revised 01-18-2010" xfId="2154"/>
    <cellStyle name="_DEM-WP (C) Power Cost 2006GRC Order_04 07E Wild Horse Wind Expansion (C) (2)_Electric Rev Req Model (2009 GRC) Revised 01-18-2010 2" xfId="2155"/>
    <cellStyle name="_DEM-WP (C) Power Cost 2006GRC Order_04 07E Wild Horse Wind Expansion (C) (2)_Electric Rev Req Model (2009 GRC) Revised 01-18-2010_DEM-WP(C) ENERG10C--ctn Mid-C_042010 2010GRC" xfId="2156"/>
    <cellStyle name="_DEM-WP (C) Power Cost 2006GRC Order_04 07E Wild Horse Wind Expansion (C) (2)_Final Order Electric EXHIBIT A-1" xfId="2157"/>
    <cellStyle name="_DEM-WP (C) Power Cost 2006GRC Order_04 07E Wild Horse Wind Expansion (C) (2)_TENASKA REGULATORY ASSET" xfId="2158"/>
    <cellStyle name="_DEM-WP (C) Power Cost 2006GRC Order_16.37E Wild Horse Expansion DeferralRevwrkingfile SF" xfId="139"/>
    <cellStyle name="_DEM-WP (C) Power Cost 2006GRC Order_16.37E Wild Horse Expansion DeferralRevwrkingfile SF 2" xfId="2159"/>
    <cellStyle name="_DEM-WP (C) Power Cost 2006GRC Order_16.37E Wild Horse Expansion DeferralRevwrkingfile SF_DEM-WP(C) ENERG10C--ctn Mid-C_042010 2010GRC" xfId="2160"/>
    <cellStyle name="_DEM-WP (C) Power Cost 2006GRC Order_2009 GRC Compl Filing - Exhibit D" xfId="2161"/>
    <cellStyle name="_DEM-WP (C) Power Cost 2006GRC Order_2009 GRC Compl Filing - Exhibit D 2" xfId="2162"/>
    <cellStyle name="_DEM-WP (C) Power Cost 2006GRC Order_2009 GRC Compl Filing - Exhibit D_DEM-WP(C) ENERG10C--ctn Mid-C_042010 2010GRC" xfId="2163"/>
    <cellStyle name="_DEM-WP (C) Power Cost 2006GRC Order_4 31 Regulatory Assets and Liabilities  7 06- Exhibit D" xfId="140"/>
    <cellStyle name="_DEM-WP (C) Power Cost 2006GRC Order_4 31 Regulatory Assets and Liabilities  7 06- Exhibit D 2" xfId="2164"/>
    <cellStyle name="_DEM-WP (C) Power Cost 2006GRC Order_4 31 Regulatory Assets and Liabilities  7 06- Exhibit D_DEM-WP(C) ENERG10C--ctn Mid-C_042010 2010GRC" xfId="2165"/>
    <cellStyle name="_DEM-WP (C) Power Cost 2006GRC Order_4 31 Regulatory Assets and Liabilities  7 06- Exhibit D_NIM Summary" xfId="2166"/>
    <cellStyle name="_DEM-WP (C) Power Cost 2006GRC Order_4 31 Regulatory Assets and Liabilities  7 06- Exhibit D_NIM Summary 2" xfId="2167"/>
    <cellStyle name="_DEM-WP (C) Power Cost 2006GRC Order_4 31 Regulatory Assets and Liabilities  7 06- Exhibit D_NIM Summary_DEM-WP(C) ENERG10C--ctn Mid-C_042010 2010GRC" xfId="2168"/>
    <cellStyle name="_DEM-WP (C) Power Cost 2006GRC Order_4 31 Regulatory Assets and Liabilities  7 06- Exhibit D_NIM+O&amp;M" xfId="2169"/>
    <cellStyle name="_DEM-WP (C) Power Cost 2006GRC Order_4 31 Regulatory Assets and Liabilities  7 06- Exhibit D_NIM+O&amp;M Monthly" xfId="2170"/>
    <cellStyle name="_DEM-WP (C) Power Cost 2006GRC Order_4 31E Reg Asset  Liab and EXH D" xfId="2171"/>
    <cellStyle name="_DEM-WP (C) Power Cost 2006GRC Order_4 31E Reg Asset  Liab and EXH D _ Aug 10 Filing (2)" xfId="2172"/>
    <cellStyle name="_DEM-WP (C) Power Cost 2006GRC Order_4 31E Reg Asset  Liab and EXH D _ Aug 10 Filing (2) 2" xfId="2173"/>
    <cellStyle name="_DEM-WP (C) Power Cost 2006GRC Order_4 31E Reg Asset  Liab and EXH D 2" xfId="2174"/>
    <cellStyle name="_DEM-WP (C) Power Cost 2006GRC Order_4 31E Reg Asset  Liab and EXH D 3" xfId="2175"/>
    <cellStyle name="_DEM-WP (C) Power Cost 2006GRC Order_4 32 Regulatory Assets and Liabilities  7 06- Exhibit D" xfId="141"/>
    <cellStyle name="_DEM-WP (C) Power Cost 2006GRC Order_4 32 Regulatory Assets and Liabilities  7 06- Exhibit D 2" xfId="2176"/>
    <cellStyle name="_DEM-WP (C) Power Cost 2006GRC Order_4 32 Regulatory Assets and Liabilities  7 06- Exhibit D_DEM-WP(C) ENERG10C--ctn Mid-C_042010 2010GRC" xfId="2177"/>
    <cellStyle name="_DEM-WP (C) Power Cost 2006GRC Order_4 32 Regulatory Assets and Liabilities  7 06- Exhibit D_NIM Summary" xfId="2178"/>
    <cellStyle name="_DEM-WP (C) Power Cost 2006GRC Order_4 32 Regulatory Assets and Liabilities  7 06- Exhibit D_NIM Summary 2" xfId="2179"/>
    <cellStyle name="_DEM-WP (C) Power Cost 2006GRC Order_4 32 Regulatory Assets and Liabilities  7 06- Exhibit D_NIM Summary_DEM-WP(C) ENERG10C--ctn Mid-C_042010 2010GRC" xfId="2180"/>
    <cellStyle name="_DEM-WP (C) Power Cost 2006GRC Order_4 32 Regulatory Assets and Liabilities  7 06- Exhibit D_NIM+O&amp;M" xfId="2181"/>
    <cellStyle name="_DEM-WP (C) Power Cost 2006GRC Order_4 32 Regulatory Assets and Liabilities  7 06- Exhibit D_NIM+O&amp;M Monthly" xfId="2182"/>
    <cellStyle name="_DEM-WP (C) Power Cost 2006GRC Order_AURORA Total New" xfId="2183"/>
    <cellStyle name="_DEM-WP (C) Power Cost 2006GRC Order_AURORA Total New 2" xfId="2184"/>
    <cellStyle name="_DEM-WP (C) Power Cost 2006GRC Order_Book2" xfId="142"/>
    <cellStyle name="_DEM-WP (C) Power Cost 2006GRC Order_Book2 2" xfId="2185"/>
    <cellStyle name="_DEM-WP (C) Power Cost 2006GRC Order_Book2_Adj Bench DR 3 for Initial Briefs (Electric)" xfId="2186"/>
    <cellStyle name="_DEM-WP (C) Power Cost 2006GRC Order_Book2_Adj Bench DR 3 for Initial Briefs (Electric) 2" xfId="2187"/>
    <cellStyle name="_DEM-WP (C) Power Cost 2006GRC Order_Book2_Adj Bench DR 3 for Initial Briefs (Electric)_DEM-WP(C) ENERG10C--ctn Mid-C_042010 2010GRC" xfId="2188"/>
    <cellStyle name="_DEM-WP (C) Power Cost 2006GRC Order_Book2_DEM-WP(C) ENERG10C--ctn Mid-C_042010 2010GRC" xfId="2189"/>
    <cellStyle name="_DEM-WP (C) Power Cost 2006GRC Order_Book2_Electric Rev Req Model (2009 GRC) Rebuttal" xfId="2190"/>
    <cellStyle name="_DEM-WP (C) Power Cost 2006GRC Order_Book2_Electric Rev Req Model (2009 GRC) Rebuttal REmoval of New  WH Solar AdjustMI" xfId="2191"/>
    <cellStyle name="_DEM-WP (C) Power Cost 2006GRC Order_Book2_Electric Rev Req Model (2009 GRC) Rebuttal REmoval of New  WH Solar AdjustMI 2" xfId="2192"/>
    <cellStyle name="_DEM-WP (C) Power Cost 2006GRC Order_Book2_Electric Rev Req Model (2009 GRC) Rebuttal REmoval of New  WH Solar AdjustMI_DEM-WP(C) ENERG10C--ctn Mid-C_042010 2010GRC" xfId="2193"/>
    <cellStyle name="_DEM-WP (C) Power Cost 2006GRC Order_Book2_Electric Rev Req Model (2009 GRC) Revised 01-18-2010" xfId="2194"/>
    <cellStyle name="_DEM-WP (C) Power Cost 2006GRC Order_Book2_Electric Rev Req Model (2009 GRC) Revised 01-18-2010 2" xfId="2195"/>
    <cellStyle name="_DEM-WP (C) Power Cost 2006GRC Order_Book2_Electric Rev Req Model (2009 GRC) Revised 01-18-2010_DEM-WP(C) ENERG10C--ctn Mid-C_042010 2010GRC" xfId="2196"/>
    <cellStyle name="_DEM-WP (C) Power Cost 2006GRC Order_Book2_Final Order Electric EXHIBIT A-1" xfId="2197"/>
    <cellStyle name="_DEM-WP (C) Power Cost 2006GRC Order_Book4" xfId="143"/>
    <cellStyle name="_DEM-WP (C) Power Cost 2006GRC Order_Book4 2" xfId="2198"/>
    <cellStyle name="_DEM-WP (C) Power Cost 2006GRC Order_Book4_DEM-WP(C) ENERG10C--ctn Mid-C_042010 2010GRC" xfId="2199"/>
    <cellStyle name="_DEM-WP (C) Power Cost 2006GRC Order_Book9" xfId="144"/>
    <cellStyle name="_DEM-WP (C) Power Cost 2006GRC Order_Book9 2" xfId="2200"/>
    <cellStyle name="_DEM-WP (C) Power Cost 2006GRC Order_Book9_DEM-WP(C) ENERG10C--ctn Mid-C_042010 2010GRC" xfId="2201"/>
    <cellStyle name="_DEM-WP (C) Power Cost 2006GRC Order_Chelan PUD Power Costs (8-10)" xfId="2202"/>
    <cellStyle name="_DEM-WP (C) Power Cost 2006GRC Order_DEM-WP(C) Chelan Power Costs" xfId="2203"/>
    <cellStyle name="_DEM-WP (C) Power Cost 2006GRC Order_DEM-WP(C) Chelan Power Costs 2" xfId="2204"/>
    <cellStyle name="_DEM-WP (C) Power Cost 2006GRC Order_DEM-WP(C) ENERG10C--ctn Mid-C_042010 2010GRC" xfId="2205"/>
    <cellStyle name="_DEM-WP (C) Power Cost 2006GRC Order_DEM-WP(C) Gas Transport 2010GRC" xfId="2206"/>
    <cellStyle name="_DEM-WP (C) Power Cost 2006GRC Order_DEM-WP(C) Gas Transport 2010GRC 2" xfId="2207"/>
    <cellStyle name="_DEM-WP (C) Power Cost 2006GRC Order_NIM Summary" xfId="2208"/>
    <cellStyle name="_DEM-WP (C) Power Cost 2006GRC Order_NIM Summary 09GRC" xfId="2209"/>
    <cellStyle name="_DEM-WP (C) Power Cost 2006GRC Order_NIM Summary 09GRC 2" xfId="2210"/>
    <cellStyle name="_DEM-WP (C) Power Cost 2006GRC Order_NIM Summary 09GRC_DEM-WP(C) ENERG10C--ctn Mid-C_042010 2010GRC" xfId="2211"/>
    <cellStyle name="_DEM-WP (C) Power Cost 2006GRC Order_NIM Summary 2" xfId="2212"/>
    <cellStyle name="_DEM-WP (C) Power Cost 2006GRC Order_NIM Summary 3" xfId="2213"/>
    <cellStyle name="_DEM-WP (C) Power Cost 2006GRC Order_NIM Summary_DEM-WP(C) ENERG10C--ctn Mid-C_042010 2010GRC" xfId="2214"/>
    <cellStyle name="_DEM-WP (C) Power Cost 2006GRC Order_NIM+O&amp;M" xfId="2215"/>
    <cellStyle name="_DEM-WP (C) Power Cost 2006GRC Order_NIM+O&amp;M 2" xfId="2216"/>
    <cellStyle name="_DEM-WP (C) Power Cost 2006GRC Order_NIM+O&amp;M Monthly" xfId="2217"/>
    <cellStyle name="_DEM-WP (C) Power Cost 2006GRC Order_NIM+O&amp;M Monthly 2" xfId="2218"/>
    <cellStyle name="_DEM-WP (C) Power Cost 2006GRC Order_PCA 9 -  Exhibit D April 2010 (3)" xfId="2219"/>
    <cellStyle name="_DEM-WP (C) Power Cost 2006GRC Order_PCA 9 -  Exhibit D April 2010 (3) 2" xfId="2220"/>
    <cellStyle name="_DEM-WP (C) Power Cost 2006GRC Order_PCA 9 -  Exhibit D April 2010 (3)_DEM-WP(C) ENERG10C--ctn Mid-C_042010 2010GRC" xfId="2221"/>
    <cellStyle name="_DEM-WP (C) Power Cost 2006GRC Order_Power Costs - Comparison bx Rbtl-Staff-Jt-PC" xfId="145"/>
    <cellStyle name="_DEM-WP (C) Power Cost 2006GRC Order_Power Costs - Comparison bx Rbtl-Staff-Jt-PC 2" xfId="2222"/>
    <cellStyle name="_DEM-WP (C) Power Cost 2006GRC Order_Power Costs - Comparison bx Rbtl-Staff-Jt-PC_Adj Bench DR 3 for Initial Briefs (Electric)" xfId="2223"/>
    <cellStyle name="_DEM-WP (C) Power Cost 2006GRC Order_Power Costs - Comparison bx Rbtl-Staff-Jt-PC_Adj Bench DR 3 for Initial Briefs (Electric) 2" xfId="2224"/>
    <cellStyle name="_DEM-WP (C) Power Cost 2006GRC Order_Power Costs - Comparison bx Rbtl-Staff-Jt-PC_Adj Bench DR 3 for Initial Briefs (Electric)_DEM-WP(C) ENERG10C--ctn Mid-C_042010 2010GRC" xfId="2225"/>
    <cellStyle name="_DEM-WP (C) Power Cost 2006GRC Order_Power Costs - Comparison bx Rbtl-Staff-Jt-PC_DEM-WP(C) ENERG10C--ctn Mid-C_042010 2010GRC" xfId="2226"/>
    <cellStyle name="_DEM-WP (C) Power Cost 2006GRC Order_Power Costs - Comparison bx Rbtl-Staff-Jt-PC_Electric Rev Req Model (2009 GRC) Rebuttal" xfId="2227"/>
    <cellStyle name="_DEM-WP (C) Power Cost 2006GRC Order_Power Costs - Comparison bx Rbtl-Staff-Jt-PC_Electric Rev Req Model (2009 GRC) Rebuttal REmoval of New  WH Solar AdjustMI" xfId="2228"/>
    <cellStyle name="_DEM-WP (C) Power Cost 2006GRC Order_Power Costs - Comparison bx Rbtl-Staff-Jt-PC_Electric Rev Req Model (2009 GRC) Rebuttal REmoval of New  WH Solar AdjustMI 2" xfId="2229"/>
    <cellStyle name="_DEM-WP (C) Power Cost 2006GRC Order_Power Costs - Comparison bx Rbtl-Staff-Jt-PC_Electric Rev Req Model (2009 GRC) Rebuttal REmoval of New  WH Solar AdjustMI_DEM-WP(C) ENERG10C--ctn Mid-C_042010 2010GRC" xfId="2230"/>
    <cellStyle name="_DEM-WP (C) Power Cost 2006GRC Order_Power Costs - Comparison bx Rbtl-Staff-Jt-PC_Electric Rev Req Model (2009 GRC) Revised 01-18-2010" xfId="2231"/>
    <cellStyle name="_DEM-WP (C) Power Cost 2006GRC Order_Power Costs - Comparison bx Rbtl-Staff-Jt-PC_Electric Rev Req Model (2009 GRC) Revised 01-18-2010 2" xfId="2232"/>
    <cellStyle name="_DEM-WP (C) Power Cost 2006GRC Order_Power Costs - Comparison bx Rbtl-Staff-Jt-PC_Electric Rev Req Model (2009 GRC) Revised 01-18-2010_DEM-WP(C) ENERG10C--ctn Mid-C_042010 2010GRC" xfId="2233"/>
    <cellStyle name="_DEM-WP (C) Power Cost 2006GRC Order_Power Costs - Comparison bx Rbtl-Staff-Jt-PC_Final Order Electric EXHIBIT A-1" xfId="2234"/>
    <cellStyle name="_DEM-WP (C) Power Cost 2006GRC Order_Rebuttal Power Costs" xfId="146"/>
    <cellStyle name="_DEM-WP (C) Power Cost 2006GRC Order_Rebuttal Power Costs 2" xfId="2235"/>
    <cellStyle name="_DEM-WP (C) Power Cost 2006GRC Order_Rebuttal Power Costs_Adj Bench DR 3 for Initial Briefs (Electric)" xfId="2236"/>
    <cellStyle name="_DEM-WP (C) Power Cost 2006GRC Order_Rebuttal Power Costs_Adj Bench DR 3 for Initial Briefs (Electric) 2" xfId="2237"/>
    <cellStyle name="_DEM-WP (C) Power Cost 2006GRC Order_Rebuttal Power Costs_Adj Bench DR 3 for Initial Briefs (Electric)_DEM-WP(C) ENERG10C--ctn Mid-C_042010 2010GRC" xfId="2238"/>
    <cellStyle name="_DEM-WP (C) Power Cost 2006GRC Order_Rebuttal Power Costs_DEM-WP(C) ENERG10C--ctn Mid-C_042010 2010GRC" xfId="2239"/>
    <cellStyle name="_DEM-WP (C) Power Cost 2006GRC Order_Rebuttal Power Costs_Electric Rev Req Model (2009 GRC) Rebuttal" xfId="2240"/>
    <cellStyle name="_DEM-WP (C) Power Cost 2006GRC Order_Rebuttal Power Costs_Electric Rev Req Model (2009 GRC) Rebuttal REmoval of New  WH Solar AdjustMI" xfId="2241"/>
    <cellStyle name="_DEM-WP (C) Power Cost 2006GRC Order_Rebuttal Power Costs_Electric Rev Req Model (2009 GRC) Rebuttal REmoval of New  WH Solar AdjustMI 2" xfId="2242"/>
    <cellStyle name="_DEM-WP (C) Power Cost 2006GRC Order_Rebuttal Power Costs_Electric Rev Req Model (2009 GRC) Rebuttal REmoval of New  WH Solar AdjustMI_DEM-WP(C) ENERG10C--ctn Mid-C_042010 2010GRC" xfId="2243"/>
    <cellStyle name="_DEM-WP (C) Power Cost 2006GRC Order_Rebuttal Power Costs_Electric Rev Req Model (2009 GRC) Revised 01-18-2010" xfId="2244"/>
    <cellStyle name="_DEM-WP (C) Power Cost 2006GRC Order_Rebuttal Power Costs_Electric Rev Req Model (2009 GRC) Revised 01-18-2010 2" xfId="2245"/>
    <cellStyle name="_DEM-WP (C) Power Cost 2006GRC Order_Rebuttal Power Costs_Electric Rev Req Model (2009 GRC) Revised 01-18-2010_DEM-WP(C) ENERG10C--ctn Mid-C_042010 2010GRC" xfId="2246"/>
    <cellStyle name="_DEM-WP (C) Power Cost 2006GRC Order_Rebuttal Power Costs_Final Order Electric EXHIBIT A-1" xfId="2247"/>
    <cellStyle name="_DEM-WP (C) Power Cost 2006GRC Order_Wind Integration 10GRC" xfId="2248"/>
    <cellStyle name="_DEM-WP (C) Power Cost 2006GRC Order_Wind Integration 10GRC 2" xfId="2249"/>
    <cellStyle name="_DEM-WP (C) Power Cost 2006GRC Order_Wind Integration 10GRC_DEM-WP(C) ENERG10C--ctn Mid-C_042010 2010GRC" xfId="2250"/>
    <cellStyle name="_DEM-WP Revised (HC) Wild Horse 2006GRC" xfId="147"/>
    <cellStyle name="_DEM-WP Revised (HC) Wild Horse 2006GRC 2" xfId="2251"/>
    <cellStyle name="_DEM-WP Revised (HC) Wild Horse 2006GRC_16.37E Wild Horse Expansion DeferralRevwrkingfile SF" xfId="148"/>
    <cellStyle name="_DEM-WP Revised (HC) Wild Horse 2006GRC_16.37E Wild Horse Expansion DeferralRevwrkingfile SF 2" xfId="2252"/>
    <cellStyle name="_DEM-WP Revised (HC) Wild Horse 2006GRC_16.37E Wild Horse Expansion DeferralRevwrkingfile SF_DEM-WP(C) ENERG10C--ctn Mid-C_042010 2010GRC" xfId="2253"/>
    <cellStyle name="_DEM-WP Revised (HC) Wild Horse 2006GRC_2009 GRC Compl Filing - Exhibit D" xfId="2254"/>
    <cellStyle name="_DEM-WP Revised (HC) Wild Horse 2006GRC_2009 GRC Compl Filing - Exhibit D 2" xfId="2255"/>
    <cellStyle name="_DEM-WP Revised (HC) Wild Horse 2006GRC_2009 GRC Compl Filing - Exhibit D_DEM-WP(C) ENERG10C--ctn Mid-C_042010 2010GRC" xfId="2256"/>
    <cellStyle name="_DEM-WP Revised (HC) Wild Horse 2006GRC_Adj Bench DR 3 for Initial Briefs (Electric)" xfId="2257"/>
    <cellStyle name="_DEM-WP Revised (HC) Wild Horse 2006GRC_Adj Bench DR 3 for Initial Briefs (Electric) 2" xfId="2258"/>
    <cellStyle name="_DEM-WP Revised (HC) Wild Horse 2006GRC_Adj Bench DR 3 for Initial Briefs (Electric)_DEM-WP(C) ENERG10C--ctn Mid-C_042010 2010GRC" xfId="2259"/>
    <cellStyle name="_DEM-WP Revised (HC) Wild Horse 2006GRC_Book2" xfId="149"/>
    <cellStyle name="_DEM-WP Revised (HC) Wild Horse 2006GRC_Book2 2" xfId="2260"/>
    <cellStyle name="_DEM-WP Revised (HC) Wild Horse 2006GRC_Book2_DEM-WP(C) ENERG10C--ctn Mid-C_042010 2010GRC" xfId="2261"/>
    <cellStyle name="_DEM-WP Revised (HC) Wild Horse 2006GRC_Book4" xfId="150"/>
    <cellStyle name="_DEM-WP Revised (HC) Wild Horse 2006GRC_Book4 2" xfId="2262"/>
    <cellStyle name="_DEM-WP Revised (HC) Wild Horse 2006GRC_Book4_DEM-WP(C) ENERG10C--ctn Mid-C_042010 2010GRC" xfId="2263"/>
    <cellStyle name="_DEM-WP Revised (HC) Wild Horse 2006GRC_DEM-WP(C) ENERG10C--ctn Mid-C_042010 2010GRC" xfId="2264"/>
    <cellStyle name="_DEM-WP Revised (HC) Wild Horse 2006GRC_Electric Rev Req Model (2009 GRC) " xfId="151"/>
    <cellStyle name="_DEM-WP Revised (HC) Wild Horse 2006GRC_Electric Rev Req Model (2009 GRC)  2" xfId="2265"/>
    <cellStyle name="_DEM-WP Revised (HC) Wild Horse 2006GRC_Electric Rev Req Model (2009 GRC) _DEM-WP(C) ENERG10C--ctn Mid-C_042010 2010GRC" xfId="2266"/>
    <cellStyle name="_DEM-WP Revised (HC) Wild Horse 2006GRC_Electric Rev Req Model (2009 GRC) Rebuttal" xfId="2267"/>
    <cellStyle name="_DEM-WP Revised (HC) Wild Horse 2006GRC_Electric Rev Req Model (2009 GRC) Rebuttal REmoval of New  WH Solar AdjustMI" xfId="2268"/>
    <cellStyle name="_DEM-WP Revised (HC) Wild Horse 2006GRC_Electric Rev Req Model (2009 GRC) Rebuttal REmoval of New  WH Solar AdjustMI 2" xfId="2269"/>
    <cellStyle name="_DEM-WP Revised (HC) Wild Horse 2006GRC_Electric Rev Req Model (2009 GRC) Rebuttal REmoval of New  WH Solar AdjustMI_DEM-WP(C) ENERG10C--ctn Mid-C_042010 2010GRC" xfId="2270"/>
    <cellStyle name="_DEM-WP Revised (HC) Wild Horse 2006GRC_Electric Rev Req Model (2009 GRC) Revised 01-18-2010" xfId="2271"/>
    <cellStyle name="_DEM-WP Revised (HC) Wild Horse 2006GRC_Electric Rev Req Model (2009 GRC) Revised 01-18-2010 2" xfId="2272"/>
    <cellStyle name="_DEM-WP Revised (HC) Wild Horse 2006GRC_Electric Rev Req Model (2009 GRC) Revised 01-18-2010_DEM-WP(C) ENERG10C--ctn Mid-C_042010 2010GRC" xfId="2273"/>
    <cellStyle name="_DEM-WP Revised (HC) Wild Horse 2006GRC_Final Order Electric EXHIBIT A-1" xfId="2274"/>
    <cellStyle name="_DEM-WP Revised (HC) Wild Horse 2006GRC_NIM Summary" xfId="2275"/>
    <cellStyle name="_DEM-WP Revised (HC) Wild Horse 2006GRC_NIM Summary 2" xfId="2276"/>
    <cellStyle name="_DEM-WP Revised (HC) Wild Horse 2006GRC_NIM Summary_DEM-WP(C) ENERG10C--ctn Mid-C_042010 2010GRC" xfId="2277"/>
    <cellStyle name="_DEM-WP Revised (HC) Wild Horse 2006GRC_Power Costs - Comparison bx Rbtl-Staff-Jt-PC" xfId="152"/>
    <cellStyle name="_DEM-WP Revised (HC) Wild Horse 2006GRC_Power Costs - Comparison bx Rbtl-Staff-Jt-PC 2" xfId="2278"/>
    <cellStyle name="_DEM-WP Revised (HC) Wild Horse 2006GRC_Power Costs - Comparison bx Rbtl-Staff-Jt-PC_DEM-WP(C) ENERG10C--ctn Mid-C_042010 2010GRC" xfId="2279"/>
    <cellStyle name="_DEM-WP Revised (HC) Wild Horse 2006GRC_Rebuttal Power Costs" xfId="153"/>
    <cellStyle name="_DEM-WP Revised (HC) Wild Horse 2006GRC_Rebuttal Power Costs 2" xfId="2280"/>
    <cellStyle name="_DEM-WP Revised (HC) Wild Horse 2006GRC_Rebuttal Power Costs_DEM-WP(C) ENERG10C--ctn Mid-C_042010 2010GRC" xfId="2281"/>
    <cellStyle name="_DEM-WP Revised (HC) Wild Horse 2006GRC_TENASKA REGULATORY ASSET" xfId="2282"/>
    <cellStyle name="_x0013__DEM-WP(C) Colstrip 12 Coal Cost Forecast 2010GRC" xfId="2283"/>
    <cellStyle name="_DEM-WP(C) Colstrip FOR" xfId="154"/>
    <cellStyle name="_DEM-WP(C) Colstrip FOR 2" xfId="2284"/>
    <cellStyle name="_DEM-WP(C) Colstrip FOR 2 2" xfId="2285"/>
    <cellStyle name="_DEM-WP(C) Colstrip FOR 3" xfId="2286"/>
    <cellStyle name="_DEM-WP(C) Colstrip FOR_(C) WHE Proforma with ITC cash grant 10 Yr Amort_for rebuttal_120709" xfId="155"/>
    <cellStyle name="_DEM-WP(C) Colstrip FOR_(C) WHE Proforma with ITC cash grant 10 Yr Amort_for rebuttal_120709 2" xfId="2287"/>
    <cellStyle name="_DEM-WP(C) Colstrip FOR_(C) WHE Proforma with ITC cash grant 10 Yr Amort_for rebuttal_120709_DEM-WP(C) ENERG10C--ctn Mid-C_042010 2010GRC" xfId="2288"/>
    <cellStyle name="_DEM-WP(C) Colstrip FOR_16.07E Wild Horse Wind Expansionwrkingfile" xfId="2289"/>
    <cellStyle name="_DEM-WP(C) Colstrip FOR_16.07E Wild Horse Wind Expansionwrkingfile 2" xfId="2290"/>
    <cellStyle name="_DEM-WP(C) Colstrip FOR_16.07E Wild Horse Wind Expansionwrkingfile SF" xfId="2291"/>
    <cellStyle name="_DEM-WP(C) Colstrip FOR_16.07E Wild Horse Wind Expansionwrkingfile SF 2" xfId="2292"/>
    <cellStyle name="_DEM-WP(C) Colstrip FOR_16.07E Wild Horse Wind Expansionwrkingfile SF_DEM-WP(C) ENERG10C--ctn Mid-C_042010 2010GRC" xfId="2293"/>
    <cellStyle name="_DEM-WP(C) Colstrip FOR_16.07E Wild Horse Wind Expansionwrkingfile_DEM-WP(C) ENERG10C--ctn Mid-C_042010 2010GRC" xfId="2294"/>
    <cellStyle name="_DEM-WP(C) Colstrip FOR_16.37E Wild Horse Expansion DeferralRevwrkingfile SF" xfId="156"/>
    <cellStyle name="_DEM-WP(C) Colstrip FOR_16.37E Wild Horse Expansion DeferralRevwrkingfile SF 2" xfId="2295"/>
    <cellStyle name="_DEM-WP(C) Colstrip FOR_16.37E Wild Horse Expansion DeferralRevwrkingfile SF_DEM-WP(C) ENERG10C--ctn Mid-C_042010 2010GRC" xfId="2296"/>
    <cellStyle name="_DEM-WP(C) Colstrip FOR_Adj Bench DR 3 for Initial Briefs (Electric)" xfId="2297"/>
    <cellStyle name="_DEM-WP(C) Colstrip FOR_Adj Bench DR 3 for Initial Briefs (Electric) 2" xfId="2298"/>
    <cellStyle name="_DEM-WP(C) Colstrip FOR_Adj Bench DR 3 for Initial Briefs (Electric)_DEM-WP(C) ENERG10C--ctn Mid-C_042010 2010GRC" xfId="2299"/>
    <cellStyle name="_DEM-WP(C) Colstrip FOR_Book2" xfId="157"/>
    <cellStyle name="_DEM-WP(C) Colstrip FOR_Book2 2" xfId="2300"/>
    <cellStyle name="_DEM-WP(C) Colstrip FOR_Book2_Adj Bench DR 3 for Initial Briefs (Electric)" xfId="2301"/>
    <cellStyle name="_DEM-WP(C) Colstrip FOR_Book2_Adj Bench DR 3 for Initial Briefs (Electric) 2" xfId="2302"/>
    <cellStyle name="_DEM-WP(C) Colstrip FOR_Book2_Adj Bench DR 3 for Initial Briefs (Electric)_DEM-WP(C) ENERG10C--ctn Mid-C_042010 2010GRC" xfId="2303"/>
    <cellStyle name="_DEM-WP(C) Colstrip FOR_Book2_DEM-WP(C) ENERG10C--ctn Mid-C_042010 2010GRC" xfId="2304"/>
    <cellStyle name="_DEM-WP(C) Colstrip FOR_Book2_Electric Rev Req Model (2009 GRC) Rebuttal" xfId="2305"/>
    <cellStyle name="_DEM-WP(C) Colstrip FOR_Book2_Electric Rev Req Model (2009 GRC) Rebuttal REmoval of New  WH Solar AdjustMI" xfId="2306"/>
    <cellStyle name="_DEM-WP(C) Colstrip FOR_Book2_Electric Rev Req Model (2009 GRC) Rebuttal REmoval of New  WH Solar AdjustMI 2" xfId="2307"/>
    <cellStyle name="_DEM-WP(C) Colstrip FOR_Book2_Electric Rev Req Model (2009 GRC) Rebuttal REmoval of New  WH Solar AdjustMI_DEM-WP(C) ENERG10C--ctn Mid-C_042010 2010GRC" xfId="2308"/>
    <cellStyle name="_DEM-WP(C) Colstrip FOR_Book2_Electric Rev Req Model (2009 GRC) Revised 01-18-2010" xfId="2309"/>
    <cellStyle name="_DEM-WP(C) Colstrip FOR_Book2_Electric Rev Req Model (2009 GRC) Revised 01-18-2010 2" xfId="2310"/>
    <cellStyle name="_DEM-WP(C) Colstrip FOR_Book2_Electric Rev Req Model (2009 GRC) Revised 01-18-2010_DEM-WP(C) ENERG10C--ctn Mid-C_042010 2010GRC" xfId="2311"/>
    <cellStyle name="_DEM-WP(C) Colstrip FOR_Book2_Final Order Electric EXHIBIT A-1" xfId="2312"/>
    <cellStyle name="_DEM-WP(C) Colstrip FOR_Confidential Material" xfId="2313"/>
    <cellStyle name="_DEM-WP(C) Colstrip FOR_DEM-WP(C) Colstrip 12 Coal Cost Forecast 2010GRC" xfId="2314"/>
    <cellStyle name="_DEM-WP(C) Colstrip FOR_DEM-WP(C) ENERG10C--ctn Mid-C_042010 2010GRC" xfId="2315"/>
    <cellStyle name="_DEM-WP(C) Colstrip FOR_DEM-WP(C) Production O&amp;M 2010GRC As-Filed" xfId="2316"/>
    <cellStyle name="_DEM-WP(C) Colstrip FOR_DEM-WP(C) Production O&amp;M 2010GRC As-Filed 2" xfId="2317"/>
    <cellStyle name="_DEM-WP(C) Colstrip FOR_DEM-WP(C) Production O&amp;M 2010GRC As-Filed 3" xfId="2318"/>
    <cellStyle name="_DEM-WP(C) Colstrip FOR_Electric Rev Req Model (2009 GRC) Rebuttal" xfId="2319"/>
    <cellStyle name="_DEM-WP(C) Colstrip FOR_Electric Rev Req Model (2009 GRC) Rebuttal REmoval of New  WH Solar AdjustMI" xfId="2320"/>
    <cellStyle name="_DEM-WP(C) Colstrip FOR_Electric Rev Req Model (2009 GRC) Rebuttal REmoval of New  WH Solar AdjustMI 2" xfId="2321"/>
    <cellStyle name="_DEM-WP(C) Colstrip FOR_Electric Rev Req Model (2009 GRC) Rebuttal REmoval of New  WH Solar AdjustMI_DEM-WP(C) ENERG10C--ctn Mid-C_042010 2010GRC" xfId="2322"/>
    <cellStyle name="_DEM-WP(C) Colstrip FOR_Electric Rev Req Model (2009 GRC) Revised 01-18-2010" xfId="2323"/>
    <cellStyle name="_DEM-WP(C) Colstrip FOR_Electric Rev Req Model (2009 GRC) Revised 01-18-2010 2" xfId="2324"/>
    <cellStyle name="_DEM-WP(C) Colstrip FOR_Electric Rev Req Model (2009 GRC) Revised 01-18-2010_DEM-WP(C) ENERG10C--ctn Mid-C_042010 2010GRC" xfId="2325"/>
    <cellStyle name="_DEM-WP(C) Colstrip FOR_Final Order Electric EXHIBIT A-1" xfId="2326"/>
    <cellStyle name="_DEM-WP(C) Colstrip FOR_Rebuttal Power Costs" xfId="158"/>
    <cellStyle name="_DEM-WP(C) Colstrip FOR_Rebuttal Power Costs 2" xfId="2327"/>
    <cellStyle name="_DEM-WP(C) Colstrip FOR_Rebuttal Power Costs_Adj Bench DR 3 for Initial Briefs (Electric)" xfId="2328"/>
    <cellStyle name="_DEM-WP(C) Colstrip FOR_Rebuttal Power Costs_Adj Bench DR 3 for Initial Briefs (Electric) 2" xfId="2329"/>
    <cellStyle name="_DEM-WP(C) Colstrip FOR_Rebuttal Power Costs_Adj Bench DR 3 for Initial Briefs (Electric)_DEM-WP(C) ENERG10C--ctn Mid-C_042010 2010GRC" xfId="2330"/>
    <cellStyle name="_DEM-WP(C) Colstrip FOR_Rebuttal Power Costs_DEM-WP(C) ENERG10C--ctn Mid-C_042010 2010GRC" xfId="2331"/>
    <cellStyle name="_DEM-WP(C) Colstrip FOR_Rebuttal Power Costs_Electric Rev Req Model (2009 GRC) Rebuttal" xfId="2332"/>
    <cellStyle name="_DEM-WP(C) Colstrip FOR_Rebuttal Power Costs_Electric Rev Req Model (2009 GRC) Rebuttal REmoval of New  WH Solar AdjustMI" xfId="2333"/>
    <cellStyle name="_DEM-WP(C) Colstrip FOR_Rebuttal Power Costs_Electric Rev Req Model (2009 GRC) Rebuttal REmoval of New  WH Solar AdjustMI 2" xfId="2334"/>
    <cellStyle name="_DEM-WP(C) Colstrip FOR_Rebuttal Power Costs_Electric Rev Req Model (2009 GRC) Rebuttal REmoval of New  WH Solar AdjustMI_DEM-WP(C) ENERG10C--ctn Mid-C_042010 2010GRC" xfId="2335"/>
    <cellStyle name="_DEM-WP(C) Colstrip FOR_Rebuttal Power Costs_Electric Rev Req Model (2009 GRC) Revised 01-18-2010" xfId="2336"/>
    <cellStyle name="_DEM-WP(C) Colstrip FOR_Rebuttal Power Costs_Electric Rev Req Model (2009 GRC) Revised 01-18-2010 2" xfId="2337"/>
    <cellStyle name="_DEM-WP(C) Colstrip FOR_Rebuttal Power Costs_Electric Rev Req Model (2009 GRC) Revised 01-18-2010_DEM-WP(C) ENERG10C--ctn Mid-C_042010 2010GRC" xfId="2338"/>
    <cellStyle name="_DEM-WP(C) Colstrip FOR_Rebuttal Power Costs_Final Order Electric EXHIBIT A-1" xfId="2339"/>
    <cellStyle name="_DEM-WP(C) Colstrip FOR_TENASKA REGULATORY ASSET" xfId="2340"/>
    <cellStyle name="_DEM-WP(C) Costs not in AURORA 2006GRC" xfId="159"/>
    <cellStyle name="_DEM-WP(C) Costs not in AURORA 2006GRC 2" xfId="2341"/>
    <cellStyle name="_DEM-WP(C) Costs not in AURORA 2006GRC 2 2" xfId="2342"/>
    <cellStyle name="_DEM-WP(C) Costs not in AURORA 2006GRC 3" xfId="2343"/>
    <cellStyle name="_DEM-WP(C) Costs not in AURORA 2006GRC 4" xfId="2344"/>
    <cellStyle name="_DEM-WP(C) Costs not in AURORA 2006GRC 4 2" xfId="2345"/>
    <cellStyle name="_DEM-WP(C) Costs not in AURORA 2006GRC 5" xfId="2346"/>
    <cellStyle name="_DEM-WP(C) Costs not in AURORA 2006GRC 6" xfId="2347"/>
    <cellStyle name="_DEM-WP(C) Costs not in AURORA 2006GRC 6 2" xfId="2348"/>
    <cellStyle name="_DEM-WP(C) Costs not in AURORA 2006GRC 7" xfId="2349"/>
    <cellStyle name="_DEM-WP(C) Costs not in AURORA 2006GRC 7 2" xfId="2350"/>
    <cellStyle name="_DEM-WP(C) Costs not in AURORA 2006GRC_(C) WHE Proforma with ITC cash grant 10 Yr Amort_for deferral_102809" xfId="160"/>
    <cellStyle name="_DEM-WP(C) Costs not in AURORA 2006GRC_(C) WHE Proforma with ITC cash grant 10 Yr Amort_for deferral_102809 2" xfId="2351"/>
    <cellStyle name="_DEM-WP(C) Costs not in AURORA 2006GRC_(C) WHE Proforma with ITC cash grant 10 Yr Amort_for deferral_102809_16.07E Wild Horse Wind Expansionwrkingfile" xfId="2352"/>
    <cellStyle name="_DEM-WP(C) Costs not in AURORA 2006GRC_(C) WHE Proforma with ITC cash grant 10 Yr Amort_for deferral_102809_16.07E Wild Horse Wind Expansionwrkingfile 2" xfId="2353"/>
    <cellStyle name="_DEM-WP(C) Costs not in AURORA 2006GRC_(C) WHE Proforma with ITC cash grant 10 Yr Amort_for deferral_102809_16.07E Wild Horse Wind Expansionwrkingfile SF" xfId="2354"/>
    <cellStyle name="_DEM-WP(C) Costs not in AURORA 2006GRC_(C) WHE Proforma with ITC cash grant 10 Yr Amort_for deferral_102809_16.07E Wild Horse Wind Expansionwrkingfile SF 2" xfId="2355"/>
    <cellStyle name="_DEM-WP(C) Costs not in AURORA 2006GRC_(C) WHE Proforma with ITC cash grant 10 Yr Amort_for deferral_102809_16.07E Wild Horse Wind Expansionwrkingfile SF_DEM-WP(C) ENERG10C--ctn Mid-C_042010 2010GRC" xfId="2356"/>
    <cellStyle name="_DEM-WP(C) Costs not in AURORA 2006GRC_(C) WHE Proforma with ITC cash grant 10 Yr Amort_for deferral_102809_16.07E Wild Horse Wind Expansionwrkingfile_DEM-WP(C) ENERG10C--ctn Mid-C_042010 2010GRC" xfId="2357"/>
    <cellStyle name="_DEM-WP(C) Costs not in AURORA 2006GRC_(C) WHE Proforma with ITC cash grant 10 Yr Amort_for deferral_102809_16.37E Wild Horse Expansion DeferralRevwrkingfile SF" xfId="161"/>
    <cellStyle name="_DEM-WP(C) Costs not in AURORA 2006GRC_(C) WHE Proforma with ITC cash grant 10 Yr Amort_for deferral_102809_16.37E Wild Horse Expansion DeferralRevwrkingfile SF 2" xfId="2358"/>
    <cellStyle name="_DEM-WP(C) Costs not in AURORA 2006GRC_(C) WHE Proforma with ITC cash grant 10 Yr Amort_for deferral_102809_16.37E Wild Horse Expansion DeferralRevwrkingfile SF_DEM-WP(C) ENERG10C--ctn Mid-C_042010 2010GRC" xfId="2359"/>
    <cellStyle name="_DEM-WP(C) Costs not in AURORA 2006GRC_(C) WHE Proforma with ITC cash grant 10 Yr Amort_for deferral_102809_DEM-WP(C) ENERG10C--ctn Mid-C_042010 2010GRC" xfId="2360"/>
    <cellStyle name="_DEM-WP(C) Costs not in AURORA 2006GRC_(C) WHE Proforma with ITC cash grant 10 Yr Amort_for rebuttal_120709" xfId="162"/>
    <cellStyle name="_DEM-WP(C) Costs not in AURORA 2006GRC_(C) WHE Proforma with ITC cash grant 10 Yr Amort_for rebuttal_120709 2" xfId="2361"/>
    <cellStyle name="_DEM-WP(C) Costs not in AURORA 2006GRC_(C) WHE Proforma with ITC cash grant 10 Yr Amort_for rebuttal_120709_DEM-WP(C) ENERG10C--ctn Mid-C_042010 2010GRC" xfId="2362"/>
    <cellStyle name="_DEM-WP(C) Costs not in AURORA 2006GRC_04.07E Wild Horse Wind Expansion" xfId="163"/>
    <cellStyle name="_DEM-WP(C) Costs not in AURORA 2006GRC_04.07E Wild Horse Wind Expansion 2" xfId="2363"/>
    <cellStyle name="_DEM-WP(C) Costs not in AURORA 2006GRC_04.07E Wild Horse Wind Expansion_16.07E Wild Horse Wind Expansionwrkingfile" xfId="2364"/>
    <cellStyle name="_DEM-WP(C) Costs not in AURORA 2006GRC_04.07E Wild Horse Wind Expansion_16.07E Wild Horse Wind Expansionwrkingfile 2" xfId="2365"/>
    <cellStyle name="_DEM-WP(C) Costs not in AURORA 2006GRC_04.07E Wild Horse Wind Expansion_16.07E Wild Horse Wind Expansionwrkingfile SF" xfId="2366"/>
    <cellStyle name="_DEM-WP(C) Costs not in AURORA 2006GRC_04.07E Wild Horse Wind Expansion_16.07E Wild Horse Wind Expansionwrkingfile SF 2" xfId="2367"/>
    <cellStyle name="_DEM-WP(C) Costs not in AURORA 2006GRC_04.07E Wild Horse Wind Expansion_16.07E Wild Horse Wind Expansionwrkingfile SF_DEM-WP(C) ENERG10C--ctn Mid-C_042010 2010GRC" xfId="2368"/>
    <cellStyle name="_DEM-WP(C) Costs not in AURORA 2006GRC_04.07E Wild Horse Wind Expansion_16.07E Wild Horse Wind Expansionwrkingfile_DEM-WP(C) ENERG10C--ctn Mid-C_042010 2010GRC" xfId="2369"/>
    <cellStyle name="_DEM-WP(C) Costs not in AURORA 2006GRC_04.07E Wild Horse Wind Expansion_16.37E Wild Horse Expansion DeferralRevwrkingfile SF" xfId="164"/>
    <cellStyle name="_DEM-WP(C) Costs not in AURORA 2006GRC_04.07E Wild Horse Wind Expansion_16.37E Wild Horse Expansion DeferralRevwrkingfile SF 2" xfId="2370"/>
    <cellStyle name="_DEM-WP(C) Costs not in AURORA 2006GRC_04.07E Wild Horse Wind Expansion_16.37E Wild Horse Expansion DeferralRevwrkingfile SF_DEM-WP(C) ENERG10C--ctn Mid-C_042010 2010GRC" xfId="2371"/>
    <cellStyle name="_DEM-WP(C) Costs not in AURORA 2006GRC_04.07E Wild Horse Wind Expansion_DEM-WP(C) ENERG10C--ctn Mid-C_042010 2010GRC" xfId="2372"/>
    <cellStyle name="_DEM-WP(C) Costs not in AURORA 2006GRC_16.07E Wild Horse Wind Expansionwrkingfile" xfId="2373"/>
    <cellStyle name="_DEM-WP(C) Costs not in AURORA 2006GRC_16.07E Wild Horse Wind Expansionwrkingfile 2" xfId="2374"/>
    <cellStyle name="_DEM-WP(C) Costs not in AURORA 2006GRC_16.07E Wild Horse Wind Expansionwrkingfile SF" xfId="2375"/>
    <cellStyle name="_DEM-WP(C) Costs not in AURORA 2006GRC_16.07E Wild Horse Wind Expansionwrkingfile SF 2" xfId="2376"/>
    <cellStyle name="_DEM-WP(C) Costs not in AURORA 2006GRC_16.07E Wild Horse Wind Expansionwrkingfile SF_DEM-WP(C) ENERG10C--ctn Mid-C_042010 2010GRC" xfId="2377"/>
    <cellStyle name="_DEM-WP(C) Costs not in AURORA 2006GRC_16.07E Wild Horse Wind Expansionwrkingfile_DEM-WP(C) ENERG10C--ctn Mid-C_042010 2010GRC" xfId="2378"/>
    <cellStyle name="_DEM-WP(C) Costs not in AURORA 2006GRC_16.37E Wild Horse Expansion DeferralRevwrkingfile SF" xfId="165"/>
    <cellStyle name="_DEM-WP(C) Costs not in AURORA 2006GRC_16.37E Wild Horse Expansion DeferralRevwrkingfile SF 2" xfId="2379"/>
    <cellStyle name="_DEM-WP(C) Costs not in AURORA 2006GRC_16.37E Wild Horse Expansion DeferralRevwrkingfile SF_DEM-WP(C) ENERG10C--ctn Mid-C_042010 2010GRC" xfId="2380"/>
    <cellStyle name="_DEM-WP(C) Costs not in AURORA 2006GRC_2009 GRC Compl Filing - Exhibit D" xfId="2381"/>
    <cellStyle name="_DEM-WP(C) Costs not in AURORA 2006GRC_2009 GRC Compl Filing - Exhibit D 2" xfId="2382"/>
    <cellStyle name="_DEM-WP(C) Costs not in AURORA 2006GRC_2009 GRC Compl Filing - Exhibit D_DEM-WP(C) ENERG10C--ctn Mid-C_042010 2010GRC" xfId="2383"/>
    <cellStyle name="_DEM-WP(C) Costs not in AURORA 2006GRC_4 31 Regulatory Assets and Liabilities  7 06- Exhibit D" xfId="166"/>
    <cellStyle name="_DEM-WP(C) Costs not in AURORA 2006GRC_4 31 Regulatory Assets and Liabilities  7 06- Exhibit D 2" xfId="2384"/>
    <cellStyle name="_DEM-WP(C) Costs not in AURORA 2006GRC_4 31 Regulatory Assets and Liabilities  7 06- Exhibit D_DEM-WP(C) ENERG10C--ctn Mid-C_042010 2010GRC" xfId="2385"/>
    <cellStyle name="_DEM-WP(C) Costs not in AURORA 2006GRC_4 31 Regulatory Assets and Liabilities  7 06- Exhibit D_NIM Summary" xfId="2386"/>
    <cellStyle name="_DEM-WP(C) Costs not in AURORA 2006GRC_4 31 Regulatory Assets and Liabilities  7 06- Exhibit D_NIM Summary 2" xfId="2387"/>
    <cellStyle name="_DEM-WP(C) Costs not in AURORA 2006GRC_4 31 Regulatory Assets and Liabilities  7 06- Exhibit D_NIM Summary_DEM-WP(C) ENERG10C--ctn Mid-C_042010 2010GRC" xfId="2388"/>
    <cellStyle name="_DEM-WP(C) Costs not in AURORA 2006GRC_4 31E Reg Asset  Liab and EXH D" xfId="2389"/>
    <cellStyle name="_DEM-WP(C) Costs not in AURORA 2006GRC_4 31E Reg Asset  Liab and EXH D _ Aug 10 Filing (2)" xfId="2390"/>
    <cellStyle name="_DEM-WP(C) Costs not in AURORA 2006GRC_4 31E Reg Asset  Liab and EXH D _ Aug 10 Filing (2) 2" xfId="2391"/>
    <cellStyle name="_DEM-WP(C) Costs not in AURORA 2006GRC_4 31E Reg Asset  Liab and EXH D 2" xfId="2392"/>
    <cellStyle name="_DEM-WP(C) Costs not in AURORA 2006GRC_4 31E Reg Asset  Liab and EXH D 3" xfId="2393"/>
    <cellStyle name="_DEM-WP(C) Costs not in AURORA 2006GRC_4 32 Regulatory Assets and Liabilities  7 06- Exhibit D" xfId="167"/>
    <cellStyle name="_DEM-WP(C) Costs not in AURORA 2006GRC_4 32 Regulatory Assets and Liabilities  7 06- Exhibit D 2" xfId="2394"/>
    <cellStyle name="_DEM-WP(C) Costs not in AURORA 2006GRC_4 32 Regulatory Assets and Liabilities  7 06- Exhibit D_DEM-WP(C) ENERG10C--ctn Mid-C_042010 2010GRC" xfId="2395"/>
    <cellStyle name="_DEM-WP(C) Costs not in AURORA 2006GRC_4 32 Regulatory Assets and Liabilities  7 06- Exhibit D_NIM Summary" xfId="2396"/>
    <cellStyle name="_DEM-WP(C) Costs not in AURORA 2006GRC_4 32 Regulatory Assets and Liabilities  7 06- Exhibit D_NIM Summary 2" xfId="2397"/>
    <cellStyle name="_DEM-WP(C) Costs not in AURORA 2006GRC_4 32 Regulatory Assets and Liabilities  7 06- Exhibit D_NIM Summary_DEM-WP(C) ENERG10C--ctn Mid-C_042010 2010GRC" xfId="2398"/>
    <cellStyle name="_DEM-WP(C) Costs not in AURORA 2006GRC_AURORA Total New" xfId="2399"/>
    <cellStyle name="_DEM-WP(C) Costs not in AURORA 2006GRC_AURORA Total New 2" xfId="2400"/>
    <cellStyle name="_DEM-WP(C) Costs not in AURORA 2006GRC_Book1" xfId="2401"/>
    <cellStyle name="_DEM-WP(C) Costs not in AURORA 2006GRC_Book2" xfId="168"/>
    <cellStyle name="_DEM-WP(C) Costs not in AURORA 2006GRC_Book2 2" xfId="2402"/>
    <cellStyle name="_DEM-WP(C) Costs not in AURORA 2006GRC_Book2_Adj Bench DR 3 for Initial Briefs (Electric)" xfId="2403"/>
    <cellStyle name="_DEM-WP(C) Costs not in AURORA 2006GRC_Book2_Adj Bench DR 3 for Initial Briefs (Electric) 2" xfId="2404"/>
    <cellStyle name="_DEM-WP(C) Costs not in AURORA 2006GRC_Book2_Adj Bench DR 3 for Initial Briefs (Electric)_DEM-WP(C) ENERG10C--ctn Mid-C_042010 2010GRC" xfId="2405"/>
    <cellStyle name="_DEM-WP(C) Costs not in AURORA 2006GRC_Book2_DEM-WP(C) ENERG10C--ctn Mid-C_042010 2010GRC" xfId="2406"/>
    <cellStyle name="_DEM-WP(C) Costs not in AURORA 2006GRC_Book2_Electric Rev Req Model (2009 GRC) Rebuttal" xfId="2407"/>
    <cellStyle name="_DEM-WP(C) Costs not in AURORA 2006GRC_Book2_Electric Rev Req Model (2009 GRC) Rebuttal REmoval of New  WH Solar AdjustMI" xfId="2408"/>
    <cellStyle name="_DEM-WP(C) Costs not in AURORA 2006GRC_Book2_Electric Rev Req Model (2009 GRC) Rebuttal REmoval of New  WH Solar AdjustMI 2" xfId="2409"/>
    <cellStyle name="_DEM-WP(C) Costs not in AURORA 2006GRC_Book2_Electric Rev Req Model (2009 GRC) Rebuttal REmoval of New  WH Solar AdjustMI_DEM-WP(C) ENERG10C--ctn Mid-C_042010 2010GRC" xfId="2410"/>
    <cellStyle name="_DEM-WP(C) Costs not in AURORA 2006GRC_Book2_Electric Rev Req Model (2009 GRC) Revised 01-18-2010" xfId="2411"/>
    <cellStyle name="_DEM-WP(C) Costs not in AURORA 2006GRC_Book2_Electric Rev Req Model (2009 GRC) Revised 01-18-2010 2" xfId="2412"/>
    <cellStyle name="_DEM-WP(C) Costs not in AURORA 2006GRC_Book2_Electric Rev Req Model (2009 GRC) Revised 01-18-2010_DEM-WP(C) ENERG10C--ctn Mid-C_042010 2010GRC" xfId="2413"/>
    <cellStyle name="_DEM-WP(C) Costs not in AURORA 2006GRC_Book2_Final Order Electric EXHIBIT A-1" xfId="2414"/>
    <cellStyle name="_DEM-WP(C) Costs not in AURORA 2006GRC_Book4" xfId="169"/>
    <cellStyle name="_DEM-WP(C) Costs not in AURORA 2006GRC_Book4 2" xfId="2415"/>
    <cellStyle name="_DEM-WP(C) Costs not in AURORA 2006GRC_Book4_DEM-WP(C) ENERG10C--ctn Mid-C_042010 2010GRC" xfId="2416"/>
    <cellStyle name="_DEM-WP(C) Costs not in AURORA 2006GRC_Book9" xfId="170"/>
    <cellStyle name="_DEM-WP(C) Costs not in AURORA 2006GRC_Book9 2" xfId="2417"/>
    <cellStyle name="_DEM-WP(C) Costs not in AURORA 2006GRC_Book9_DEM-WP(C) ENERG10C--ctn Mid-C_042010 2010GRC" xfId="2418"/>
    <cellStyle name="_DEM-WP(C) Costs not in AURORA 2006GRC_Chelan PUD Power Costs (8-10)" xfId="2419"/>
    <cellStyle name="_DEM-WP(C) Costs not in AURORA 2006GRC_DEM-WP(C) Chelan Power Costs" xfId="2420"/>
    <cellStyle name="_DEM-WP(C) Costs not in AURORA 2006GRC_DEM-WP(C) Chelan Power Costs 2" xfId="2421"/>
    <cellStyle name="_DEM-WP(C) Costs not in AURORA 2006GRC_DEM-WP(C) ENERG10C--ctn Mid-C_042010 2010GRC" xfId="2422"/>
    <cellStyle name="_DEM-WP(C) Costs not in AURORA 2006GRC_DEM-WP(C) Gas Transport 2010GRC" xfId="2423"/>
    <cellStyle name="_DEM-WP(C) Costs not in AURORA 2006GRC_DEM-WP(C) Gas Transport 2010GRC 2" xfId="2424"/>
    <cellStyle name="_DEM-WP(C) Costs not in AURORA 2006GRC_LSRWEP LGIA like Acctg Petition Aug 2010" xfId="2425"/>
    <cellStyle name="_DEM-WP(C) Costs not in AURORA 2006GRC_NIM Summary" xfId="2426"/>
    <cellStyle name="_DEM-WP(C) Costs not in AURORA 2006GRC_NIM Summary 09GRC" xfId="2427"/>
    <cellStyle name="_DEM-WP(C) Costs not in AURORA 2006GRC_NIM Summary 09GRC 2" xfId="2428"/>
    <cellStyle name="_DEM-WP(C) Costs not in AURORA 2006GRC_NIM Summary 09GRC_DEM-WP(C) ENERG10C--ctn Mid-C_042010 2010GRC" xfId="2429"/>
    <cellStyle name="_DEM-WP(C) Costs not in AURORA 2006GRC_NIM Summary 2" xfId="2430"/>
    <cellStyle name="_DEM-WP(C) Costs not in AURORA 2006GRC_NIM Summary 3" xfId="2431"/>
    <cellStyle name="_DEM-WP(C) Costs not in AURORA 2006GRC_NIM Summary_DEM-WP(C) ENERG10C--ctn Mid-C_042010 2010GRC" xfId="2432"/>
    <cellStyle name="_DEM-WP(C) Costs not in AURORA 2006GRC_PCA 9 -  Exhibit D April 2010 (3)" xfId="2433"/>
    <cellStyle name="_DEM-WP(C) Costs not in AURORA 2006GRC_PCA 9 -  Exhibit D April 2010 (3) 2" xfId="2434"/>
    <cellStyle name="_DEM-WP(C) Costs not in AURORA 2006GRC_PCA 9 -  Exhibit D April 2010 (3)_DEM-WP(C) ENERG10C--ctn Mid-C_042010 2010GRC" xfId="2435"/>
    <cellStyle name="_DEM-WP(C) Costs not in AURORA 2006GRC_Power Costs - Comparison bx Rbtl-Staff-Jt-PC" xfId="171"/>
    <cellStyle name="_DEM-WP(C) Costs not in AURORA 2006GRC_Power Costs - Comparison bx Rbtl-Staff-Jt-PC 2" xfId="2436"/>
    <cellStyle name="_DEM-WP(C) Costs not in AURORA 2006GRC_Power Costs - Comparison bx Rbtl-Staff-Jt-PC_Adj Bench DR 3 for Initial Briefs (Electric)" xfId="2437"/>
    <cellStyle name="_DEM-WP(C) Costs not in AURORA 2006GRC_Power Costs - Comparison bx Rbtl-Staff-Jt-PC_Adj Bench DR 3 for Initial Briefs (Electric) 2" xfId="2438"/>
    <cellStyle name="_DEM-WP(C) Costs not in AURORA 2006GRC_Power Costs - Comparison bx Rbtl-Staff-Jt-PC_Adj Bench DR 3 for Initial Briefs (Electric)_DEM-WP(C) ENERG10C--ctn Mid-C_042010 2010GRC" xfId="2439"/>
    <cellStyle name="_DEM-WP(C) Costs not in AURORA 2006GRC_Power Costs - Comparison bx Rbtl-Staff-Jt-PC_DEM-WP(C) ENERG10C--ctn Mid-C_042010 2010GRC" xfId="2440"/>
    <cellStyle name="_DEM-WP(C) Costs not in AURORA 2006GRC_Power Costs - Comparison bx Rbtl-Staff-Jt-PC_Electric Rev Req Model (2009 GRC) Rebuttal" xfId="2441"/>
    <cellStyle name="_DEM-WP(C) Costs not in AURORA 2006GRC_Power Costs - Comparison bx Rbtl-Staff-Jt-PC_Electric Rev Req Model (2009 GRC) Rebuttal REmoval of New  WH Solar AdjustMI" xfId="2442"/>
    <cellStyle name="_DEM-WP(C) Costs not in AURORA 2006GRC_Power Costs - Comparison bx Rbtl-Staff-Jt-PC_Electric Rev Req Model (2009 GRC) Rebuttal REmoval of New  WH Solar AdjustMI 2" xfId="2443"/>
    <cellStyle name="_DEM-WP(C) Costs not in AURORA 2006GRC_Power Costs - Comparison bx Rbtl-Staff-Jt-PC_Electric Rev Req Model (2009 GRC) Rebuttal REmoval of New  WH Solar AdjustMI_DEM-WP(C) ENERG10C--ctn Mid-C_042010 2010GRC" xfId="2444"/>
    <cellStyle name="_DEM-WP(C) Costs not in AURORA 2006GRC_Power Costs - Comparison bx Rbtl-Staff-Jt-PC_Electric Rev Req Model (2009 GRC) Revised 01-18-2010" xfId="2445"/>
    <cellStyle name="_DEM-WP(C) Costs not in AURORA 2006GRC_Power Costs - Comparison bx Rbtl-Staff-Jt-PC_Electric Rev Req Model (2009 GRC) Revised 01-18-2010 2" xfId="2446"/>
    <cellStyle name="_DEM-WP(C) Costs not in AURORA 2006GRC_Power Costs - Comparison bx Rbtl-Staff-Jt-PC_Electric Rev Req Model (2009 GRC) Revised 01-18-2010_DEM-WP(C) ENERG10C--ctn Mid-C_042010 2010GRC" xfId="2447"/>
    <cellStyle name="_DEM-WP(C) Costs not in AURORA 2006GRC_Power Costs - Comparison bx Rbtl-Staff-Jt-PC_Final Order Electric EXHIBIT A-1" xfId="2448"/>
    <cellStyle name="_DEM-WP(C) Costs not in AURORA 2006GRC_Rebuttal Power Costs" xfId="172"/>
    <cellStyle name="_DEM-WP(C) Costs not in AURORA 2006GRC_Rebuttal Power Costs 2" xfId="2449"/>
    <cellStyle name="_DEM-WP(C) Costs not in AURORA 2006GRC_Rebuttal Power Costs_Adj Bench DR 3 for Initial Briefs (Electric)" xfId="2450"/>
    <cellStyle name="_DEM-WP(C) Costs not in AURORA 2006GRC_Rebuttal Power Costs_Adj Bench DR 3 for Initial Briefs (Electric) 2" xfId="2451"/>
    <cellStyle name="_DEM-WP(C) Costs not in AURORA 2006GRC_Rebuttal Power Costs_Adj Bench DR 3 for Initial Briefs (Electric)_DEM-WP(C) ENERG10C--ctn Mid-C_042010 2010GRC" xfId="2452"/>
    <cellStyle name="_DEM-WP(C) Costs not in AURORA 2006GRC_Rebuttal Power Costs_DEM-WP(C) ENERG10C--ctn Mid-C_042010 2010GRC" xfId="2453"/>
    <cellStyle name="_DEM-WP(C) Costs not in AURORA 2006GRC_Rebuttal Power Costs_Electric Rev Req Model (2009 GRC) Rebuttal" xfId="2454"/>
    <cellStyle name="_DEM-WP(C) Costs not in AURORA 2006GRC_Rebuttal Power Costs_Electric Rev Req Model (2009 GRC) Rebuttal REmoval of New  WH Solar AdjustMI" xfId="2455"/>
    <cellStyle name="_DEM-WP(C) Costs not in AURORA 2006GRC_Rebuttal Power Costs_Electric Rev Req Model (2009 GRC) Rebuttal REmoval of New  WH Solar AdjustMI 2" xfId="2456"/>
    <cellStyle name="_DEM-WP(C) Costs not in AURORA 2006GRC_Rebuttal Power Costs_Electric Rev Req Model (2009 GRC) Rebuttal REmoval of New  WH Solar AdjustMI_DEM-WP(C) ENERG10C--ctn Mid-C_042010 2010GRC" xfId="2457"/>
    <cellStyle name="_DEM-WP(C) Costs not in AURORA 2006GRC_Rebuttal Power Costs_Electric Rev Req Model (2009 GRC) Revised 01-18-2010" xfId="2458"/>
    <cellStyle name="_DEM-WP(C) Costs not in AURORA 2006GRC_Rebuttal Power Costs_Electric Rev Req Model (2009 GRC) Revised 01-18-2010 2" xfId="2459"/>
    <cellStyle name="_DEM-WP(C) Costs not in AURORA 2006GRC_Rebuttal Power Costs_Electric Rev Req Model (2009 GRC) Revised 01-18-2010_DEM-WP(C) ENERG10C--ctn Mid-C_042010 2010GRC" xfId="2460"/>
    <cellStyle name="_DEM-WP(C) Costs not in AURORA 2006GRC_Rebuttal Power Costs_Final Order Electric EXHIBIT A-1" xfId="2461"/>
    <cellStyle name="_DEM-WP(C) Costs not in AURORA 2006GRC_Transmission Workbook for May BOD" xfId="2462"/>
    <cellStyle name="_DEM-WP(C) Costs not in AURORA 2006GRC_Transmission Workbook for May BOD 2" xfId="2463"/>
    <cellStyle name="_DEM-WP(C) Costs not in AURORA 2006GRC_Transmission Workbook for May BOD_DEM-WP(C) ENERG10C--ctn Mid-C_042010 2010GRC" xfId="2464"/>
    <cellStyle name="_DEM-WP(C) Costs not in AURORA 2006GRC_Wind Integration 10GRC" xfId="2465"/>
    <cellStyle name="_DEM-WP(C) Costs not in AURORA 2006GRC_Wind Integration 10GRC 2" xfId="2466"/>
    <cellStyle name="_DEM-WP(C) Costs not in AURORA 2006GRC_Wind Integration 10GRC_DEM-WP(C) ENERG10C--ctn Mid-C_042010 2010GRC" xfId="2467"/>
    <cellStyle name="_DEM-WP(C) Costs not in AURORA 2007GRC" xfId="173"/>
    <cellStyle name="_DEM-WP(C) Costs not in AURORA 2007GRC 2" xfId="2468"/>
    <cellStyle name="_DEM-WP(C) Costs not in AURORA 2007GRC 2 2" xfId="2469"/>
    <cellStyle name="_DEM-WP(C) Costs not in AURORA 2007GRC Update" xfId="2470"/>
    <cellStyle name="_DEM-WP(C) Costs not in AURORA 2007GRC Update 2" xfId="2471"/>
    <cellStyle name="_DEM-WP(C) Costs not in AURORA 2007GRC Update_DEM-WP(C) ENERG10C--ctn Mid-C_042010 2010GRC" xfId="2472"/>
    <cellStyle name="_DEM-WP(C) Costs not in AURORA 2007GRC Update_NIM Summary" xfId="2473"/>
    <cellStyle name="_DEM-WP(C) Costs not in AURORA 2007GRC Update_NIM Summary 2" xfId="2474"/>
    <cellStyle name="_DEM-WP(C) Costs not in AURORA 2007GRC Update_NIM Summary_DEM-WP(C) ENERG10C--ctn Mid-C_042010 2010GRC" xfId="2475"/>
    <cellStyle name="_DEM-WP(C) Costs not in AURORA 2007GRC_16.37E Wild Horse Expansion DeferralRevwrkingfile SF" xfId="174"/>
    <cellStyle name="_DEM-WP(C) Costs not in AURORA 2007GRC_16.37E Wild Horse Expansion DeferralRevwrkingfile SF 2" xfId="2476"/>
    <cellStyle name="_DEM-WP(C) Costs not in AURORA 2007GRC_16.37E Wild Horse Expansion DeferralRevwrkingfile SF_DEM-WP(C) ENERG10C--ctn Mid-C_042010 2010GRC" xfId="2477"/>
    <cellStyle name="_DEM-WP(C) Costs not in AURORA 2007GRC_2009 GRC Compl Filing - Exhibit D" xfId="2478"/>
    <cellStyle name="_DEM-WP(C) Costs not in AURORA 2007GRC_2009 GRC Compl Filing - Exhibit D 2" xfId="2479"/>
    <cellStyle name="_DEM-WP(C) Costs not in AURORA 2007GRC_2009 GRC Compl Filing - Exhibit D_DEM-WP(C) ENERG10C--ctn Mid-C_042010 2010GRC" xfId="2480"/>
    <cellStyle name="_DEM-WP(C) Costs not in AURORA 2007GRC_Adj Bench DR 3 for Initial Briefs (Electric)" xfId="2481"/>
    <cellStyle name="_DEM-WP(C) Costs not in AURORA 2007GRC_Adj Bench DR 3 for Initial Briefs (Electric) 2" xfId="2482"/>
    <cellStyle name="_DEM-WP(C) Costs not in AURORA 2007GRC_Adj Bench DR 3 for Initial Briefs (Electric)_DEM-WP(C) ENERG10C--ctn Mid-C_042010 2010GRC" xfId="2483"/>
    <cellStyle name="_DEM-WP(C) Costs not in AURORA 2007GRC_Book2" xfId="175"/>
    <cellStyle name="_DEM-WP(C) Costs not in AURORA 2007GRC_Book2 2" xfId="2484"/>
    <cellStyle name="_DEM-WP(C) Costs not in AURORA 2007GRC_Book2_DEM-WP(C) ENERG10C--ctn Mid-C_042010 2010GRC" xfId="2485"/>
    <cellStyle name="_DEM-WP(C) Costs not in AURORA 2007GRC_Book4" xfId="176"/>
    <cellStyle name="_DEM-WP(C) Costs not in AURORA 2007GRC_Book4 2" xfId="2486"/>
    <cellStyle name="_DEM-WP(C) Costs not in AURORA 2007GRC_Book4_DEM-WP(C) ENERG10C--ctn Mid-C_042010 2010GRC" xfId="2487"/>
    <cellStyle name="_DEM-WP(C) Costs not in AURORA 2007GRC_DEM-WP(C) ENERG10C--ctn Mid-C_042010 2010GRC" xfId="2488"/>
    <cellStyle name="_DEM-WP(C) Costs not in AURORA 2007GRC_Electric Rev Req Model (2009 GRC) " xfId="177"/>
    <cellStyle name="_DEM-WP(C) Costs not in AURORA 2007GRC_Electric Rev Req Model (2009 GRC)  2" xfId="2489"/>
    <cellStyle name="_DEM-WP(C) Costs not in AURORA 2007GRC_Electric Rev Req Model (2009 GRC) _DEM-WP(C) ENERG10C--ctn Mid-C_042010 2010GRC" xfId="2490"/>
    <cellStyle name="_DEM-WP(C) Costs not in AURORA 2007GRC_Electric Rev Req Model (2009 GRC) Rebuttal" xfId="2491"/>
    <cellStyle name="_DEM-WP(C) Costs not in AURORA 2007GRC_Electric Rev Req Model (2009 GRC) Rebuttal REmoval of New  WH Solar AdjustMI" xfId="2492"/>
    <cellStyle name="_DEM-WP(C) Costs not in AURORA 2007GRC_Electric Rev Req Model (2009 GRC) Rebuttal REmoval of New  WH Solar AdjustMI 2" xfId="2493"/>
    <cellStyle name="_DEM-WP(C) Costs not in AURORA 2007GRC_Electric Rev Req Model (2009 GRC) Rebuttal REmoval of New  WH Solar AdjustMI_DEM-WP(C) ENERG10C--ctn Mid-C_042010 2010GRC" xfId="2494"/>
    <cellStyle name="_DEM-WP(C) Costs not in AURORA 2007GRC_Electric Rev Req Model (2009 GRC) Revised 01-18-2010" xfId="2495"/>
    <cellStyle name="_DEM-WP(C) Costs not in AURORA 2007GRC_Electric Rev Req Model (2009 GRC) Revised 01-18-2010 2" xfId="2496"/>
    <cellStyle name="_DEM-WP(C) Costs not in AURORA 2007GRC_Electric Rev Req Model (2009 GRC) Revised 01-18-2010_DEM-WP(C) ENERG10C--ctn Mid-C_042010 2010GRC" xfId="2497"/>
    <cellStyle name="_DEM-WP(C) Costs not in AURORA 2007GRC_Final Order Electric EXHIBIT A-1" xfId="2498"/>
    <cellStyle name="_DEM-WP(C) Costs not in AURORA 2007GRC_NIM Summary" xfId="2499"/>
    <cellStyle name="_DEM-WP(C) Costs not in AURORA 2007GRC_NIM Summary 2" xfId="2500"/>
    <cellStyle name="_DEM-WP(C) Costs not in AURORA 2007GRC_NIM Summary_DEM-WP(C) ENERG10C--ctn Mid-C_042010 2010GRC" xfId="2501"/>
    <cellStyle name="_DEM-WP(C) Costs not in AURORA 2007GRC_NIM+O&amp;M Monthly" xfId="2502"/>
    <cellStyle name="_DEM-WP(C) Costs not in AURORA 2007GRC_Power Costs - Comparison bx Rbtl-Staff-Jt-PC" xfId="178"/>
    <cellStyle name="_DEM-WP(C) Costs not in AURORA 2007GRC_Power Costs - Comparison bx Rbtl-Staff-Jt-PC 2" xfId="2503"/>
    <cellStyle name="_DEM-WP(C) Costs not in AURORA 2007GRC_Power Costs - Comparison bx Rbtl-Staff-Jt-PC_DEM-WP(C) ENERG10C--ctn Mid-C_042010 2010GRC" xfId="2504"/>
    <cellStyle name="_DEM-WP(C) Costs not in AURORA 2007GRC_Rebuttal Power Costs" xfId="179"/>
    <cellStyle name="_DEM-WP(C) Costs not in AURORA 2007GRC_Rebuttal Power Costs 2" xfId="2505"/>
    <cellStyle name="_DEM-WP(C) Costs not in AURORA 2007GRC_Rebuttal Power Costs_DEM-WP(C) ENERG10C--ctn Mid-C_042010 2010GRC" xfId="2506"/>
    <cellStyle name="_DEM-WP(C) Costs not in AURORA 2007GRC_TENASKA REGULATORY ASSET" xfId="2507"/>
    <cellStyle name="_DEM-WP(C) Costs not in AURORA 2007PCORC" xfId="2508"/>
    <cellStyle name="_DEM-WP(C) Costs not in AURORA 2007PCORC 2" xfId="2509"/>
    <cellStyle name="_DEM-WP(C) Costs not in AURORA 2007PCORC_Chelan PUD Power Costs (8-10)" xfId="2510"/>
    <cellStyle name="_DEM-WP(C) Costs not in AURORA 2007PCORC_DEM-WP(C) ENERG10C--ctn Mid-C_042010 2010GRC" xfId="2511"/>
    <cellStyle name="_DEM-WP(C) Costs not in AURORA 2007PCORC_NIM Summary" xfId="2512"/>
    <cellStyle name="_DEM-WP(C) Costs not in AURORA 2007PCORC_NIM Summary 2" xfId="2513"/>
    <cellStyle name="_DEM-WP(C) Costs not in AURORA 2007PCORC_NIM Summary_DEM-WP(C) ENERG10C--ctn Mid-C_042010 2010GRC" xfId="2514"/>
    <cellStyle name="_DEM-WP(C) Costs not in AURORA 2007PCORC-5.07Update" xfId="180"/>
    <cellStyle name="_DEM-WP(C) Costs not in AURORA 2007PCORC-5.07Update 2" xfId="2515"/>
    <cellStyle name="_DEM-WP(C) Costs not in AURORA 2007PCORC-5.07Update 2 2" xfId="2516"/>
    <cellStyle name="_DEM-WP(C) Costs not in AURORA 2007PCORC-5.07Update 3" xfId="2517"/>
    <cellStyle name="_DEM-WP(C) Costs not in AURORA 2007PCORC-5.07Update_16.37E Wild Horse Expansion DeferralRevwrkingfile SF" xfId="181"/>
    <cellStyle name="_DEM-WP(C) Costs not in AURORA 2007PCORC-5.07Update_16.37E Wild Horse Expansion DeferralRevwrkingfile SF 2" xfId="2518"/>
    <cellStyle name="_DEM-WP(C) Costs not in AURORA 2007PCORC-5.07Update_16.37E Wild Horse Expansion DeferralRevwrkingfile SF_DEM-WP(C) ENERG10C--ctn Mid-C_042010 2010GRC" xfId="2519"/>
    <cellStyle name="_DEM-WP(C) Costs not in AURORA 2007PCORC-5.07Update_2009 GRC Compl Filing - Exhibit D" xfId="2520"/>
    <cellStyle name="_DEM-WP(C) Costs not in AURORA 2007PCORC-5.07Update_2009 GRC Compl Filing - Exhibit D 2" xfId="2521"/>
    <cellStyle name="_DEM-WP(C) Costs not in AURORA 2007PCORC-5.07Update_2009 GRC Compl Filing - Exhibit D_DEM-WP(C) ENERG10C--ctn Mid-C_042010 2010GRC" xfId="2522"/>
    <cellStyle name="_DEM-WP(C) Costs not in AURORA 2007PCORC-5.07Update_Adj Bench DR 3 for Initial Briefs (Electric)" xfId="2523"/>
    <cellStyle name="_DEM-WP(C) Costs not in AURORA 2007PCORC-5.07Update_Adj Bench DR 3 for Initial Briefs (Electric) 2" xfId="2524"/>
    <cellStyle name="_DEM-WP(C) Costs not in AURORA 2007PCORC-5.07Update_Adj Bench DR 3 for Initial Briefs (Electric)_DEM-WP(C) ENERG10C--ctn Mid-C_042010 2010GRC" xfId="2525"/>
    <cellStyle name="_DEM-WP(C) Costs not in AURORA 2007PCORC-5.07Update_Book1" xfId="2526"/>
    <cellStyle name="_DEM-WP(C) Costs not in AURORA 2007PCORC-5.07Update_Book2" xfId="182"/>
    <cellStyle name="_DEM-WP(C) Costs not in AURORA 2007PCORC-5.07Update_Book2 2" xfId="2527"/>
    <cellStyle name="_DEM-WP(C) Costs not in AURORA 2007PCORC-5.07Update_Book2_DEM-WP(C) ENERG10C--ctn Mid-C_042010 2010GRC" xfId="2528"/>
    <cellStyle name="_DEM-WP(C) Costs not in AURORA 2007PCORC-5.07Update_Book4" xfId="183"/>
    <cellStyle name="_DEM-WP(C) Costs not in AURORA 2007PCORC-5.07Update_Book4 2" xfId="2529"/>
    <cellStyle name="_DEM-WP(C) Costs not in AURORA 2007PCORC-5.07Update_Book4_DEM-WP(C) ENERG10C--ctn Mid-C_042010 2010GRC" xfId="2530"/>
    <cellStyle name="_DEM-WP(C) Costs not in AURORA 2007PCORC-5.07Update_Chelan PUD Power Costs (8-10)" xfId="2531"/>
    <cellStyle name="_DEM-WP(C) Costs not in AURORA 2007PCORC-5.07Update_Confidential Material" xfId="2532"/>
    <cellStyle name="_DEM-WP(C) Costs not in AURORA 2007PCORC-5.07Update_DEM-WP(C) Colstrip 12 Coal Cost Forecast 2010GRC" xfId="2533"/>
    <cellStyle name="_DEM-WP(C) Costs not in AURORA 2007PCORC-5.07Update_DEM-WP(C) ENERG10C--ctn Mid-C_042010 2010GRC" xfId="2534"/>
    <cellStyle name="_DEM-WP(C) Costs not in AURORA 2007PCORC-5.07Update_DEM-WP(C) Production O&amp;M 2009GRC Rebuttal" xfId="184"/>
    <cellStyle name="_DEM-WP(C) Costs not in AURORA 2007PCORC-5.07Update_DEM-WP(C) Production O&amp;M 2009GRC Rebuttal 2" xfId="2535"/>
    <cellStyle name="_DEM-WP(C) Costs not in AURORA 2007PCORC-5.07Update_DEM-WP(C) Production O&amp;M 2009GRC Rebuttal_Adj Bench DR 3 for Initial Briefs (Electric)" xfId="2536"/>
    <cellStyle name="_DEM-WP(C) Costs not in AURORA 2007PCORC-5.07Update_DEM-WP(C) Production O&amp;M 2009GRC Rebuttal_Adj Bench DR 3 for Initial Briefs (Electric) 2" xfId="2537"/>
    <cellStyle name="_DEM-WP(C) Costs not in AURORA 2007PCORC-5.07Update_DEM-WP(C) Production O&amp;M 2009GRC Rebuttal_Adj Bench DR 3 for Initial Briefs (Electric)_DEM-WP(C) ENERG10C--ctn Mid-C_042010 2010GRC" xfId="2538"/>
    <cellStyle name="_DEM-WP(C) Costs not in AURORA 2007PCORC-5.07Update_DEM-WP(C) Production O&amp;M 2009GRC Rebuttal_Book2" xfId="185"/>
    <cellStyle name="_DEM-WP(C) Costs not in AURORA 2007PCORC-5.07Update_DEM-WP(C) Production O&amp;M 2009GRC Rebuttal_Book2 2" xfId="2539"/>
    <cellStyle name="_DEM-WP(C) Costs not in AURORA 2007PCORC-5.07Update_DEM-WP(C) Production O&amp;M 2009GRC Rebuttal_Book2_Adj Bench DR 3 for Initial Briefs (Electric)" xfId="2540"/>
    <cellStyle name="_DEM-WP(C) Costs not in AURORA 2007PCORC-5.07Update_DEM-WP(C) Production O&amp;M 2009GRC Rebuttal_Book2_Adj Bench DR 3 for Initial Briefs (Electric) 2" xfId="2541"/>
    <cellStyle name="_DEM-WP(C) Costs not in AURORA 2007PCORC-5.07Update_DEM-WP(C) Production O&amp;M 2009GRC Rebuttal_Book2_Adj Bench DR 3 for Initial Briefs (Electric)_DEM-WP(C) ENERG10C--ctn Mid-C_042010 2010GRC" xfId="2542"/>
    <cellStyle name="_DEM-WP(C) Costs not in AURORA 2007PCORC-5.07Update_DEM-WP(C) Production O&amp;M 2009GRC Rebuttal_Book2_DEM-WP(C) ENERG10C--ctn Mid-C_042010 2010GRC" xfId="2543"/>
    <cellStyle name="_DEM-WP(C) Costs not in AURORA 2007PCORC-5.07Update_DEM-WP(C) Production O&amp;M 2009GRC Rebuttal_Book2_Electric Rev Req Model (2009 GRC) Rebuttal" xfId="2544"/>
    <cellStyle name="_DEM-WP(C) Costs not in AURORA 2007PCORC-5.07Update_DEM-WP(C) Production O&amp;M 2009GRC Rebuttal_Book2_Electric Rev Req Model (2009 GRC) Rebuttal REmoval of New  WH Solar AdjustMI" xfId="2545"/>
    <cellStyle name="_DEM-WP(C) Costs not in AURORA 2007PCORC-5.07Update_DEM-WP(C) Production O&amp;M 2009GRC Rebuttal_Book2_Electric Rev Req Model (2009 GRC) Rebuttal REmoval of New  WH Solar AdjustMI 2" xfId="2546"/>
    <cellStyle name="_DEM-WP(C) Costs not in AURORA 2007PCORC-5.07Update_DEM-WP(C) Production O&amp;M 2009GRC Rebuttal_Book2_Electric Rev Req Model (2009 GRC) Rebuttal REmoval of New  WH Solar AdjustMI_DEM-WP(C) ENERG10C--ctn Mid-C_042010 2010GRC" xfId="2547"/>
    <cellStyle name="_DEM-WP(C) Costs not in AURORA 2007PCORC-5.07Update_DEM-WP(C) Production O&amp;M 2009GRC Rebuttal_Book2_Electric Rev Req Model (2009 GRC) Revised 01-18-2010" xfId="2548"/>
    <cellStyle name="_DEM-WP(C) Costs not in AURORA 2007PCORC-5.07Update_DEM-WP(C) Production O&amp;M 2009GRC Rebuttal_Book2_Electric Rev Req Model (2009 GRC) Revised 01-18-2010 2" xfId="2549"/>
    <cellStyle name="_DEM-WP(C) Costs not in AURORA 2007PCORC-5.07Update_DEM-WP(C) Production O&amp;M 2009GRC Rebuttal_Book2_Electric Rev Req Model (2009 GRC) Revised 01-18-2010_DEM-WP(C) ENERG10C--ctn Mid-C_042010 2010GRC" xfId="2550"/>
    <cellStyle name="_DEM-WP(C) Costs not in AURORA 2007PCORC-5.07Update_DEM-WP(C) Production O&amp;M 2009GRC Rebuttal_Book2_Final Order Electric EXHIBIT A-1" xfId="2551"/>
    <cellStyle name="_DEM-WP(C) Costs not in AURORA 2007PCORC-5.07Update_DEM-WP(C) Production O&amp;M 2009GRC Rebuttal_DEM-WP(C) ENERG10C--ctn Mid-C_042010 2010GRC" xfId="2552"/>
    <cellStyle name="_DEM-WP(C) Costs not in AURORA 2007PCORC-5.07Update_DEM-WP(C) Production O&amp;M 2009GRC Rebuttal_Electric Rev Req Model (2009 GRC) Rebuttal" xfId="2553"/>
    <cellStyle name="_DEM-WP(C) Costs not in AURORA 2007PCORC-5.07Update_DEM-WP(C) Production O&amp;M 2009GRC Rebuttal_Electric Rev Req Model (2009 GRC) Rebuttal REmoval of New  WH Solar AdjustMI" xfId="2554"/>
    <cellStyle name="_DEM-WP(C) Costs not in AURORA 2007PCORC-5.07Update_DEM-WP(C) Production O&amp;M 2009GRC Rebuttal_Electric Rev Req Model (2009 GRC) Rebuttal REmoval of New  WH Solar AdjustMI 2" xfId="2555"/>
    <cellStyle name="_DEM-WP(C) Costs not in AURORA 2007PCORC-5.07Update_DEM-WP(C) Production O&amp;M 2009GRC Rebuttal_Electric Rev Req Model (2009 GRC) Rebuttal REmoval of New  WH Solar AdjustMI_DEM-WP(C) ENERG10C--ctn Mid-C_042010 2010GRC" xfId="2556"/>
    <cellStyle name="_DEM-WP(C) Costs not in AURORA 2007PCORC-5.07Update_DEM-WP(C) Production O&amp;M 2009GRC Rebuttal_Electric Rev Req Model (2009 GRC) Revised 01-18-2010" xfId="2557"/>
    <cellStyle name="_DEM-WP(C) Costs not in AURORA 2007PCORC-5.07Update_DEM-WP(C) Production O&amp;M 2009GRC Rebuttal_Electric Rev Req Model (2009 GRC) Revised 01-18-2010 2" xfId="2558"/>
    <cellStyle name="_DEM-WP(C) Costs not in AURORA 2007PCORC-5.07Update_DEM-WP(C) Production O&amp;M 2009GRC Rebuttal_Electric Rev Req Model (2009 GRC) Revised 01-18-2010_DEM-WP(C) ENERG10C--ctn Mid-C_042010 2010GRC" xfId="2559"/>
    <cellStyle name="_DEM-WP(C) Costs not in AURORA 2007PCORC-5.07Update_DEM-WP(C) Production O&amp;M 2009GRC Rebuttal_Final Order Electric EXHIBIT A-1" xfId="2560"/>
    <cellStyle name="_DEM-WP(C) Costs not in AURORA 2007PCORC-5.07Update_DEM-WP(C) Production O&amp;M 2009GRC Rebuttal_Rebuttal Power Costs" xfId="186"/>
    <cellStyle name="_DEM-WP(C) Costs not in AURORA 2007PCORC-5.07Update_DEM-WP(C) Production O&amp;M 2009GRC Rebuttal_Rebuttal Power Costs 2" xfId="2561"/>
    <cellStyle name="_DEM-WP(C) Costs not in AURORA 2007PCORC-5.07Update_DEM-WP(C) Production O&amp;M 2009GRC Rebuttal_Rebuttal Power Costs_Adj Bench DR 3 for Initial Briefs (Electric)" xfId="2562"/>
    <cellStyle name="_DEM-WP(C) Costs not in AURORA 2007PCORC-5.07Update_DEM-WP(C) Production O&amp;M 2009GRC Rebuttal_Rebuttal Power Costs_Adj Bench DR 3 for Initial Briefs (Electric) 2" xfId="2563"/>
    <cellStyle name="_DEM-WP(C) Costs not in AURORA 2007PCORC-5.07Update_DEM-WP(C) Production O&amp;M 2009GRC Rebuttal_Rebuttal Power Costs_Adj Bench DR 3 for Initial Briefs (Electric)_DEM-WP(C) ENERG10C--ctn Mid-C_042010 2010GRC" xfId="2564"/>
    <cellStyle name="_DEM-WP(C) Costs not in AURORA 2007PCORC-5.07Update_DEM-WP(C) Production O&amp;M 2009GRC Rebuttal_Rebuttal Power Costs_DEM-WP(C) ENERG10C--ctn Mid-C_042010 2010GRC" xfId="2565"/>
    <cellStyle name="_DEM-WP(C) Costs not in AURORA 2007PCORC-5.07Update_DEM-WP(C) Production O&amp;M 2009GRC Rebuttal_Rebuttal Power Costs_Electric Rev Req Model (2009 GRC) Rebuttal" xfId="2566"/>
    <cellStyle name="_DEM-WP(C) Costs not in AURORA 2007PCORC-5.07Update_DEM-WP(C) Production O&amp;M 2009GRC Rebuttal_Rebuttal Power Costs_Electric Rev Req Model (2009 GRC) Rebuttal REmoval of New  WH Solar AdjustMI" xfId="2567"/>
    <cellStyle name="_DEM-WP(C) Costs not in AURORA 2007PCORC-5.07Update_DEM-WP(C) Production O&amp;M 2009GRC Rebuttal_Rebuttal Power Costs_Electric Rev Req Model (2009 GRC) Rebuttal REmoval of New  WH Solar AdjustMI 2" xfId="2568"/>
    <cellStyle name="_DEM-WP(C) Costs not in AURORA 2007PCORC-5.07Update_DEM-WP(C) Production O&amp;M 2009GRC Rebuttal_Rebuttal Power Costs_Electric Rev Req Model (2009 GRC) Rebuttal REmoval of New  WH Solar AdjustMI_DEM-WP(C) ENERG10C--ctn Mid-C_042010 2010GRC" xfId="2569"/>
    <cellStyle name="_DEM-WP(C) Costs not in AURORA 2007PCORC-5.07Update_DEM-WP(C) Production O&amp;M 2009GRC Rebuttal_Rebuttal Power Costs_Electric Rev Req Model (2009 GRC) Revised 01-18-2010" xfId="2570"/>
    <cellStyle name="_DEM-WP(C) Costs not in AURORA 2007PCORC-5.07Update_DEM-WP(C) Production O&amp;M 2009GRC Rebuttal_Rebuttal Power Costs_Electric Rev Req Model (2009 GRC) Revised 01-18-2010 2" xfId="2571"/>
    <cellStyle name="_DEM-WP(C) Costs not in AURORA 2007PCORC-5.07Update_DEM-WP(C) Production O&amp;M 2009GRC Rebuttal_Rebuttal Power Costs_Electric Rev Req Model (2009 GRC) Revised 01-18-2010_DEM-WP(C) ENERG10C--ctn Mid-C_042010 2010GRC" xfId="2572"/>
    <cellStyle name="_DEM-WP(C) Costs not in AURORA 2007PCORC-5.07Update_DEM-WP(C) Production O&amp;M 2009GRC Rebuttal_Rebuttal Power Costs_Final Order Electric EXHIBIT A-1" xfId="2573"/>
    <cellStyle name="_DEM-WP(C) Costs not in AURORA 2007PCORC-5.07Update_DEM-WP(C) Production O&amp;M 2010GRC As-Filed" xfId="2574"/>
    <cellStyle name="_DEM-WP(C) Costs not in AURORA 2007PCORC-5.07Update_DEM-WP(C) Production O&amp;M 2010GRC As-Filed 2" xfId="2575"/>
    <cellStyle name="_DEM-WP(C) Costs not in AURORA 2007PCORC-5.07Update_DEM-WP(C) Production O&amp;M 2010GRC As-Filed 3" xfId="2576"/>
    <cellStyle name="_DEM-WP(C) Costs not in AURORA 2007PCORC-5.07Update_Electric Rev Req Model (2009 GRC) " xfId="187"/>
    <cellStyle name="_DEM-WP(C) Costs not in AURORA 2007PCORC-5.07Update_Electric Rev Req Model (2009 GRC)  2" xfId="2577"/>
    <cellStyle name="_DEM-WP(C) Costs not in AURORA 2007PCORC-5.07Update_Electric Rev Req Model (2009 GRC) _DEM-WP(C) ENERG10C--ctn Mid-C_042010 2010GRC" xfId="2578"/>
    <cellStyle name="_DEM-WP(C) Costs not in AURORA 2007PCORC-5.07Update_Electric Rev Req Model (2009 GRC) Rebuttal" xfId="2579"/>
    <cellStyle name="_DEM-WP(C) Costs not in AURORA 2007PCORC-5.07Update_Electric Rev Req Model (2009 GRC) Rebuttal REmoval of New  WH Solar AdjustMI" xfId="2580"/>
    <cellStyle name="_DEM-WP(C) Costs not in AURORA 2007PCORC-5.07Update_Electric Rev Req Model (2009 GRC) Rebuttal REmoval of New  WH Solar AdjustMI 2" xfId="2581"/>
    <cellStyle name="_DEM-WP(C) Costs not in AURORA 2007PCORC-5.07Update_Electric Rev Req Model (2009 GRC) Rebuttal REmoval of New  WH Solar AdjustMI_DEM-WP(C) ENERG10C--ctn Mid-C_042010 2010GRC" xfId="2582"/>
    <cellStyle name="_DEM-WP(C) Costs not in AURORA 2007PCORC-5.07Update_Electric Rev Req Model (2009 GRC) Revised 01-18-2010" xfId="2583"/>
    <cellStyle name="_DEM-WP(C) Costs not in AURORA 2007PCORC-5.07Update_Electric Rev Req Model (2009 GRC) Revised 01-18-2010 2" xfId="2584"/>
    <cellStyle name="_DEM-WP(C) Costs not in AURORA 2007PCORC-5.07Update_Electric Rev Req Model (2009 GRC) Revised 01-18-2010_DEM-WP(C) ENERG10C--ctn Mid-C_042010 2010GRC" xfId="2585"/>
    <cellStyle name="_DEM-WP(C) Costs not in AURORA 2007PCORC-5.07Update_Final Order Electric EXHIBIT A-1" xfId="2586"/>
    <cellStyle name="_DEM-WP(C) Costs not in AURORA 2007PCORC-5.07Update_NIM Summary" xfId="2587"/>
    <cellStyle name="_DEM-WP(C) Costs not in AURORA 2007PCORC-5.07Update_NIM Summary 09GRC" xfId="2588"/>
    <cellStyle name="_DEM-WP(C) Costs not in AURORA 2007PCORC-5.07Update_NIM Summary 09GRC 2" xfId="2589"/>
    <cellStyle name="_DEM-WP(C) Costs not in AURORA 2007PCORC-5.07Update_NIM Summary 09GRC_DEM-WP(C) ENERG10C--ctn Mid-C_042010 2010GRC" xfId="2590"/>
    <cellStyle name="_DEM-WP(C) Costs not in AURORA 2007PCORC-5.07Update_NIM Summary 09GRC_NIM Summary" xfId="2591"/>
    <cellStyle name="_DEM-WP(C) Costs not in AURORA 2007PCORC-5.07Update_NIM Summary 09GRC_NIM Summary 2" xfId="2592"/>
    <cellStyle name="_DEM-WP(C) Costs not in AURORA 2007PCORC-5.07Update_NIM Summary 09GRC_NIM Summary_DEM-WP(C) ENERG10C--ctn Mid-C_042010 2010GRC" xfId="2593"/>
    <cellStyle name="_DEM-WP(C) Costs not in AURORA 2007PCORC-5.07Update_NIM Summary 2" xfId="2594"/>
    <cellStyle name="_DEM-WP(C) Costs not in AURORA 2007PCORC-5.07Update_NIM Summary 3" xfId="2595"/>
    <cellStyle name="_DEM-WP(C) Costs not in AURORA 2007PCORC-5.07Update_NIM Summary_DEM-WP(C) ENERG10C--ctn Mid-C_042010 2010GRC" xfId="2596"/>
    <cellStyle name="_DEM-WP(C) Costs not in AURORA 2007PCORC-5.07Update_NIM+O&amp;M Monthly" xfId="2597"/>
    <cellStyle name="_DEM-WP(C) Costs not in AURORA 2007PCORC-5.07Update_Power Costs - Comparison bx Rbtl-Staff-Jt-PC" xfId="188"/>
    <cellStyle name="_DEM-WP(C) Costs not in AURORA 2007PCORC-5.07Update_Power Costs - Comparison bx Rbtl-Staff-Jt-PC 2" xfId="2598"/>
    <cellStyle name="_DEM-WP(C) Costs not in AURORA 2007PCORC-5.07Update_Power Costs - Comparison bx Rbtl-Staff-Jt-PC_DEM-WP(C) ENERG10C--ctn Mid-C_042010 2010GRC" xfId="2599"/>
    <cellStyle name="_DEM-WP(C) Costs not in AURORA 2007PCORC-5.07Update_Rebuttal Power Costs" xfId="189"/>
    <cellStyle name="_DEM-WP(C) Costs not in AURORA 2007PCORC-5.07Update_Rebuttal Power Costs 2" xfId="2600"/>
    <cellStyle name="_DEM-WP(C) Costs not in AURORA 2007PCORC-5.07Update_Rebuttal Power Costs_DEM-WP(C) ENERG10C--ctn Mid-C_042010 2010GRC" xfId="2601"/>
    <cellStyle name="_DEM-WP(C) Costs not in AURORA 2007PCORC-5.07Update_TENASKA REGULATORY ASSET" xfId="2602"/>
    <cellStyle name="_DEM-WP(C) Costs Not In AURORA 2009GRC" xfId="2603"/>
    <cellStyle name="_x0013__DEM-WP(C) ENERG10C--ctn Mid-C_042010 2010GRC" xfId="2604"/>
    <cellStyle name="_DEM-WP(C) Prod O&amp;M 2007GRC" xfId="190"/>
    <cellStyle name="_DEM-WP(C) Prod O&amp;M 2007GRC 2" xfId="2605"/>
    <cellStyle name="_DEM-WP(C) Prod O&amp;M 2007GRC 3" xfId="2606"/>
    <cellStyle name="_DEM-WP(C) Prod O&amp;M 2007GRC_Adj Bench DR 3 for Initial Briefs (Electric)" xfId="2607"/>
    <cellStyle name="_DEM-WP(C) Prod O&amp;M 2007GRC_Adj Bench DR 3 for Initial Briefs (Electric) 2" xfId="2608"/>
    <cellStyle name="_DEM-WP(C) Prod O&amp;M 2007GRC_Adj Bench DR 3 for Initial Briefs (Electric)_DEM-WP(C) ENERG10C--ctn Mid-C_042010 2010GRC" xfId="2609"/>
    <cellStyle name="_DEM-WP(C) Prod O&amp;M 2007GRC_Book2" xfId="191"/>
    <cellStyle name="_DEM-WP(C) Prod O&amp;M 2007GRC_Book2 2" xfId="2610"/>
    <cellStyle name="_DEM-WP(C) Prod O&amp;M 2007GRC_Book2_Adj Bench DR 3 for Initial Briefs (Electric)" xfId="2611"/>
    <cellStyle name="_DEM-WP(C) Prod O&amp;M 2007GRC_Book2_Adj Bench DR 3 for Initial Briefs (Electric) 2" xfId="2612"/>
    <cellStyle name="_DEM-WP(C) Prod O&amp;M 2007GRC_Book2_Adj Bench DR 3 for Initial Briefs (Electric)_DEM-WP(C) ENERG10C--ctn Mid-C_042010 2010GRC" xfId="2613"/>
    <cellStyle name="_DEM-WP(C) Prod O&amp;M 2007GRC_Book2_DEM-WP(C) ENERG10C--ctn Mid-C_042010 2010GRC" xfId="2614"/>
    <cellStyle name="_DEM-WP(C) Prod O&amp;M 2007GRC_Book2_Electric Rev Req Model (2009 GRC) Rebuttal" xfId="2615"/>
    <cellStyle name="_DEM-WP(C) Prod O&amp;M 2007GRC_Book2_Electric Rev Req Model (2009 GRC) Rebuttal REmoval of New  WH Solar AdjustMI" xfId="2616"/>
    <cellStyle name="_DEM-WP(C) Prod O&amp;M 2007GRC_Book2_Electric Rev Req Model (2009 GRC) Rebuttal REmoval of New  WH Solar AdjustMI 2" xfId="2617"/>
    <cellStyle name="_DEM-WP(C) Prod O&amp;M 2007GRC_Book2_Electric Rev Req Model (2009 GRC) Rebuttal REmoval of New  WH Solar AdjustMI_DEM-WP(C) ENERG10C--ctn Mid-C_042010 2010GRC" xfId="2618"/>
    <cellStyle name="_DEM-WP(C) Prod O&amp;M 2007GRC_Book2_Electric Rev Req Model (2009 GRC) Revised 01-18-2010" xfId="2619"/>
    <cellStyle name="_DEM-WP(C) Prod O&amp;M 2007GRC_Book2_Electric Rev Req Model (2009 GRC) Revised 01-18-2010 2" xfId="2620"/>
    <cellStyle name="_DEM-WP(C) Prod O&amp;M 2007GRC_Book2_Electric Rev Req Model (2009 GRC) Revised 01-18-2010_DEM-WP(C) ENERG10C--ctn Mid-C_042010 2010GRC" xfId="2621"/>
    <cellStyle name="_DEM-WP(C) Prod O&amp;M 2007GRC_Book2_Final Order Electric EXHIBIT A-1" xfId="2622"/>
    <cellStyle name="_DEM-WP(C) Prod O&amp;M 2007GRC_Confidential Material" xfId="2623"/>
    <cellStyle name="_DEM-WP(C) Prod O&amp;M 2007GRC_DEM-WP(C) Colstrip 12 Coal Cost Forecast 2010GRC" xfId="2624"/>
    <cellStyle name="_DEM-WP(C) Prod O&amp;M 2007GRC_DEM-WP(C) ENERG10C--ctn Mid-C_042010 2010GRC" xfId="2625"/>
    <cellStyle name="_DEM-WP(C) Prod O&amp;M 2007GRC_DEM-WP(C) Production O&amp;M 2010GRC As-Filed" xfId="2626"/>
    <cellStyle name="_DEM-WP(C) Prod O&amp;M 2007GRC_DEM-WP(C) Production O&amp;M 2010GRC As-Filed 2" xfId="2627"/>
    <cellStyle name="_DEM-WP(C) Prod O&amp;M 2007GRC_DEM-WP(C) Production O&amp;M 2010GRC As-Filed 3" xfId="2628"/>
    <cellStyle name="_DEM-WP(C) Prod O&amp;M 2007GRC_Electric Rev Req Model (2009 GRC) Rebuttal" xfId="2629"/>
    <cellStyle name="_DEM-WP(C) Prod O&amp;M 2007GRC_Electric Rev Req Model (2009 GRC) Rebuttal REmoval of New  WH Solar AdjustMI" xfId="2630"/>
    <cellStyle name="_DEM-WP(C) Prod O&amp;M 2007GRC_Electric Rev Req Model (2009 GRC) Rebuttal REmoval of New  WH Solar AdjustMI 2" xfId="2631"/>
    <cellStyle name="_DEM-WP(C) Prod O&amp;M 2007GRC_Electric Rev Req Model (2009 GRC) Rebuttal REmoval of New  WH Solar AdjustMI_DEM-WP(C) ENERG10C--ctn Mid-C_042010 2010GRC" xfId="2632"/>
    <cellStyle name="_DEM-WP(C) Prod O&amp;M 2007GRC_Electric Rev Req Model (2009 GRC) Revised 01-18-2010" xfId="2633"/>
    <cellStyle name="_DEM-WP(C) Prod O&amp;M 2007GRC_Electric Rev Req Model (2009 GRC) Revised 01-18-2010 2" xfId="2634"/>
    <cellStyle name="_DEM-WP(C) Prod O&amp;M 2007GRC_Electric Rev Req Model (2009 GRC) Revised 01-18-2010_DEM-WP(C) ENERG10C--ctn Mid-C_042010 2010GRC" xfId="2635"/>
    <cellStyle name="_DEM-WP(C) Prod O&amp;M 2007GRC_Final Order Electric EXHIBIT A-1" xfId="2636"/>
    <cellStyle name="_DEM-WP(C) Prod O&amp;M 2007GRC_Rebuttal Power Costs" xfId="192"/>
    <cellStyle name="_DEM-WP(C) Prod O&amp;M 2007GRC_Rebuttal Power Costs 2" xfId="2637"/>
    <cellStyle name="_DEM-WP(C) Prod O&amp;M 2007GRC_Rebuttal Power Costs_Adj Bench DR 3 for Initial Briefs (Electric)" xfId="2638"/>
    <cellStyle name="_DEM-WP(C) Prod O&amp;M 2007GRC_Rebuttal Power Costs_Adj Bench DR 3 for Initial Briefs (Electric) 2" xfId="2639"/>
    <cellStyle name="_DEM-WP(C) Prod O&amp;M 2007GRC_Rebuttal Power Costs_Adj Bench DR 3 for Initial Briefs (Electric)_DEM-WP(C) ENERG10C--ctn Mid-C_042010 2010GRC" xfId="2640"/>
    <cellStyle name="_DEM-WP(C) Prod O&amp;M 2007GRC_Rebuttal Power Costs_DEM-WP(C) ENERG10C--ctn Mid-C_042010 2010GRC" xfId="2641"/>
    <cellStyle name="_DEM-WP(C) Prod O&amp;M 2007GRC_Rebuttal Power Costs_Electric Rev Req Model (2009 GRC) Rebuttal" xfId="2642"/>
    <cellStyle name="_DEM-WP(C) Prod O&amp;M 2007GRC_Rebuttal Power Costs_Electric Rev Req Model (2009 GRC) Rebuttal REmoval of New  WH Solar AdjustMI" xfId="2643"/>
    <cellStyle name="_DEM-WP(C) Prod O&amp;M 2007GRC_Rebuttal Power Costs_Electric Rev Req Model (2009 GRC) Rebuttal REmoval of New  WH Solar AdjustMI 2" xfId="2644"/>
    <cellStyle name="_DEM-WP(C) Prod O&amp;M 2007GRC_Rebuttal Power Costs_Electric Rev Req Model (2009 GRC) Rebuttal REmoval of New  WH Solar AdjustMI_DEM-WP(C) ENERG10C--ctn Mid-C_042010 2010GRC" xfId="2645"/>
    <cellStyle name="_DEM-WP(C) Prod O&amp;M 2007GRC_Rebuttal Power Costs_Electric Rev Req Model (2009 GRC) Revised 01-18-2010" xfId="2646"/>
    <cellStyle name="_DEM-WP(C) Prod O&amp;M 2007GRC_Rebuttal Power Costs_Electric Rev Req Model (2009 GRC) Revised 01-18-2010 2" xfId="2647"/>
    <cellStyle name="_DEM-WP(C) Prod O&amp;M 2007GRC_Rebuttal Power Costs_Electric Rev Req Model (2009 GRC) Revised 01-18-2010_DEM-WP(C) ENERG10C--ctn Mid-C_042010 2010GRC" xfId="2648"/>
    <cellStyle name="_DEM-WP(C) Prod O&amp;M 2007GRC_Rebuttal Power Costs_Final Order Electric EXHIBIT A-1" xfId="2649"/>
    <cellStyle name="_x0013__DEM-WP(C) Production O&amp;M 2010GRC As-Filed" xfId="2650"/>
    <cellStyle name="_x0013__DEM-WP(C) Production O&amp;M 2010GRC As-Filed 2" xfId="2651"/>
    <cellStyle name="_x0013__DEM-WP(C) Production O&amp;M 2010GRC As-Filed 3" xfId="2652"/>
    <cellStyle name="_DEM-WP(C) Rate Year Sumas by Month Update Corrected" xfId="193"/>
    <cellStyle name="_DEM-WP(C) ST Power Contracts 3102008" xfId="2653"/>
    <cellStyle name="_DEM-WP(C) ST Power Contracts 3102008 2" xfId="2654"/>
    <cellStyle name="_DEM-WP(C) ST Power Contracts 3102008 3" xfId="2655"/>
    <cellStyle name="_DEM-WP(C) ST Power Contracts 3102008 3 2" xfId="2656"/>
    <cellStyle name="_DEM-WP(C) Sumas Proforma 11.14.07" xfId="2657"/>
    <cellStyle name="_DEM-WP(C) Sumas Proforma 11.5.07" xfId="194"/>
    <cellStyle name="_DEM-WP(C) Wells_Power_Cost" xfId="2658"/>
    <cellStyle name="_DEM-WP(C) Wells_Power_Cost 2" xfId="2659"/>
    <cellStyle name="_DEM-WP(C) Wells_Power_Cost 2 2" xfId="2660"/>
    <cellStyle name="_DEM-WP(C) Westside Hydro Data_051007" xfId="195"/>
    <cellStyle name="_DEM-WP(C) Westside Hydro Data_051007 2" xfId="2661"/>
    <cellStyle name="_DEM-WP(C) Westside Hydro Data_051007_16.37E Wild Horse Expansion DeferralRevwrkingfile SF" xfId="196"/>
    <cellStyle name="_DEM-WP(C) Westside Hydro Data_051007_16.37E Wild Horse Expansion DeferralRevwrkingfile SF 2" xfId="2662"/>
    <cellStyle name="_DEM-WP(C) Westside Hydro Data_051007_16.37E Wild Horse Expansion DeferralRevwrkingfile SF_DEM-WP(C) ENERG10C--ctn Mid-C_042010 2010GRC" xfId="2663"/>
    <cellStyle name="_DEM-WP(C) Westside Hydro Data_051007_2009 GRC Compl Filing - Exhibit D" xfId="2664"/>
    <cellStyle name="_DEM-WP(C) Westside Hydro Data_051007_2009 GRC Compl Filing - Exhibit D 2" xfId="2665"/>
    <cellStyle name="_DEM-WP(C) Westside Hydro Data_051007_2009 GRC Compl Filing - Exhibit D_DEM-WP(C) ENERG10C--ctn Mid-C_042010 2010GRC" xfId="2666"/>
    <cellStyle name="_DEM-WP(C) Westside Hydro Data_051007_Adj Bench DR 3 for Initial Briefs (Electric)" xfId="2667"/>
    <cellStyle name="_DEM-WP(C) Westside Hydro Data_051007_Adj Bench DR 3 for Initial Briefs (Electric) 2" xfId="2668"/>
    <cellStyle name="_DEM-WP(C) Westside Hydro Data_051007_Adj Bench DR 3 for Initial Briefs (Electric)_DEM-WP(C) ENERG10C--ctn Mid-C_042010 2010GRC" xfId="2669"/>
    <cellStyle name="_DEM-WP(C) Westside Hydro Data_051007_Book2" xfId="197"/>
    <cellStyle name="_DEM-WP(C) Westside Hydro Data_051007_Book2 2" xfId="2670"/>
    <cellStyle name="_DEM-WP(C) Westside Hydro Data_051007_Book2_DEM-WP(C) ENERG10C--ctn Mid-C_042010 2010GRC" xfId="2671"/>
    <cellStyle name="_DEM-WP(C) Westside Hydro Data_051007_Book4" xfId="198"/>
    <cellStyle name="_DEM-WP(C) Westside Hydro Data_051007_Book4 2" xfId="2672"/>
    <cellStyle name="_DEM-WP(C) Westside Hydro Data_051007_Book4_DEM-WP(C) ENERG10C--ctn Mid-C_042010 2010GRC" xfId="2673"/>
    <cellStyle name="_DEM-WP(C) Westside Hydro Data_051007_DEM-WP(C) ENERG10C--ctn Mid-C_042010 2010GRC" xfId="2674"/>
    <cellStyle name="_DEM-WP(C) Westside Hydro Data_051007_Electric Rev Req Model (2009 GRC) " xfId="199"/>
    <cellStyle name="_DEM-WP(C) Westside Hydro Data_051007_Electric Rev Req Model (2009 GRC)  2" xfId="2675"/>
    <cellStyle name="_DEM-WP(C) Westside Hydro Data_051007_Electric Rev Req Model (2009 GRC) _DEM-WP(C) ENERG10C--ctn Mid-C_042010 2010GRC" xfId="2676"/>
    <cellStyle name="_DEM-WP(C) Westside Hydro Data_051007_Electric Rev Req Model (2009 GRC) Rebuttal" xfId="2677"/>
    <cellStyle name="_DEM-WP(C) Westside Hydro Data_051007_Electric Rev Req Model (2009 GRC) Rebuttal REmoval of New  WH Solar AdjustMI" xfId="2678"/>
    <cellStyle name="_DEM-WP(C) Westside Hydro Data_051007_Electric Rev Req Model (2009 GRC) Rebuttal REmoval of New  WH Solar AdjustMI 2" xfId="2679"/>
    <cellStyle name="_DEM-WP(C) Westside Hydro Data_051007_Electric Rev Req Model (2009 GRC) Rebuttal REmoval of New  WH Solar AdjustMI_DEM-WP(C) ENERG10C--ctn Mid-C_042010 2010GRC" xfId="2680"/>
    <cellStyle name="_DEM-WP(C) Westside Hydro Data_051007_Electric Rev Req Model (2009 GRC) Revised 01-18-2010" xfId="2681"/>
    <cellStyle name="_DEM-WP(C) Westside Hydro Data_051007_Electric Rev Req Model (2009 GRC) Revised 01-18-2010 2" xfId="2682"/>
    <cellStyle name="_DEM-WP(C) Westside Hydro Data_051007_Electric Rev Req Model (2009 GRC) Revised 01-18-2010_DEM-WP(C) ENERG10C--ctn Mid-C_042010 2010GRC" xfId="2683"/>
    <cellStyle name="_DEM-WP(C) Westside Hydro Data_051007_Final Order Electric EXHIBIT A-1" xfId="2684"/>
    <cellStyle name="_DEM-WP(C) Westside Hydro Data_051007_NIM Summary" xfId="2685"/>
    <cellStyle name="_DEM-WP(C) Westside Hydro Data_051007_NIM Summary 2" xfId="2686"/>
    <cellStyle name="_DEM-WP(C) Westside Hydro Data_051007_NIM Summary_DEM-WP(C) ENERG10C--ctn Mid-C_042010 2010GRC" xfId="2687"/>
    <cellStyle name="_DEM-WP(C) Westside Hydro Data_051007_Power Costs - Comparison bx Rbtl-Staff-Jt-PC" xfId="200"/>
    <cellStyle name="_DEM-WP(C) Westside Hydro Data_051007_Power Costs - Comparison bx Rbtl-Staff-Jt-PC 2" xfId="2688"/>
    <cellStyle name="_DEM-WP(C) Westside Hydro Data_051007_Power Costs - Comparison bx Rbtl-Staff-Jt-PC_DEM-WP(C) ENERG10C--ctn Mid-C_042010 2010GRC" xfId="2689"/>
    <cellStyle name="_DEM-WP(C) Westside Hydro Data_051007_Rebuttal Power Costs" xfId="201"/>
    <cellStyle name="_DEM-WP(C) Westside Hydro Data_051007_Rebuttal Power Costs 2" xfId="2690"/>
    <cellStyle name="_DEM-WP(C) Westside Hydro Data_051007_Rebuttal Power Costs_DEM-WP(C) ENERG10C--ctn Mid-C_042010 2010GRC" xfId="2691"/>
    <cellStyle name="_DEM-WP(C) Westside Hydro Data_051007_TENASKA REGULATORY ASSET" xfId="2692"/>
    <cellStyle name="_Elec Peak Capacity Need_2008-2029_032709_Wind 5% Cap" xfId="2693"/>
    <cellStyle name="_Elec Peak Capacity Need_2008-2029_032709_Wind 5% Cap 2" xfId="2694"/>
    <cellStyle name="_Elec Peak Capacity Need_2008-2029_032709_Wind 5% Cap 2 2" xfId="2695"/>
    <cellStyle name="_Elec Peak Capacity Need_2008-2029_032709_Wind 5% Cap_DEM-WP(C) ENERG10C--ctn Mid-C_042010 2010GRC" xfId="2696"/>
    <cellStyle name="_Elec Peak Capacity Need_2008-2029_032709_Wind 5% Cap_NIM Summary" xfId="2697"/>
    <cellStyle name="_Elec Peak Capacity Need_2008-2029_032709_Wind 5% Cap_NIM Summary 2" xfId="2698"/>
    <cellStyle name="_Elec Peak Capacity Need_2008-2029_032709_Wind 5% Cap_NIM Summary_DEM-WP(C) ENERG10C--ctn Mid-C_042010 2010GRC" xfId="2699"/>
    <cellStyle name="_Elec Peak Capacity Need_2008-2029_032709_Wind 5% Cap-ST-Adj-PJP1" xfId="2700"/>
    <cellStyle name="_Elec Peak Capacity Need_2008-2029_032709_Wind 5% Cap-ST-Adj-PJP1 2" xfId="2701"/>
    <cellStyle name="_Elec Peak Capacity Need_2008-2029_032709_Wind 5% Cap-ST-Adj-PJP1 2 2" xfId="2702"/>
    <cellStyle name="_Elec Peak Capacity Need_2008-2029_032709_Wind 5% Cap-ST-Adj-PJP1_DEM-WP(C) ENERG10C--ctn Mid-C_042010 2010GRC" xfId="2703"/>
    <cellStyle name="_Elec Peak Capacity Need_2008-2029_032709_Wind 5% Cap-ST-Adj-PJP1_NIM Summary" xfId="2704"/>
    <cellStyle name="_Elec Peak Capacity Need_2008-2029_032709_Wind 5% Cap-ST-Adj-PJP1_NIM Summary 2" xfId="2705"/>
    <cellStyle name="_Elec Peak Capacity Need_2008-2029_032709_Wind 5% Cap-ST-Adj-PJP1_NIM Summary_DEM-WP(C) ENERG10C--ctn Mid-C_042010 2010GRC" xfId="2706"/>
    <cellStyle name="_Elec Peak Capacity Need_2008-2029_120908_Wind 5% Cap_Low" xfId="2707"/>
    <cellStyle name="_Elec Peak Capacity Need_2008-2029_120908_Wind 5% Cap_Low 2" xfId="2708"/>
    <cellStyle name="_Elec Peak Capacity Need_2008-2029_120908_Wind 5% Cap_Low 2 2" xfId="2709"/>
    <cellStyle name="_Elec Peak Capacity Need_2008-2029_120908_Wind 5% Cap_Low_DEM-WP(C) ENERG10C--ctn Mid-C_042010 2010GRC" xfId="2710"/>
    <cellStyle name="_Elec Peak Capacity Need_2008-2029_120908_Wind 5% Cap_Low_NIM Summary" xfId="2711"/>
    <cellStyle name="_Elec Peak Capacity Need_2008-2029_120908_Wind 5% Cap_Low_NIM Summary 2" xfId="2712"/>
    <cellStyle name="_Elec Peak Capacity Need_2008-2029_120908_Wind 5% Cap_Low_NIM Summary_DEM-WP(C) ENERG10C--ctn Mid-C_042010 2010GRC" xfId="2713"/>
    <cellStyle name="_Elec Peak Capacity Need_2008-2029_Wind 5% Cap_050809" xfId="2714"/>
    <cellStyle name="_Elec Peak Capacity Need_2008-2029_Wind 5% Cap_050809 2" xfId="2715"/>
    <cellStyle name="_Elec Peak Capacity Need_2008-2029_Wind 5% Cap_050809 2 2" xfId="2716"/>
    <cellStyle name="_Elec Peak Capacity Need_2008-2029_Wind 5% Cap_050809_DEM-WP(C) ENERG10C--ctn Mid-C_042010 2010GRC" xfId="2717"/>
    <cellStyle name="_Elec Peak Capacity Need_2008-2029_Wind 5% Cap_050809_NIM Summary" xfId="2718"/>
    <cellStyle name="_Elec Peak Capacity Need_2008-2029_Wind 5% Cap_050809_NIM Summary 2" xfId="2719"/>
    <cellStyle name="_Elec Peak Capacity Need_2008-2029_Wind 5% Cap_050809_NIM Summary_DEM-WP(C) ENERG10C--ctn Mid-C_042010 2010GRC" xfId="2720"/>
    <cellStyle name="_x0013__Electric Rev Req Model (2009 GRC) " xfId="202"/>
    <cellStyle name="_x0013__Electric Rev Req Model (2009 GRC)  2" xfId="2721"/>
    <cellStyle name="_x0013__Electric Rev Req Model (2009 GRC) _DEM-WP(C) ENERG10C--ctn Mid-C_042010 2010GRC" xfId="2722"/>
    <cellStyle name="_x0013__Electric Rev Req Model (2009 GRC) Rebuttal" xfId="2723"/>
    <cellStyle name="_x0013__Electric Rev Req Model (2009 GRC) Rebuttal REmoval of New  WH Solar AdjustMI" xfId="2724"/>
    <cellStyle name="_x0013__Electric Rev Req Model (2009 GRC) Rebuttal REmoval of New  WH Solar AdjustMI 2" xfId="2725"/>
    <cellStyle name="_x0013__Electric Rev Req Model (2009 GRC) Rebuttal REmoval of New  WH Solar AdjustMI_DEM-WP(C) ENERG10C--ctn Mid-C_042010 2010GRC" xfId="2726"/>
    <cellStyle name="_x0013__Electric Rev Req Model (2009 GRC) Revised 01-18-2010" xfId="2727"/>
    <cellStyle name="_x0013__Electric Rev Req Model (2009 GRC) Revised 01-18-2010 2" xfId="2728"/>
    <cellStyle name="_x0013__Electric Rev Req Model (2009 GRC) Revised 01-18-2010_DEM-WP(C) ENERG10C--ctn Mid-C_042010 2010GRC" xfId="2729"/>
    <cellStyle name="_ENCOGEN_WBOOK" xfId="2730"/>
    <cellStyle name="_ENCOGEN_WBOOK 2" xfId="2731"/>
    <cellStyle name="_ENCOGEN_WBOOK_DEM-WP(C) ENERG10C--ctn Mid-C_042010 2010GRC" xfId="2732"/>
    <cellStyle name="_ENCOGEN_WBOOK_NIM Summary" xfId="2733"/>
    <cellStyle name="_ENCOGEN_WBOOK_NIM Summary 2" xfId="2734"/>
    <cellStyle name="_ENCOGEN_WBOOK_NIM Summary_DEM-WP(C) ENERG10C--ctn Mid-C_042010 2010GRC" xfId="2735"/>
    <cellStyle name="_x0013__Final Order Electric EXHIBIT A-1" xfId="2736"/>
    <cellStyle name="_Fixed Gas Transport 1 19 09" xfId="203"/>
    <cellStyle name="_Fixed Gas Transport 1 19 09 2" xfId="2737"/>
    <cellStyle name="_Fixed Gas Transport 1 19 09 2 2" xfId="2738"/>
    <cellStyle name="_Fixed Gas Transport 1 19 09_DEM-WP(C) ENERG10C--ctn Mid-C_042010 2010GRC" xfId="2739"/>
    <cellStyle name="_Fuel Prices 4-14" xfId="204"/>
    <cellStyle name="_Fuel Prices 4-14 2" xfId="2740"/>
    <cellStyle name="_Fuel Prices 4-14 2 2" xfId="2741"/>
    <cellStyle name="_Fuel Prices 4-14 3" xfId="2742"/>
    <cellStyle name="_Fuel Prices 4-14 4" xfId="2743"/>
    <cellStyle name="_Fuel Prices 4-14 4 2" xfId="2744"/>
    <cellStyle name="_Fuel Prices 4-14 5" xfId="2745"/>
    <cellStyle name="_Fuel Prices 4-14 5 2" xfId="2746"/>
    <cellStyle name="_Fuel Prices 4-14 6" xfId="2747"/>
    <cellStyle name="_Fuel Prices 4-14 7" xfId="2748"/>
    <cellStyle name="_Fuel Prices 4-14 7 2" xfId="2749"/>
    <cellStyle name="_Fuel Prices 4-14 8" xfId="2750"/>
    <cellStyle name="_Fuel Prices 4-14 8 2" xfId="2751"/>
    <cellStyle name="_Fuel Prices 4-14_04 07E Wild Horse Wind Expansion (C) (2)" xfId="205"/>
    <cellStyle name="_Fuel Prices 4-14_04 07E Wild Horse Wind Expansion (C) (2) 2" xfId="2752"/>
    <cellStyle name="_Fuel Prices 4-14_04 07E Wild Horse Wind Expansion (C) (2)_Adj Bench DR 3 for Initial Briefs (Electric)" xfId="2753"/>
    <cellStyle name="_Fuel Prices 4-14_04 07E Wild Horse Wind Expansion (C) (2)_Adj Bench DR 3 for Initial Briefs (Electric) 2" xfId="2754"/>
    <cellStyle name="_Fuel Prices 4-14_04 07E Wild Horse Wind Expansion (C) (2)_Adj Bench DR 3 for Initial Briefs (Electric)_DEM-WP(C) ENERG10C--ctn Mid-C_042010 2010GRC" xfId="2755"/>
    <cellStyle name="_Fuel Prices 4-14_04 07E Wild Horse Wind Expansion (C) (2)_DEM-WP(C) ENERG10C--ctn Mid-C_042010 2010GRC" xfId="2756"/>
    <cellStyle name="_Fuel Prices 4-14_04 07E Wild Horse Wind Expansion (C) (2)_Electric Rev Req Model (2009 GRC) " xfId="206"/>
    <cellStyle name="_Fuel Prices 4-14_04 07E Wild Horse Wind Expansion (C) (2)_Electric Rev Req Model (2009 GRC)  2" xfId="2757"/>
    <cellStyle name="_Fuel Prices 4-14_04 07E Wild Horse Wind Expansion (C) (2)_Electric Rev Req Model (2009 GRC) _DEM-WP(C) ENERG10C--ctn Mid-C_042010 2010GRC" xfId="2758"/>
    <cellStyle name="_Fuel Prices 4-14_04 07E Wild Horse Wind Expansion (C) (2)_Electric Rev Req Model (2009 GRC) Rebuttal" xfId="2759"/>
    <cellStyle name="_Fuel Prices 4-14_04 07E Wild Horse Wind Expansion (C) (2)_Electric Rev Req Model (2009 GRC) Rebuttal REmoval of New  WH Solar AdjustMI" xfId="2760"/>
    <cellStyle name="_Fuel Prices 4-14_04 07E Wild Horse Wind Expansion (C) (2)_Electric Rev Req Model (2009 GRC) Rebuttal REmoval of New  WH Solar AdjustMI 2" xfId="2761"/>
    <cellStyle name="_Fuel Prices 4-14_04 07E Wild Horse Wind Expansion (C) (2)_Electric Rev Req Model (2009 GRC) Rebuttal REmoval of New  WH Solar AdjustMI_DEM-WP(C) ENERG10C--ctn Mid-C_042010 2010GRC" xfId="2762"/>
    <cellStyle name="_Fuel Prices 4-14_04 07E Wild Horse Wind Expansion (C) (2)_Electric Rev Req Model (2009 GRC) Revised 01-18-2010" xfId="2763"/>
    <cellStyle name="_Fuel Prices 4-14_04 07E Wild Horse Wind Expansion (C) (2)_Electric Rev Req Model (2009 GRC) Revised 01-18-2010 2" xfId="2764"/>
    <cellStyle name="_Fuel Prices 4-14_04 07E Wild Horse Wind Expansion (C) (2)_Electric Rev Req Model (2009 GRC) Revised 01-18-2010_DEM-WP(C) ENERG10C--ctn Mid-C_042010 2010GRC" xfId="2765"/>
    <cellStyle name="_Fuel Prices 4-14_04 07E Wild Horse Wind Expansion (C) (2)_Final Order Electric EXHIBIT A-1" xfId="2766"/>
    <cellStyle name="_Fuel Prices 4-14_04 07E Wild Horse Wind Expansion (C) (2)_TENASKA REGULATORY ASSET" xfId="2767"/>
    <cellStyle name="_Fuel Prices 4-14_16.37E Wild Horse Expansion DeferralRevwrkingfile SF" xfId="207"/>
    <cellStyle name="_Fuel Prices 4-14_16.37E Wild Horse Expansion DeferralRevwrkingfile SF 2" xfId="2768"/>
    <cellStyle name="_Fuel Prices 4-14_16.37E Wild Horse Expansion DeferralRevwrkingfile SF_DEM-WP(C) ENERG10C--ctn Mid-C_042010 2010GRC" xfId="2769"/>
    <cellStyle name="_Fuel Prices 4-14_2009 GRC Compl Filing - Exhibit D" xfId="2770"/>
    <cellStyle name="_Fuel Prices 4-14_2009 GRC Compl Filing - Exhibit D 2" xfId="2771"/>
    <cellStyle name="_Fuel Prices 4-14_2009 GRC Compl Filing - Exhibit D_DEM-WP(C) ENERG10C--ctn Mid-C_042010 2010GRC" xfId="2772"/>
    <cellStyle name="_Fuel Prices 4-14_4 31 Regulatory Assets and Liabilities  7 06- Exhibit D" xfId="208"/>
    <cellStyle name="_Fuel Prices 4-14_4 31 Regulatory Assets and Liabilities  7 06- Exhibit D 2" xfId="2773"/>
    <cellStyle name="_Fuel Prices 4-14_4 31 Regulatory Assets and Liabilities  7 06- Exhibit D_DEM-WP(C) ENERG10C--ctn Mid-C_042010 2010GRC" xfId="2774"/>
    <cellStyle name="_Fuel Prices 4-14_4 31 Regulatory Assets and Liabilities  7 06- Exhibit D_NIM Summary" xfId="2775"/>
    <cellStyle name="_Fuel Prices 4-14_4 31 Regulatory Assets and Liabilities  7 06- Exhibit D_NIM Summary 2" xfId="2776"/>
    <cellStyle name="_Fuel Prices 4-14_4 31 Regulatory Assets and Liabilities  7 06- Exhibit D_NIM Summary_DEM-WP(C) ENERG10C--ctn Mid-C_042010 2010GRC" xfId="2777"/>
    <cellStyle name="_Fuel Prices 4-14_4 31 Regulatory Assets and Liabilities  7 06- Exhibit D_NIM+O&amp;M" xfId="2778"/>
    <cellStyle name="_Fuel Prices 4-14_4 31 Regulatory Assets and Liabilities  7 06- Exhibit D_NIM+O&amp;M Monthly" xfId="2779"/>
    <cellStyle name="_Fuel Prices 4-14_4 31E Reg Asset  Liab and EXH D" xfId="2780"/>
    <cellStyle name="_Fuel Prices 4-14_4 31E Reg Asset  Liab and EXH D _ Aug 10 Filing (2)" xfId="2781"/>
    <cellStyle name="_Fuel Prices 4-14_4 31E Reg Asset  Liab and EXH D _ Aug 10 Filing (2) 2" xfId="2782"/>
    <cellStyle name="_Fuel Prices 4-14_4 31E Reg Asset  Liab and EXH D 2" xfId="2783"/>
    <cellStyle name="_Fuel Prices 4-14_4 31E Reg Asset  Liab and EXH D 3" xfId="2784"/>
    <cellStyle name="_Fuel Prices 4-14_4 32 Regulatory Assets and Liabilities  7 06- Exhibit D" xfId="209"/>
    <cellStyle name="_Fuel Prices 4-14_4 32 Regulatory Assets and Liabilities  7 06- Exhibit D 2" xfId="2785"/>
    <cellStyle name="_Fuel Prices 4-14_4 32 Regulatory Assets and Liabilities  7 06- Exhibit D_DEM-WP(C) ENERG10C--ctn Mid-C_042010 2010GRC" xfId="2786"/>
    <cellStyle name="_Fuel Prices 4-14_4 32 Regulatory Assets and Liabilities  7 06- Exhibit D_NIM Summary" xfId="2787"/>
    <cellStyle name="_Fuel Prices 4-14_4 32 Regulatory Assets and Liabilities  7 06- Exhibit D_NIM Summary 2" xfId="2788"/>
    <cellStyle name="_Fuel Prices 4-14_4 32 Regulatory Assets and Liabilities  7 06- Exhibit D_NIM Summary_DEM-WP(C) ENERG10C--ctn Mid-C_042010 2010GRC" xfId="2789"/>
    <cellStyle name="_Fuel Prices 4-14_4 32 Regulatory Assets and Liabilities  7 06- Exhibit D_NIM+O&amp;M" xfId="2790"/>
    <cellStyle name="_Fuel Prices 4-14_4 32 Regulatory Assets and Liabilities  7 06- Exhibit D_NIM+O&amp;M Monthly" xfId="2791"/>
    <cellStyle name="_Fuel Prices 4-14_AURORA Total New" xfId="2792"/>
    <cellStyle name="_Fuel Prices 4-14_AURORA Total New 2" xfId="2793"/>
    <cellStyle name="_Fuel Prices 4-14_Book2" xfId="210"/>
    <cellStyle name="_Fuel Prices 4-14_Book2 2" xfId="2794"/>
    <cellStyle name="_Fuel Prices 4-14_Book2_Adj Bench DR 3 for Initial Briefs (Electric)" xfId="2795"/>
    <cellStyle name="_Fuel Prices 4-14_Book2_Adj Bench DR 3 for Initial Briefs (Electric) 2" xfId="2796"/>
    <cellStyle name="_Fuel Prices 4-14_Book2_Adj Bench DR 3 for Initial Briefs (Electric)_DEM-WP(C) ENERG10C--ctn Mid-C_042010 2010GRC" xfId="2797"/>
    <cellStyle name="_Fuel Prices 4-14_Book2_DEM-WP(C) ENERG10C--ctn Mid-C_042010 2010GRC" xfId="2798"/>
    <cellStyle name="_Fuel Prices 4-14_Book2_Electric Rev Req Model (2009 GRC) Rebuttal" xfId="2799"/>
    <cellStyle name="_Fuel Prices 4-14_Book2_Electric Rev Req Model (2009 GRC) Rebuttal REmoval of New  WH Solar AdjustMI" xfId="2800"/>
    <cellStyle name="_Fuel Prices 4-14_Book2_Electric Rev Req Model (2009 GRC) Rebuttal REmoval of New  WH Solar AdjustMI 2" xfId="2801"/>
    <cellStyle name="_Fuel Prices 4-14_Book2_Electric Rev Req Model (2009 GRC) Rebuttal REmoval of New  WH Solar AdjustMI_DEM-WP(C) ENERG10C--ctn Mid-C_042010 2010GRC" xfId="2802"/>
    <cellStyle name="_Fuel Prices 4-14_Book2_Electric Rev Req Model (2009 GRC) Revised 01-18-2010" xfId="2803"/>
    <cellStyle name="_Fuel Prices 4-14_Book2_Electric Rev Req Model (2009 GRC) Revised 01-18-2010 2" xfId="2804"/>
    <cellStyle name="_Fuel Prices 4-14_Book2_Electric Rev Req Model (2009 GRC) Revised 01-18-2010_DEM-WP(C) ENERG10C--ctn Mid-C_042010 2010GRC" xfId="2805"/>
    <cellStyle name="_Fuel Prices 4-14_Book2_Final Order Electric EXHIBIT A-1" xfId="2806"/>
    <cellStyle name="_Fuel Prices 4-14_Book4" xfId="211"/>
    <cellStyle name="_Fuel Prices 4-14_Book4 2" xfId="2807"/>
    <cellStyle name="_Fuel Prices 4-14_Book4_DEM-WP(C) ENERG10C--ctn Mid-C_042010 2010GRC" xfId="2808"/>
    <cellStyle name="_Fuel Prices 4-14_Book9" xfId="212"/>
    <cellStyle name="_Fuel Prices 4-14_Book9 2" xfId="2809"/>
    <cellStyle name="_Fuel Prices 4-14_Book9_DEM-WP(C) ENERG10C--ctn Mid-C_042010 2010GRC" xfId="2810"/>
    <cellStyle name="_Fuel Prices 4-14_Chelan PUD Power Costs (8-10)" xfId="2811"/>
    <cellStyle name="_Fuel Prices 4-14_DEM-WP(C) Chelan Power Costs" xfId="2812"/>
    <cellStyle name="_Fuel Prices 4-14_DEM-WP(C) Chelan Power Costs 2" xfId="2813"/>
    <cellStyle name="_Fuel Prices 4-14_DEM-WP(C) ENERG10C--ctn Mid-C_042010 2010GRC" xfId="2814"/>
    <cellStyle name="_Fuel Prices 4-14_DEM-WP(C) Gas Transport 2010GRC" xfId="2815"/>
    <cellStyle name="_Fuel Prices 4-14_DEM-WP(C) Gas Transport 2010GRC 2" xfId="2816"/>
    <cellStyle name="_Fuel Prices 4-14_NIM Summary" xfId="2817"/>
    <cellStyle name="_Fuel Prices 4-14_NIM Summary 09GRC" xfId="2818"/>
    <cellStyle name="_Fuel Prices 4-14_NIM Summary 09GRC 2" xfId="2819"/>
    <cellStyle name="_Fuel Prices 4-14_NIM Summary 09GRC_DEM-WP(C) ENERG10C--ctn Mid-C_042010 2010GRC" xfId="2820"/>
    <cellStyle name="_Fuel Prices 4-14_NIM Summary 2" xfId="2821"/>
    <cellStyle name="_Fuel Prices 4-14_NIM Summary 3" xfId="2822"/>
    <cellStyle name="_Fuel Prices 4-14_NIM Summary_DEM-WP(C) ENERG10C--ctn Mid-C_042010 2010GRC" xfId="2823"/>
    <cellStyle name="_Fuel Prices 4-14_NIM+O&amp;M" xfId="2824"/>
    <cellStyle name="_Fuel Prices 4-14_NIM+O&amp;M 2" xfId="2825"/>
    <cellStyle name="_Fuel Prices 4-14_NIM+O&amp;M Monthly" xfId="2826"/>
    <cellStyle name="_Fuel Prices 4-14_NIM+O&amp;M Monthly 2" xfId="2827"/>
    <cellStyle name="_Fuel Prices 4-14_PCA 9 -  Exhibit D April 2010 (3)" xfId="2828"/>
    <cellStyle name="_Fuel Prices 4-14_PCA 9 -  Exhibit D April 2010 (3) 2" xfId="2829"/>
    <cellStyle name="_Fuel Prices 4-14_PCA 9 -  Exhibit D April 2010 (3)_DEM-WP(C) ENERG10C--ctn Mid-C_042010 2010GRC" xfId="2830"/>
    <cellStyle name="_Fuel Prices 4-14_Power Costs - Comparison bx Rbtl-Staff-Jt-PC" xfId="213"/>
    <cellStyle name="_Fuel Prices 4-14_Power Costs - Comparison bx Rbtl-Staff-Jt-PC 2" xfId="2831"/>
    <cellStyle name="_Fuel Prices 4-14_Power Costs - Comparison bx Rbtl-Staff-Jt-PC_Adj Bench DR 3 for Initial Briefs (Electric)" xfId="2832"/>
    <cellStyle name="_Fuel Prices 4-14_Power Costs - Comparison bx Rbtl-Staff-Jt-PC_Adj Bench DR 3 for Initial Briefs (Electric) 2" xfId="2833"/>
    <cellStyle name="_Fuel Prices 4-14_Power Costs - Comparison bx Rbtl-Staff-Jt-PC_Adj Bench DR 3 for Initial Briefs (Electric)_DEM-WP(C) ENERG10C--ctn Mid-C_042010 2010GRC" xfId="2834"/>
    <cellStyle name="_Fuel Prices 4-14_Power Costs - Comparison bx Rbtl-Staff-Jt-PC_DEM-WP(C) ENERG10C--ctn Mid-C_042010 2010GRC" xfId="2835"/>
    <cellStyle name="_Fuel Prices 4-14_Power Costs - Comparison bx Rbtl-Staff-Jt-PC_Electric Rev Req Model (2009 GRC) Rebuttal" xfId="2836"/>
    <cellStyle name="_Fuel Prices 4-14_Power Costs - Comparison bx Rbtl-Staff-Jt-PC_Electric Rev Req Model (2009 GRC) Rebuttal REmoval of New  WH Solar AdjustMI" xfId="2837"/>
    <cellStyle name="_Fuel Prices 4-14_Power Costs - Comparison bx Rbtl-Staff-Jt-PC_Electric Rev Req Model (2009 GRC) Rebuttal REmoval of New  WH Solar AdjustMI 2" xfId="2838"/>
    <cellStyle name="_Fuel Prices 4-14_Power Costs - Comparison bx Rbtl-Staff-Jt-PC_Electric Rev Req Model (2009 GRC) Rebuttal REmoval of New  WH Solar AdjustMI_DEM-WP(C) ENERG10C--ctn Mid-C_042010 2010GRC" xfId="2839"/>
    <cellStyle name="_Fuel Prices 4-14_Power Costs - Comparison bx Rbtl-Staff-Jt-PC_Electric Rev Req Model (2009 GRC) Revised 01-18-2010" xfId="2840"/>
    <cellStyle name="_Fuel Prices 4-14_Power Costs - Comparison bx Rbtl-Staff-Jt-PC_Electric Rev Req Model (2009 GRC) Revised 01-18-2010 2" xfId="2841"/>
    <cellStyle name="_Fuel Prices 4-14_Power Costs - Comparison bx Rbtl-Staff-Jt-PC_Electric Rev Req Model (2009 GRC) Revised 01-18-2010_DEM-WP(C) ENERG10C--ctn Mid-C_042010 2010GRC" xfId="2842"/>
    <cellStyle name="_Fuel Prices 4-14_Power Costs - Comparison bx Rbtl-Staff-Jt-PC_Final Order Electric EXHIBIT A-1" xfId="2843"/>
    <cellStyle name="_Fuel Prices 4-14_Rebuttal Power Costs" xfId="214"/>
    <cellStyle name="_Fuel Prices 4-14_Rebuttal Power Costs 2" xfId="2844"/>
    <cellStyle name="_Fuel Prices 4-14_Rebuttal Power Costs_Adj Bench DR 3 for Initial Briefs (Electric)" xfId="2845"/>
    <cellStyle name="_Fuel Prices 4-14_Rebuttal Power Costs_Adj Bench DR 3 for Initial Briefs (Electric) 2" xfId="2846"/>
    <cellStyle name="_Fuel Prices 4-14_Rebuttal Power Costs_Adj Bench DR 3 for Initial Briefs (Electric)_DEM-WP(C) ENERG10C--ctn Mid-C_042010 2010GRC" xfId="2847"/>
    <cellStyle name="_Fuel Prices 4-14_Rebuttal Power Costs_DEM-WP(C) ENERG10C--ctn Mid-C_042010 2010GRC" xfId="2848"/>
    <cellStyle name="_Fuel Prices 4-14_Rebuttal Power Costs_Electric Rev Req Model (2009 GRC) Rebuttal" xfId="2849"/>
    <cellStyle name="_Fuel Prices 4-14_Rebuttal Power Costs_Electric Rev Req Model (2009 GRC) Rebuttal REmoval of New  WH Solar AdjustMI" xfId="2850"/>
    <cellStyle name="_Fuel Prices 4-14_Rebuttal Power Costs_Electric Rev Req Model (2009 GRC) Rebuttal REmoval of New  WH Solar AdjustMI 2" xfId="2851"/>
    <cellStyle name="_Fuel Prices 4-14_Rebuttal Power Costs_Electric Rev Req Model (2009 GRC) Rebuttal REmoval of New  WH Solar AdjustMI_DEM-WP(C) ENERG10C--ctn Mid-C_042010 2010GRC" xfId="2852"/>
    <cellStyle name="_Fuel Prices 4-14_Rebuttal Power Costs_Electric Rev Req Model (2009 GRC) Revised 01-18-2010" xfId="2853"/>
    <cellStyle name="_Fuel Prices 4-14_Rebuttal Power Costs_Electric Rev Req Model (2009 GRC) Revised 01-18-2010 2" xfId="2854"/>
    <cellStyle name="_Fuel Prices 4-14_Rebuttal Power Costs_Electric Rev Req Model (2009 GRC) Revised 01-18-2010_DEM-WP(C) ENERG10C--ctn Mid-C_042010 2010GRC" xfId="2855"/>
    <cellStyle name="_Fuel Prices 4-14_Rebuttal Power Costs_Final Order Electric EXHIBIT A-1" xfId="2856"/>
    <cellStyle name="_Fuel Prices 4-14_Wind Integration 10GRC" xfId="2857"/>
    <cellStyle name="_Fuel Prices 4-14_Wind Integration 10GRC 2" xfId="2858"/>
    <cellStyle name="_Fuel Prices 4-14_Wind Integration 10GRC_DEM-WP(C) ENERG10C--ctn Mid-C_042010 2010GRC" xfId="2859"/>
    <cellStyle name="_Gas Transportation Charges_2009GRC_120308" xfId="215"/>
    <cellStyle name="_Gas Transportation Charges_2009GRC_120308 2" xfId="2860"/>
    <cellStyle name="_Gas Transportation Charges_2009GRC_120308 2 2" xfId="2861"/>
    <cellStyle name="_Gas Transportation Charges_2009GRC_120308 3" xfId="2862"/>
    <cellStyle name="_Gas Transportation Charges_2009GRC_120308 4" xfId="2863"/>
    <cellStyle name="_Gas Transportation Charges_2009GRC_120308 4 2" xfId="2864"/>
    <cellStyle name="_Gas Transportation Charges_2009GRC_120308_4 31E Reg Asset  Liab and EXH D" xfId="2865"/>
    <cellStyle name="_Gas Transportation Charges_2009GRC_120308_4 31E Reg Asset  Liab and EXH D _ Aug 10 Filing (2)" xfId="2866"/>
    <cellStyle name="_Gas Transportation Charges_2009GRC_120308_4 31E Reg Asset  Liab and EXH D _ Aug 10 Filing (2) 2" xfId="2867"/>
    <cellStyle name="_Gas Transportation Charges_2009GRC_120308_4 31E Reg Asset  Liab and EXH D 2" xfId="2868"/>
    <cellStyle name="_Gas Transportation Charges_2009GRC_120308_4 31E Reg Asset  Liab and EXH D 3" xfId="2869"/>
    <cellStyle name="_Gas Transportation Charges_2009GRC_120308_Chelan PUD Power Costs (8-10)" xfId="2870"/>
    <cellStyle name="_Gas Transportation Charges_2009GRC_120308_DEM-WP(C) Chelan Power Costs" xfId="2871"/>
    <cellStyle name="_Gas Transportation Charges_2009GRC_120308_DEM-WP(C) Chelan Power Costs 2" xfId="2872"/>
    <cellStyle name="_Gas Transportation Charges_2009GRC_120308_DEM-WP(C) Costs Not In AURORA 2010GRC As Filed" xfId="2873"/>
    <cellStyle name="_Gas Transportation Charges_2009GRC_120308_DEM-WP(C) Costs Not In AURORA 2010GRC As Filed 2" xfId="2874"/>
    <cellStyle name="_Gas Transportation Charges_2009GRC_120308_DEM-WP(C) Costs Not In AURORA 2010GRC As Filed 3" xfId="2875"/>
    <cellStyle name="_Gas Transportation Charges_2009GRC_120308_DEM-WP(C) Costs Not In AURORA 2010GRC As Filed_DEM-WP(C) ENERG10C--ctn Mid-C_042010 2010GRC" xfId="2876"/>
    <cellStyle name="_Gas Transportation Charges_2009GRC_120308_DEM-WP(C) ENERG10C--ctn Mid-C_042010 2010GRC" xfId="2877"/>
    <cellStyle name="_Gas Transportation Charges_2009GRC_120308_DEM-WP(C) Gas Transport 2010GRC" xfId="2878"/>
    <cellStyle name="_Gas Transportation Charges_2009GRC_120308_DEM-WP(C) Gas Transport 2010GRC 2" xfId="2879"/>
    <cellStyle name="_Gas Transportation Charges_2009GRC_120308_NIM Summary" xfId="2880"/>
    <cellStyle name="_Gas Transportation Charges_2009GRC_120308_NIM Summary 09GRC" xfId="2881"/>
    <cellStyle name="_Gas Transportation Charges_2009GRC_120308_NIM Summary 09GRC 2" xfId="2882"/>
    <cellStyle name="_Gas Transportation Charges_2009GRC_120308_NIM Summary 09GRC_DEM-WP(C) ENERG10C--ctn Mid-C_042010 2010GRC" xfId="2883"/>
    <cellStyle name="_Gas Transportation Charges_2009GRC_120308_NIM Summary 2" xfId="2884"/>
    <cellStyle name="_Gas Transportation Charges_2009GRC_120308_NIM Summary 3" xfId="2885"/>
    <cellStyle name="_Gas Transportation Charges_2009GRC_120308_NIM Summary_DEM-WP(C) ENERG10C--ctn Mid-C_042010 2010GRC" xfId="2886"/>
    <cellStyle name="_Gas Transportation Charges_2009GRC_120308_NIM+O&amp;M" xfId="2887"/>
    <cellStyle name="_Gas Transportation Charges_2009GRC_120308_NIM+O&amp;M 2" xfId="2888"/>
    <cellStyle name="_Gas Transportation Charges_2009GRC_120308_NIM+O&amp;M Monthly" xfId="2889"/>
    <cellStyle name="_Gas Transportation Charges_2009GRC_120308_NIM+O&amp;M Monthly 2" xfId="2890"/>
    <cellStyle name="_Gas Transportation Charges_2009GRC_120308_PCA 9 -  Exhibit D April 2010 (3)" xfId="2891"/>
    <cellStyle name="_Gas Transportation Charges_2009GRC_120308_PCA 9 -  Exhibit D April 2010 (3) 2" xfId="2892"/>
    <cellStyle name="_Gas Transportation Charges_2009GRC_120308_PCA 9 -  Exhibit D April 2010 (3)_DEM-WP(C) ENERG10C--ctn Mid-C_042010 2010GRC" xfId="2893"/>
    <cellStyle name="_Gas Transportation Charges_2009GRC_120308_Reconciliation" xfId="2894"/>
    <cellStyle name="_Gas Transportation Charges_2009GRC_120308_Reconciliation 2" xfId="2895"/>
    <cellStyle name="_Gas Transportation Charges_2009GRC_120308_Reconciliation 3" xfId="2896"/>
    <cellStyle name="_Gas Transportation Charges_2009GRC_120308_Reconciliation_DEM-WP(C) ENERG10C--ctn Mid-C_042010 2010GRC" xfId="2897"/>
    <cellStyle name="_Gas Transportation Charges_2009GRC_120308_Wind Integration 10GRC" xfId="2898"/>
    <cellStyle name="_Gas Transportation Charges_2009GRC_120308_Wind Integration 10GRC 2" xfId="2899"/>
    <cellStyle name="_Gas Transportation Charges_2009GRC_120308_Wind Integration 10GRC_DEM-WP(C) ENERG10C--ctn Mid-C_042010 2010GRC" xfId="2900"/>
    <cellStyle name="_x0013__LSRWEP LGIA like Acctg Petition Aug 2010" xfId="2901"/>
    <cellStyle name="_Mid C 09GRC" xfId="2902"/>
    <cellStyle name="_Monthly Fixed Input" xfId="2903"/>
    <cellStyle name="_Monthly Fixed Input 2" xfId="2904"/>
    <cellStyle name="_Monthly Fixed Input_DEM-WP(C) ENERG10C--ctn Mid-C_042010 2010GRC" xfId="2905"/>
    <cellStyle name="_Monthly Fixed Input_NIM Summary" xfId="2906"/>
    <cellStyle name="_Monthly Fixed Input_NIM Summary 2" xfId="2907"/>
    <cellStyle name="_Monthly Fixed Input_NIM Summary_DEM-WP(C) ENERG10C--ctn Mid-C_042010 2010GRC" xfId="2908"/>
    <cellStyle name="_NIM 06 Base Case Current Trends" xfId="216"/>
    <cellStyle name="_NIM 06 Base Case Current Trends 2" xfId="2909"/>
    <cellStyle name="_NIM 06 Base Case Current Trends 2 2" xfId="2910"/>
    <cellStyle name="_NIM 06 Base Case Current Trends 2 3" xfId="2911"/>
    <cellStyle name="_NIM 06 Base Case Current Trends 3" xfId="2912"/>
    <cellStyle name="_NIM 06 Base Case Current Trends_Adj Bench DR 3 for Initial Briefs (Electric)" xfId="2913"/>
    <cellStyle name="_NIM 06 Base Case Current Trends_Adj Bench DR 3 for Initial Briefs (Electric) 2" xfId="2914"/>
    <cellStyle name="_NIM 06 Base Case Current Trends_Adj Bench DR 3 for Initial Briefs (Electric)_DEM-WP(C) ENERG10C--ctn Mid-C_042010 2010GRC" xfId="2915"/>
    <cellStyle name="_NIM 06 Base Case Current Trends_Book2" xfId="217"/>
    <cellStyle name="_NIM 06 Base Case Current Trends_Book2 2" xfId="2916"/>
    <cellStyle name="_NIM 06 Base Case Current Trends_Book2_Adj Bench DR 3 for Initial Briefs (Electric)" xfId="2917"/>
    <cellStyle name="_NIM 06 Base Case Current Trends_Book2_Adj Bench DR 3 for Initial Briefs (Electric) 2" xfId="2918"/>
    <cellStyle name="_NIM 06 Base Case Current Trends_Book2_Adj Bench DR 3 for Initial Briefs (Electric)_DEM-WP(C) ENERG10C--ctn Mid-C_042010 2010GRC" xfId="2919"/>
    <cellStyle name="_NIM 06 Base Case Current Trends_Book2_DEM-WP(C) ENERG10C--ctn Mid-C_042010 2010GRC" xfId="2920"/>
    <cellStyle name="_NIM 06 Base Case Current Trends_Book2_Electric Rev Req Model (2009 GRC) Rebuttal" xfId="2921"/>
    <cellStyle name="_NIM 06 Base Case Current Trends_Book2_Electric Rev Req Model (2009 GRC) Rebuttal REmoval of New  WH Solar AdjustMI" xfId="2922"/>
    <cellStyle name="_NIM 06 Base Case Current Trends_Book2_Electric Rev Req Model (2009 GRC) Rebuttal REmoval of New  WH Solar AdjustMI 2" xfId="2923"/>
    <cellStyle name="_NIM 06 Base Case Current Trends_Book2_Electric Rev Req Model (2009 GRC) Rebuttal REmoval of New  WH Solar AdjustMI_DEM-WP(C) ENERG10C--ctn Mid-C_042010 2010GRC" xfId="2924"/>
    <cellStyle name="_NIM 06 Base Case Current Trends_Book2_Electric Rev Req Model (2009 GRC) Revised 01-18-2010" xfId="2925"/>
    <cellStyle name="_NIM 06 Base Case Current Trends_Book2_Electric Rev Req Model (2009 GRC) Revised 01-18-2010 2" xfId="2926"/>
    <cellStyle name="_NIM 06 Base Case Current Trends_Book2_Electric Rev Req Model (2009 GRC) Revised 01-18-2010_DEM-WP(C) ENERG10C--ctn Mid-C_042010 2010GRC" xfId="2927"/>
    <cellStyle name="_NIM 06 Base Case Current Trends_Book2_Final Order Electric EXHIBIT A-1" xfId="2928"/>
    <cellStyle name="_NIM 06 Base Case Current Trends_Chelan PUD Power Costs (8-10)" xfId="2929"/>
    <cellStyle name="_NIM 06 Base Case Current Trends_Confidential Material" xfId="2930"/>
    <cellStyle name="_NIM 06 Base Case Current Trends_DEM-WP(C) Colstrip 12 Coal Cost Forecast 2010GRC" xfId="2931"/>
    <cellStyle name="_NIM 06 Base Case Current Trends_DEM-WP(C) ENERG10C--ctn Mid-C_042010 2010GRC" xfId="2932"/>
    <cellStyle name="_NIM 06 Base Case Current Trends_DEM-WP(C) Production O&amp;M 2010GRC As-Filed" xfId="2933"/>
    <cellStyle name="_NIM 06 Base Case Current Trends_DEM-WP(C) Production O&amp;M 2010GRC As-Filed 2" xfId="2934"/>
    <cellStyle name="_NIM 06 Base Case Current Trends_DEM-WP(C) Production O&amp;M 2010GRC As-Filed 3" xfId="2935"/>
    <cellStyle name="_NIM 06 Base Case Current Trends_Electric Rev Req Model (2009 GRC) " xfId="218"/>
    <cellStyle name="_NIM 06 Base Case Current Trends_Electric Rev Req Model (2009 GRC)  2" xfId="2936"/>
    <cellStyle name="_NIM 06 Base Case Current Trends_Electric Rev Req Model (2009 GRC) _DEM-WP(C) ENERG10C--ctn Mid-C_042010 2010GRC" xfId="2937"/>
    <cellStyle name="_NIM 06 Base Case Current Trends_Electric Rev Req Model (2009 GRC) Rebuttal" xfId="2938"/>
    <cellStyle name="_NIM 06 Base Case Current Trends_Electric Rev Req Model (2009 GRC) Rebuttal REmoval of New  WH Solar AdjustMI" xfId="2939"/>
    <cellStyle name="_NIM 06 Base Case Current Trends_Electric Rev Req Model (2009 GRC) Rebuttal REmoval of New  WH Solar AdjustMI 2" xfId="2940"/>
    <cellStyle name="_NIM 06 Base Case Current Trends_Electric Rev Req Model (2009 GRC) Rebuttal REmoval of New  WH Solar AdjustMI_DEM-WP(C) ENERG10C--ctn Mid-C_042010 2010GRC" xfId="2941"/>
    <cellStyle name="_NIM 06 Base Case Current Trends_Electric Rev Req Model (2009 GRC) Revised 01-18-2010" xfId="2942"/>
    <cellStyle name="_NIM 06 Base Case Current Trends_Electric Rev Req Model (2009 GRC) Revised 01-18-2010 2" xfId="2943"/>
    <cellStyle name="_NIM 06 Base Case Current Trends_Electric Rev Req Model (2009 GRC) Revised 01-18-2010_DEM-WP(C) ENERG10C--ctn Mid-C_042010 2010GRC" xfId="2944"/>
    <cellStyle name="_NIM 06 Base Case Current Trends_Final Order Electric EXHIBIT A-1" xfId="2945"/>
    <cellStyle name="_NIM 06 Base Case Current Trends_NIM Summary" xfId="2946"/>
    <cellStyle name="_NIM 06 Base Case Current Trends_NIM Summary 2" xfId="2947"/>
    <cellStyle name="_NIM 06 Base Case Current Trends_NIM Summary_DEM-WP(C) ENERG10C--ctn Mid-C_042010 2010GRC" xfId="2948"/>
    <cellStyle name="_NIM 06 Base Case Current Trends_NIM+O&amp;M" xfId="2949"/>
    <cellStyle name="_NIM 06 Base Case Current Trends_NIM+O&amp;M 2" xfId="2950"/>
    <cellStyle name="_NIM 06 Base Case Current Trends_NIM+O&amp;M Monthly" xfId="2951"/>
    <cellStyle name="_NIM 06 Base Case Current Trends_NIM+O&amp;M Monthly 2" xfId="2952"/>
    <cellStyle name="_NIM 06 Base Case Current Trends_Rebuttal Power Costs" xfId="219"/>
    <cellStyle name="_NIM 06 Base Case Current Trends_Rebuttal Power Costs 2" xfId="2953"/>
    <cellStyle name="_NIM 06 Base Case Current Trends_Rebuttal Power Costs_Adj Bench DR 3 for Initial Briefs (Electric)" xfId="2954"/>
    <cellStyle name="_NIM 06 Base Case Current Trends_Rebuttal Power Costs_Adj Bench DR 3 for Initial Briefs (Electric) 2" xfId="2955"/>
    <cellStyle name="_NIM 06 Base Case Current Trends_Rebuttal Power Costs_Adj Bench DR 3 for Initial Briefs (Electric)_DEM-WP(C) ENERG10C--ctn Mid-C_042010 2010GRC" xfId="2956"/>
    <cellStyle name="_NIM 06 Base Case Current Trends_Rebuttal Power Costs_DEM-WP(C) ENERG10C--ctn Mid-C_042010 2010GRC" xfId="2957"/>
    <cellStyle name="_NIM 06 Base Case Current Trends_Rebuttal Power Costs_Electric Rev Req Model (2009 GRC) Rebuttal" xfId="2958"/>
    <cellStyle name="_NIM 06 Base Case Current Trends_Rebuttal Power Costs_Electric Rev Req Model (2009 GRC) Rebuttal REmoval of New  WH Solar AdjustMI" xfId="2959"/>
    <cellStyle name="_NIM 06 Base Case Current Trends_Rebuttal Power Costs_Electric Rev Req Model (2009 GRC) Rebuttal REmoval of New  WH Solar AdjustMI 2" xfId="2960"/>
    <cellStyle name="_NIM 06 Base Case Current Trends_Rebuttal Power Costs_Electric Rev Req Model (2009 GRC) Rebuttal REmoval of New  WH Solar AdjustMI_DEM-WP(C) ENERG10C--ctn Mid-C_042010 2010GRC" xfId="2961"/>
    <cellStyle name="_NIM 06 Base Case Current Trends_Rebuttal Power Costs_Electric Rev Req Model (2009 GRC) Revised 01-18-2010" xfId="2962"/>
    <cellStyle name="_NIM 06 Base Case Current Trends_Rebuttal Power Costs_Electric Rev Req Model (2009 GRC) Revised 01-18-2010 2" xfId="2963"/>
    <cellStyle name="_NIM 06 Base Case Current Trends_Rebuttal Power Costs_Electric Rev Req Model (2009 GRC) Revised 01-18-2010_DEM-WP(C) ENERG10C--ctn Mid-C_042010 2010GRC" xfId="2964"/>
    <cellStyle name="_NIM 06 Base Case Current Trends_Rebuttal Power Costs_Final Order Electric EXHIBIT A-1" xfId="2965"/>
    <cellStyle name="_NIM 06 Base Case Current Trends_TENASKA REGULATORY ASSET" xfId="2966"/>
    <cellStyle name="_NIM Summary 09GRC" xfId="2967"/>
    <cellStyle name="_NIM Summary 09GRC 2" xfId="2968"/>
    <cellStyle name="_NIM Summary 09GRC_DEM-WP(C) ENERG10C--ctn Mid-C_042010 2010GRC" xfId="2969"/>
    <cellStyle name="_NIM Summary 09GRC_NIM Summary" xfId="2970"/>
    <cellStyle name="_NIM Summary 09GRC_NIM Summary 2" xfId="2971"/>
    <cellStyle name="_NIM Summary 09GRC_NIM Summary_DEM-WP(C) ENERG10C--ctn Mid-C_042010 2010GRC" xfId="2972"/>
    <cellStyle name="_PC DRAFT 10 15 07" xfId="2973"/>
    <cellStyle name="_PCA 7 - Exhibit D update 9_30_2008" xfId="2974"/>
    <cellStyle name="_PCA 7 - Exhibit D update 9_30_2008 2" xfId="2975"/>
    <cellStyle name="_PCA 7 - Exhibit D update 9_30_2008 2 2" xfId="2976"/>
    <cellStyle name="_PCA 7 - Exhibit D update 9_30_2008 3" xfId="2977"/>
    <cellStyle name="_PCA 7 - Exhibit D update 9_30_2008 4" xfId="2978"/>
    <cellStyle name="_PCA 7 - Exhibit D update 9_30_2008 4 2" xfId="2979"/>
    <cellStyle name="_PCA 7 - Exhibit D update 9_30_2008_Chelan PUD Power Costs (8-10)" xfId="2980"/>
    <cellStyle name="_PCA 7 - Exhibit D update 9_30_2008_DEM-WP(C) Chelan Power Costs" xfId="2981"/>
    <cellStyle name="_PCA 7 - Exhibit D update 9_30_2008_DEM-WP(C) Chelan Power Costs 2" xfId="2982"/>
    <cellStyle name="_PCA 7 - Exhibit D update 9_30_2008_DEM-WP(C) ENERG10C--ctn Mid-C_042010 2010GRC" xfId="2983"/>
    <cellStyle name="_PCA 7 - Exhibit D update 9_30_2008_DEM-WP(C) Gas Transport 2010GRC" xfId="2984"/>
    <cellStyle name="_PCA 7 - Exhibit D update 9_30_2008_DEM-WP(C) Gas Transport 2010GRC 2" xfId="2985"/>
    <cellStyle name="_PCA 7 - Exhibit D update 9_30_2008_NIM Summary" xfId="2986"/>
    <cellStyle name="_PCA 7 - Exhibit D update 9_30_2008_NIM Summary 2" xfId="2987"/>
    <cellStyle name="_PCA 7 - Exhibit D update 9_30_2008_NIM Summary_DEM-WP(C) ENERG10C--ctn Mid-C_042010 2010GRC" xfId="2988"/>
    <cellStyle name="_PCA 7 - Exhibit D update 9_30_2008_Transmission Workbook for May BOD" xfId="2989"/>
    <cellStyle name="_PCA 7 - Exhibit D update 9_30_2008_Transmission Workbook for May BOD 2" xfId="2990"/>
    <cellStyle name="_PCA 7 - Exhibit D update 9_30_2008_Transmission Workbook for May BOD_DEM-WP(C) ENERG10C--ctn Mid-C_042010 2010GRC" xfId="2991"/>
    <cellStyle name="_PCA 7 - Exhibit D update 9_30_2008_Wind Integration 10GRC" xfId="2992"/>
    <cellStyle name="_PCA 7 - Exhibit D update 9_30_2008_Wind Integration 10GRC 2" xfId="2993"/>
    <cellStyle name="_PCA 7 - Exhibit D update 9_30_2008_Wind Integration 10GRC_DEM-WP(C) ENERG10C--ctn Mid-C_042010 2010GRC" xfId="2994"/>
    <cellStyle name="_Portfolio SPlan Base Case.xls Chart 1" xfId="220"/>
    <cellStyle name="_Portfolio SPlan Base Case.xls Chart 1 2" xfId="2995"/>
    <cellStyle name="_Portfolio SPlan Base Case.xls Chart 1 2 2" xfId="2996"/>
    <cellStyle name="_Portfolio SPlan Base Case.xls Chart 1 3" xfId="2997"/>
    <cellStyle name="_Portfolio SPlan Base Case.xls Chart 1_Adj Bench DR 3 for Initial Briefs (Electric)" xfId="2998"/>
    <cellStyle name="_Portfolio SPlan Base Case.xls Chart 1_Adj Bench DR 3 for Initial Briefs (Electric) 2" xfId="2999"/>
    <cellStyle name="_Portfolio SPlan Base Case.xls Chart 1_Adj Bench DR 3 for Initial Briefs (Electric)_DEM-WP(C) ENERG10C--ctn Mid-C_042010 2010GRC" xfId="3000"/>
    <cellStyle name="_Portfolio SPlan Base Case.xls Chart 1_Book2" xfId="221"/>
    <cellStyle name="_Portfolio SPlan Base Case.xls Chart 1_Book2 2" xfId="3001"/>
    <cellStyle name="_Portfolio SPlan Base Case.xls Chart 1_Book2_Adj Bench DR 3 for Initial Briefs (Electric)" xfId="3002"/>
    <cellStyle name="_Portfolio SPlan Base Case.xls Chart 1_Book2_Adj Bench DR 3 for Initial Briefs (Electric) 2" xfId="3003"/>
    <cellStyle name="_Portfolio SPlan Base Case.xls Chart 1_Book2_Adj Bench DR 3 for Initial Briefs (Electric)_DEM-WP(C) ENERG10C--ctn Mid-C_042010 2010GRC" xfId="3004"/>
    <cellStyle name="_Portfolio SPlan Base Case.xls Chart 1_Book2_DEM-WP(C) ENERG10C--ctn Mid-C_042010 2010GRC" xfId="3005"/>
    <cellStyle name="_Portfolio SPlan Base Case.xls Chart 1_Book2_Electric Rev Req Model (2009 GRC) Rebuttal" xfId="3006"/>
    <cellStyle name="_Portfolio SPlan Base Case.xls Chart 1_Book2_Electric Rev Req Model (2009 GRC) Rebuttal REmoval of New  WH Solar AdjustMI" xfId="3007"/>
    <cellStyle name="_Portfolio SPlan Base Case.xls Chart 1_Book2_Electric Rev Req Model (2009 GRC) Rebuttal REmoval of New  WH Solar AdjustMI 2" xfId="3008"/>
    <cellStyle name="_Portfolio SPlan Base Case.xls Chart 1_Book2_Electric Rev Req Model (2009 GRC) Rebuttal REmoval of New  WH Solar AdjustMI_DEM-WP(C) ENERG10C--ctn Mid-C_042010 2010GRC" xfId="3009"/>
    <cellStyle name="_Portfolio SPlan Base Case.xls Chart 1_Book2_Electric Rev Req Model (2009 GRC) Revised 01-18-2010" xfId="3010"/>
    <cellStyle name="_Portfolio SPlan Base Case.xls Chart 1_Book2_Electric Rev Req Model (2009 GRC) Revised 01-18-2010 2" xfId="3011"/>
    <cellStyle name="_Portfolio SPlan Base Case.xls Chart 1_Book2_Electric Rev Req Model (2009 GRC) Revised 01-18-2010_DEM-WP(C) ENERG10C--ctn Mid-C_042010 2010GRC" xfId="3012"/>
    <cellStyle name="_Portfolio SPlan Base Case.xls Chart 1_Book2_Final Order Electric EXHIBIT A-1" xfId="3013"/>
    <cellStyle name="_Portfolio SPlan Base Case.xls Chart 1_Chelan PUD Power Costs (8-10)" xfId="3014"/>
    <cellStyle name="_Portfolio SPlan Base Case.xls Chart 1_Confidential Material" xfId="3015"/>
    <cellStyle name="_Portfolio SPlan Base Case.xls Chart 1_DEM-WP(C) Colstrip 12 Coal Cost Forecast 2010GRC" xfId="3016"/>
    <cellStyle name="_Portfolio SPlan Base Case.xls Chart 1_DEM-WP(C) ENERG10C--ctn Mid-C_042010 2010GRC" xfId="3017"/>
    <cellStyle name="_Portfolio SPlan Base Case.xls Chart 1_DEM-WP(C) Production O&amp;M 2010GRC As-Filed" xfId="3018"/>
    <cellStyle name="_Portfolio SPlan Base Case.xls Chart 1_DEM-WP(C) Production O&amp;M 2010GRC As-Filed 2" xfId="3019"/>
    <cellStyle name="_Portfolio SPlan Base Case.xls Chart 1_DEM-WP(C) Production O&amp;M 2010GRC As-Filed 3" xfId="3020"/>
    <cellStyle name="_Portfolio SPlan Base Case.xls Chart 1_Electric Rev Req Model (2009 GRC) " xfId="222"/>
    <cellStyle name="_Portfolio SPlan Base Case.xls Chart 1_Electric Rev Req Model (2009 GRC)  2" xfId="3021"/>
    <cellStyle name="_Portfolio SPlan Base Case.xls Chart 1_Electric Rev Req Model (2009 GRC) _DEM-WP(C) ENERG10C--ctn Mid-C_042010 2010GRC" xfId="3022"/>
    <cellStyle name="_Portfolio SPlan Base Case.xls Chart 1_Electric Rev Req Model (2009 GRC) Rebuttal" xfId="3023"/>
    <cellStyle name="_Portfolio SPlan Base Case.xls Chart 1_Electric Rev Req Model (2009 GRC) Rebuttal REmoval of New  WH Solar AdjustMI" xfId="3024"/>
    <cellStyle name="_Portfolio SPlan Base Case.xls Chart 1_Electric Rev Req Model (2009 GRC) Rebuttal REmoval of New  WH Solar AdjustMI 2" xfId="3025"/>
    <cellStyle name="_Portfolio SPlan Base Case.xls Chart 1_Electric Rev Req Model (2009 GRC) Rebuttal REmoval of New  WH Solar AdjustMI_DEM-WP(C) ENERG10C--ctn Mid-C_042010 2010GRC" xfId="3026"/>
    <cellStyle name="_Portfolio SPlan Base Case.xls Chart 1_Electric Rev Req Model (2009 GRC) Revised 01-18-2010" xfId="3027"/>
    <cellStyle name="_Portfolio SPlan Base Case.xls Chart 1_Electric Rev Req Model (2009 GRC) Revised 01-18-2010 2" xfId="3028"/>
    <cellStyle name="_Portfolio SPlan Base Case.xls Chart 1_Electric Rev Req Model (2009 GRC) Revised 01-18-2010_DEM-WP(C) ENERG10C--ctn Mid-C_042010 2010GRC" xfId="3029"/>
    <cellStyle name="_Portfolio SPlan Base Case.xls Chart 1_Final Order Electric EXHIBIT A-1" xfId="3030"/>
    <cellStyle name="_Portfolio SPlan Base Case.xls Chart 1_NIM Summary" xfId="3031"/>
    <cellStyle name="_Portfolio SPlan Base Case.xls Chart 1_NIM Summary 2" xfId="3032"/>
    <cellStyle name="_Portfolio SPlan Base Case.xls Chart 1_NIM Summary_DEM-WP(C) ENERG10C--ctn Mid-C_042010 2010GRC" xfId="3033"/>
    <cellStyle name="_Portfolio SPlan Base Case.xls Chart 1_Rebuttal Power Costs" xfId="223"/>
    <cellStyle name="_Portfolio SPlan Base Case.xls Chart 1_Rebuttal Power Costs 2" xfId="3034"/>
    <cellStyle name="_Portfolio SPlan Base Case.xls Chart 1_Rebuttal Power Costs_Adj Bench DR 3 for Initial Briefs (Electric)" xfId="3035"/>
    <cellStyle name="_Portfolio SPlan Base Case.xls Chart 1_Rebuttal Power Costs_Adj Bench DR 3 for Initial Briefs (Electric) 2" xfId="3036"/>
    <cellStyle name="_Portfolio SPlan Base Case.xls Chart 1_Rebuttal Power Costs_Adj Bench DR 3 for Initial Briefs (Electric)_DEM-WP(C) ENERG10C--ctn Mid-C_042010 2010GRC" xfId="3037"/>
    <cellStyle name="_Portfolio SPlan Base Case.xls Chart 1_Rebuttal Power Costs_DEM-WP(C) ENERG10C--ctn Mid-C_042010 2010GRC" xfId="3038"/>
    <cellStyle name="_Portfolio SPlan Base Case.xls Chart 1_Rebuttal Power Costs_Electric Rev Req Model (2009 GRC) Rebuttal" xfId="3039"/>
    <cellStyle name="_Portfolio SPlan Base Case.xls Chart 1_Rebuttal Power Costs_Electric Rev Req Model (2009 GRC) Rebuttal REmoval of New  WH Solar AdjustMI" xfId="3040"/>
    <cellStyle name="_Portfolio SPlan Base Case.xls Chart 1_Rebuttal Power Costs_Electric Rev Req Model (2009 GRC) Rebuttal REmoval of New  WH Solar AdjustMI 2" xfId="3041"/>
    <cellStyle name="_Portfolio SPlan Base Case.xls Chart 1_Rebuttal Power Costs_Electric Rev Req Model (2009 GRC) Rebuttal REmoval of New  WH Solar AdjustMI_DEM-WP(C) ENERG10C--ctn Mid-C_042010 2010GRC" xfId="3042"/>
    <cellStyle name="_Portfolio SPlan Base Case.xls Chart 1_Rebuttal Power Costs_Electric Rev Req Model (2009 GRC) Revised 01-18-2010" xfId="3043"/>
    <cellStyle name="_Portfolio SPlan Base Case.xls Chart 1_Rebuttal Power Costs_Electric Rev Req Model (2009 GRC) Revised 01-18-2010 2" xfId="3044"/>
    <cellStyle name="_Portfolio SPlan Base Case.xls Chart 1_Rebuttal Power Costs_Electric Rev Req Model (2009 GRC) Revised 01-18-2010_DEM-WP(C) ENERG10C--ctn Mid-C_042010 2010GRC" xfId="3045"/>
    <cellStyle name="_Portfolio SPlan Base Case.xls Chart 1_Rebuttal Power Costs_Final Order Electric EXHIBIT A-1" xfId="3046"/>
    <cellStyle name="_Portfolio SPlan Base Case.xls Chart 1_TENASKA REGULATORY ASSET" xfId="3047"/>
    <cellStyle name="_Portfolio SPlan Base Case.xls Chart 2" xfId="224"/>
    <cellStyle name="_Portfolio SPlan Base Case.xls Chart 2 2" xfId="3048"/>
    <cellStyle name="_Portfolio SPlan Base Case.xls Chart 2 2 2" xfId="3049"/>
    <cellStyle name="_Portfolio SPlan Base Case.xls Chart 2 3" xfId="3050"/>
    <cellStyle name="_Portfolio SPlan Base Case.xls Chart 2_Adj Bench DR 3 for Initial Briefs (Electric)" xfId="3051"/>
    <cellStyle name="_Portfolio SPlan Base Case.xls Chart 2_Adj Bench DR 3 for Initial Briefs (Electric) 2" xfId="3052"/>
    <cellStyle name="_Portfolio SPlan Base Case.xls Chart 2_Adj Bench DR 3 for Initial Briefs (Electric)_DEM-WP(C) ENERG10C--ctn Mid-C_042010 2010GRC" xfId="3053"/>
    <cellStyle name="_Portfolio SPlan Base Case.xls Chart 2_Book2" xfId="225"/>
    <cellStyle name="_Portfolio SPlan Base Case.xls Chart 2_Book2 2" xfId="3054"/>
    <cellStyle name="_Portfolio SPlan Base Case.xls Chart 2_Book2_Adj Bench DR 3 for Initial Briefs (Electric)" xfId="3055"/>
    <cellStyle name="_Portfolio SPlan Base Case.xls Chart 2_Book2_Adj Bench DR 3 for Initial Briefs (Electric) 2" xfId="3056"/>
    <cellStyle name="_Portfolio SPlan Base Case.xls Chart 2_Book2_Adj Bench DR 3 for Initial Briefs (Electric)_DEM-WP(C) ENERG10C--ctn Mid-C_042010 2010GRC" xfId="3057"/>
    <cellStyle name="_Portfolio SPlan Base Case.xls Chart 2_Book2_DEM-WP(C) ENERG10C--ctn Mid-C_042010 2010GRC" xfId="3058"/>
    <cellStyle name="_Portfolio SPlan Base Case.xls Chart 2_Book2_Electric Rev Req Model (2009 GRC) Rebuttal" xfId="3059"/>
    <cellStyle name="_Portfolio SPlan Base Case.xls Chart 2_Book2_Electric Rev Req Model (2009 GRC) Rebuttal REmoval of New  WH Solar AdjustMI" xfId="3060"/>
    <cellStyle name="_Portfolio SPlan Base Case.xls Chart 2_Book2_Electric Rev Req Model (2009 GRC) Rebuttal REmoval of New  WH Solar AdjustMI 2" xfId="3061"/>
    <cellStyle name="_Portfolio SPlan Base Case.xls Chart 2_Book2_Electric Rev Req Model (2009 GRC) Rebuttal REmoval of New  WH Solar AdjustMI_DEM-WP(C) ENERG10C--ctn Mid-C_042010 2010GRC" xfId="3062"/>
    <cellStyle name="_Portfolio SPlan Base Case.xls Chart 2_Book2_Electric Rev Req Model (2009 GRC) Revised 01-18-2010" xfId="3063"/>
    <cellStyle name="_Portfolio SPlan Base Case.xls Chart 2_Book2_Electric Rev Req Model (2009 GRC) Revised 01-18-2010 2" xfId="3064"/>
    <cellStyle name="_Portfolio SPlan Base Case.xls Chart 2_Book2_Electric Rev Req Model (2009 GRC) Revised 01-18-2010_DEM-WP(C) ENERG10C--ctn Mid-C_042010 2010GRC" xfId="3065"/>
    <cellStyle name="_Portfolio SPlan Base Case.xls Chart 2_Book2_Final Order Electric EXHIBIT A-1" xfId="3066"/>
    <cellStyle name="_Portfolio SPlan Base Case.xls Chart 2_Chelan PUD Power Costs (8-10)" xfId="3067"/>
    <cellStyle name="_Portfolio SPlan Base Case.xls Chart 2_Confidential Material" xfId="3068"/>
    <cellStyle name="_Portfolio SPlan Base Case.xls Chart 2_DEM-WP(C) Colstrip 12 Coal Cost Forecast 2010GRC" xfId="3069"/>
    <cellStyle name="_Portfolio SPlan Base Case.xls Chart 2_DEM-WP(C) ENERG10C--ctn Mid-C_042010 2010GRC" xfId="3070"/>
    <cellStyle name="_Portfolio SPlan Base Case.xls Chart 2_DEM-WP(C) Production O&amp;M 2010GRC As-Filed" xfId="3071"/>
    <cellStyle name="_Portfolio SPlan Base Case.xls Chart 2_DEM-WP(C) Production O&amp;M 2010GRC As-Filed 2" xfId="3072"/>
    <cellStyle name="_Portfolio SPlan Base Case.xls Chart 2_DEM-WP(C) Production O&amp;M 2010GRC As-Filed 3" xfId="3073"/>
    <cellStyle name="_Portfolio SPlan Base Case.xls Chart 2_Electric Rev Req Model (2009 GRC) " xfId="226"/>
    <cellStyle name="_Portfolio SPlan Base Case.xls Chart 2_Electric Rev Req Model (2009 GRC)  2" xfId="3074"/>
    <cellStyle name="_Portfolio SPlan Base Case.xls Chart 2_Electric Rev Req Model (2009 GRC) _DEM-WP(C) ENERG10C--ctn Mid-C_042010 2010GRC" xfId="3075"/>
    <cellStyle name="_Portfolio SPlan Base Case.xls Chart 2_Electric Rev Req Model (2009 GRC) Rebuttal" xfId="3076"/>
    <cellStyle name="_Portfolio SPlan Base Case.xls Chart 2_Electric Rev Req Model (2009 GRC) Rebuttal REmoval of New  WH Solar AdjustMI" xfId="3077"/>
    <cellStyle name="_Portfolio SPlan Base Case.xls Chart 2_Electric Rev Req Model (2009 GRC) Rebuttal REmoval of New  WH Solar AdjustMI 2" xfId="3078"/>
    <cellStyle name="_Portfolio SPlan Base Case.xls Chart 2_Electric Rev Req Model (2009 GRC) Rebuttal REmoval of New  WH Solar AdjustMI_DEM-WP(C) ENERG10C--ctn Mid-C_042010 2010GRC" xfId="3079"/>
    <cellStyle name="_Portfolio SPlan Base Case.xls Chart 2_Electric Rev Req Model (2009 GRC) Revised 01-18-2010" xfId="3080"/>
    <cellStyle name="_Portfolio SPlan Base Case.xls Chart 2_Electric Rev Req Model (2009 GRC) Revised 01-18-2010 2" xfId="3081"/>
    <cellStyle name="_Portfolio SPlan Base Case.xls Chart 2_Electric Rev Req Model (2009 GRC) Revised 01-18-2010_DEM-WP(C) ENERG10C--ctn Mid-C_042010 2010GRC" xfId="3082"/>
    <cellStyle name="_Portfolio SPlan Base Case.xls Chart 2_Final Order Electric EXHIBIT A-1" xfId="3083"/>
    <cellStyle name="_Portfolio SPlan Base Case.xls Chart 2_NIM Summary" xfId="3084"/>
    <cellStyle name="_Portfolio SPlan Base Case.xls Chart 2_NIM Summary 2" xfId="3085"/>
    <cellStyle name="_Portfolio SPlan Base Case.xls Chart 2_NIM Summary_DEM-WP(C) ENERG10C--ctn Mid-C_042010 2010GRC" xfId="3086"/>
    <cellStyle name="_Portfolio SPlan Base Case.xls Chart 2_Rebuttal Power Costs" xfId="227"/>
    <cellStyle name="_Portfolio SPlan Base Case.xls Chart 2_Rebuttal Power Costs 2" xfId="3087"/>
    <cellStyle name="_Portfolio SPlan Base Case.xls Chart 2_Rebuttal Power Costs_Adj Bench DR 3 for Initial Briefs (Electric)" xfId="3088"/>
    <cellStyle name="_Portfolio SPlan Base Case.xls Chart 2_Rebuttal Power Costs_Adj Bench DR 3 for Initial Briefs (Electric) 2" xfId="3089"/>
    <cellStyle name="_Portfolio SPlan Base Case.xls Chart 2_Rebuttal Power Costs_Adj Bench DR 3 for Initial Briefs (Electric)_DEM-WP(C) ENERG10C--ctn Mid-C_042010 2010GRC" xfId="3090"/>
    <cellStyle name="_Portfolio SPlan Base Case.xls Chart 2_Rebuttal Power Costs_DEM-WP(C) ENERG10C--ctn Mid-C_042010 2010GRC" xfId="3091"/>
    <cellStyle name="_Portfolio SPlan Base Case.xls Chart 2_Rebuttal Power Costs_Electric Rev Req Model (2009 GRC) Rebuttal" xfId="3092"/>
    <cellStyle name="_Portfolio SPlan Base Case.xls Chart 2_Rebuttal Power Costs_Electric Rev Req Model (2009 GRC) Rebuttal REmoval of New  WH Solar AdjustMI" xfId="3093"/>
    <cellStyle name="_Portfolio SPlan Base Case.xls Chart 2_Rebuttal Power Costs_Electric Rev Req Model (2009 GRC) Rebuttal REmoval of New  WH Solar AdjustMI 2" xfId="3094"/>
    <cellStyle name="_Portfolio SPlan Base Case.xls Chart 2_Rebuttal Power Costs_Electric Rev Req Model (2009 GRC) Rebuttal REmoval of New  WH Solar AdjustMI_DEM-WP(C) ENERG10C--ctn Mid-C_042010 2010GRC" xfId="3095"/>
    <cellStyle name="_Portfolio SPlan Base Case.xls Chart 2_Rebuttal Power Costs_Electric Rev Req Model (2009 GRC) Revised 01-18-2010" xfId="3096"/>
    <cellStyle name="_Portfolio SPlan Base Case.xls Chart 2_Rebuttal Power Costs_Electric Rev Req Model (2009 GRC) Revised 01-18-2010 2" xfId="3097"/>
    <cellStyle name="_Portfolio SPlan Base Case.xls Chart 2_Rebuttal Power Costs_Electric Rev Req Model (2009 GRC) Revised 01-18-2010_DEM-WP(C) ENERG10C--ctn Mid-C_042010 2010GRC" xfId="3098"/>
    <cellStyle name="_Portfolio SPlan Base Case.xls Chart 2_Rebuttal Power Costs_Final Order Electric EXHIBIT A-1" xfId="3099"/>
    <cellStyle name="_Portfolio SPlan Base Case.xls Chart 2_TENASKA REGULATORY ASSET" xfId="3100"/>
    <cellStyle name="_Portfolio SPlan Base Case.xls Chart 3" xfId="228"/>
    <cellStyle name="_Portfolio SPlan Base Case.xls Chart 3 2" xfId="3101"/>
    <cellStyle name="_Portfolio SPlan Base Case.xls Chart 3 2 2" xfId="3102"/>
    <cellStyle name="_Portfolio SPlan Base Case.xls Chart 3 3" xfId="3103"/>
    <cellStyle name="_Portfolio SPlan Base Case.xls Chart 3_Adj Bench DR 3 for Initial Briefs (Electric)" xfId="3104"/>
    <cellStyle name="_Portfolio SPlan Base Case.xls Chart 3_Adj Bench DR 3 for Initial Briefs (Electric) 2" xfId="3105"/>
    <cellStyle name="_Portfolio SPlan Base Case.xls Chart 3_Adj Bench DR 3 for Initial Briefs (Electric)_DEM-WP(C) ENERG10C--ctn Mid-C_042010 2010GRC" xfId="3106"/>
    <cellStyle name="_Portfolio SPlan Base Case.xls Chart 3_Book2" xfId="229"/>
    <cellStyle name="_Portfolio SPlan Base Case.xls Chart 3_Book2 2" xfId="3107"/>
    <cellStyle name="_Portfolio SPlan Base Case.xls Chart 3_Book2_Adj Bench DR 3 for Initial Briefs (Electric)" xfId="3108"/>
    <cellStyle name="_Portfolio SPlan Base Case.xls Chart 3_Book2_Adj Bench DR 3 for Initial Briefs (Electric) 2" xfId="3109"/>
    <cellStyle name="_Portfolio SPlan Base Case.xls Chart 3_Book2_Adj Bench DR 3 for Initial Briefs (Electric)_DEM-WP(C) ENERG10C--ctn Mid-C_042010 2010GRC" xfId="3110"/>
    <cellStyle name="_Portfolio SPlan Base Case.xls Chart 3_Book2_DEM-WP(C) ENERG10C--ctn Mid-C_042010 2010GRC" xfId="3111"/>
    <cellStyle name="_Portfolio SPlan Base Case.xls Chart 3_Book2_Electric Rev Req Model (2009 GRC) Rebuttal" xfId="3112"/>
    <cellStyle name="_Portfolio SPlan Base Case.xls Chart 3_Book2_Electric Rev Req Model (2009 GRC) Rebuttal REmoval of New  WH Solar AdjustMI" xfId="3113"/>
    <cellStyle name="_Portfolio SPlan Base Case.xls Chart 3_Book2_Electric Rev Req Model (2009 GRC) Rebuttal REmoval of New  WH Solar AdjustMI 2" xfId="3114"/>
    <cellStyle name="_Portfolio SPlan Base Case.xls Chart 3_Book2_Electric Rev Req Model (2009 GRC) Rebuttal REmoval of New  WH Solar AdjustMI_DEM-WP(C) ENERG10C--ctn Mid-C_042010 2010GRC" xfId="3115"/>
    <cellStyle name="_Portfolio SPlan Base Case.xls Chart 3_Book2_Electric Rev Req Model (2009 GRC) Revised 01-18-2010" xfId="3116"/>
    <cellStyle name="_Portfolio SPlan Base Case.xls Chart 3_Book2_Electric Rev Req Model (2009 GRC) Revised 01-18-2010 2" xfId="3117"/>
    <cellStyle name="_Portfolio SPlan Base Case.xls Chart 3_Book2_Electric Rev Req Model (2009 GRC) Revised 01-18-2010_DEM-WP(C) ENERG10C--ctn Mid-C_042010 2010GRC" xfId="3118"/>
    <cellStyle name="_Portfolio SPlan Base Case.xls Chart 3_Book2_Final Order Electric EXHIBIT A-1" xfId="3119"/>
    <cellStyle name="_Portfolio SPlan Base Case.xls Chart 3_Chelan PUD Power Costs (8-10)" xfId="3120"/>
    <cellStyle name="_Portfolio SPlan Base Case.xls Chart 3_Confidential Material" xfId="3121"/>
    <cellStyle name="_Portfolio SPlan Base Case.xls Chart 3_DEM-WP(C) Colstrip 12 Coal Cost Forecast 2010GRC" xfId="3122"/>
    <cellStyle name="_Portfolio SPlan Base Case.xls Chart 3_DEM-WP(C) ENERG10C--ctn Mid-C_042010 2010GRC" xfId="3123"/>
    <cellStyle name="_Portfolio SPlan Base Case.xls Chart 3_DEM-WP(C) Production O&amp;M 2010GRC As-Filed" xfId="3124"/>
    <cellStyle name="_Portfolio SPlan Base Case.xls Chart 3_DEM-WP(C) Production O&amp;M 2010GRC As-Filed 2" xfId="3125"/>
    <cellStyle name="_Portfolio SPlan Base Case.xls Chart 3_DEM-WP(C) Production O&amp;M 2010GRC As-Filed 3" xfId="3126"/>
    <cellStyle name="_Portfolio SPlan Base Case.xls Chart 3_Electric Rev Req Model (2009 GRC) " xfId="230"/>
    <cellStyle name="_Portfolio SPlan Base Case.xls Chart 3_Electric Rev Req Model (2009 GRC)  2" xfId="3127"/>
    <cellStyle name="_Portfolio SPlan Base Case.xls Chart 3_Electric Rev Req Model (2009 GRC) _DEM-WP(C) ENERG10C--ctn Mid-C_042010 2010GRC" xfId="3128"/>
    <cellStyle name="_Portfolio SPlan Base Case.xls Chart 3_Electric Rev Req Model (2009 GRC) Rebuttal" xfId="3129"/>
    <cellStyle name="_Portfolio SPlan Base Case.xls Chart 3_Electric Rev Req Model (2009 GRC) Rebuttal REmoval of New  WH Solar AdjustMI" xfId="3130"/>
    <cellStyle name="_Portfolio SPlan Base Case.xls Chart 3_Electric Rev Req Model (2009 GRC) Rebuttal REmoval of New  WH Solar AdjustMI 2" xfId="3131"/>
    <cellStyle name="_Portfolio SPlan Base Case.xls Chart 3_Electric Rev Req Model (2009 GRC) Rebuttal REmoval of New  WH Solar AdjustMI_DEM-WP(C) ENERG10C--ctn Mid-C_042010 2010GRC" xfId="3132"/>
    <cellStyle name="_Portfolio SPlan Base Case.xls Chart 3_Electric Rev Req Model (2009 GRC) Revised 01-18-2010" xfId="3133"/>
    <cellStyle name="_Portfolio SPlan Base Case.xls Chart 3_Electric Rev Req Model (2009 GRC) Revised 01-18-2010 2" xfId="3134"/>
    <cellStyle name="_Portfolio SPlan Base Case.xls Chart 3_Electric Rev Req Model (2009 GRC) Revised 01-18-2010_DEM-WP(C) ENERG10C--ctn Mid-C_042010 2010GRC" xfId="3135"/>
    <cellStyle name="_Portfolio SPlan Base Case.xls Chart 3_Final Order Electric EXHIBIT A-1" xfId="3136"/>
    <cellStyle name="_Portfolio SPlan Base Case.xls Chart 3_NIM Summary" xfId="3137"/>
    <cellStyle name="_Portfolio SPlan Base Case.xls Chart 3_NIM Summary 2" xfId="3138"/>
    <cellStyle name="_Portfolio SPlan Base Case.xls Chart 3_NIM Summary_DEM-WP(C) ENERG10C--ctn Mid-C_042010 2010GRC" xfId="3139"/>
    <cellStyle name="_Portfolio SPlan Base Case.xls Chart 3_Rebuttal Power Costs" xfId="231"/>
    <cellStyle name="_Portfolio SPlan Base Case.xls Chart 3_Rebuttal Power Costs 2" xfId="3140"/>
    <cellStyle name="_Portfolio SPlan Base Case.xls Chart 3_Rebuttal Power Costs_Adj Bench DR 3 for Initial Briefs (Electric)" xfId="3141"/>
    <cellStyle name="_Portfolio SPlan Base Case.xls Chart 3_Rebuttal Power Costs_Adj Bench DR 3 for Initial Briefs (Electric) 2" xfId="3142"/>
    <cellStyle name="_Portfolio SPlan Base Case.xls Chart 3_Rebuttal Power Costs_Adj Bench DR 3 for Initial Briefs (Electric)_DEM-WP(C) ENERG10C--ctn Mid-C_042010 2010GRC" xfId="3143"/>
    <cellStyle name="_Portfolio SPlan Base Case.xls Chart 3_Rebuttal Power Costs_DEM-WP(C) ENERG10C--ctn Mid-C_042010 2010GRC" xfId="3144"/>
    <cellStyle name="_Portfolio SPlan Base Case.xls Chart 3_Rebuttal Power Costs_Electric Rev Req Model (2009 GRC) Rebuttal" xfId="3145"/>
    <cellStyle name="_Portfolio SPlan Base Case.xls Chart 3_Rebuttal Power Costs_Electric Rev Req Model (2009 GRC) Rebuttal REmoval of New  WH Solar AdjustMI" xfId="3146"/>
    <cellStyle name="_Portfolio SPlan Base Case.xls Chart 3_Rebuttal Power Costs_Electric Rev Req Model (2009 GRC) Rebuttal REmoval of New  WH Solar AdjustMI 2" xfId="3147"/>
    <cellStyle name="_Portfolio SPlan Base Case.xls Chart 3_Rebuttal Power Costs_Electric Rev Req Model (2009 GRC) Rebuttal REmoval of New  WH Solar AdjustMI_DEM-WP(C) ENERG10C--ctn Mid-C_042010 2010GRC" xfId="3148"/>
    <cellStyle name="_Portfolio SPlan Base Case.xls Chart 3_Rebuttal Power Costs_Electric Rev Req Model (2009 GRC) Revised 01-18-2010" xfId="3149"/>
    <cellStyle name="_Portfolio SPlan Base Case.xls Chart 3_Rebuttal Power Costs_Electric Rev Req Model (2009 GRC) Revised 01-18-2010 2" xfId="3150"/>
    <cellStyle name="_Portfolio SPlan Base Case.xls Chart 3_Rebuttal Power Costs_Electric Rev Req Model (2009 GRC) Revised 01-18-2010_DEM-WP(C) ENERG10C--ctn Mid-C_042010 2010GRC" xfId="3151"/>
    <cellStyle name="_Portfolio SPlan Base Case.xls Chart 3_Rebuttal Power Costs_Final Order Electric EXHIBIT A-1" xfId="3152"/>
    <cellStyle name="_Portfolio SPlan Base Case.xls Chart 3_TENASKA REGULATORY ASSET" xfId="3153"/>
    <cellStyle name="_Power Cost Value Copy 11.30.05 gas 1.09.06 AURORA at 1.10.06" xfId="232"/>
    <cellStyle name="_Power Cost Value Copy 11.30.05 gas 1.09.06 AURORA at 1.10.06 2" xfId="3154"/>
    <cellStyle name="_Power Cost Value Copy 11.30.05 gas 1.09.06 AURORA at 1.10.06 2 2" xfId="3155"/>
    <cellStyle name="_Power Cost Value Copy 11.30.05 gas 1.09.06 AURORA at 1.10.06 3" xfId="3156"/>
    <cellStyle name="_Power Cost Value Copy 11.30.05 gas 1.09.06 AURORA at 1.10.06 4" xfId="3157"/>
    <cellStyle name="_Power Cost Value Copy 11.30.05 gas 1.09.06 AURORA at 1.10.06 4 2" xfId="3158"/>
    <cellStyle name="_Power Cost Value Copy 11.30.05 gas 1.09.06 AURORA at 1.10.06 5" xfId="3159"/>
    <cellStyle name="_Power Cost Value Copy 11.30.05 gas 1.09.06 AURORA at 1.10.06 6" xfId="3160"/>
    <cellStyle name="_Power Cost Value Copy 11.30.05 gas 1.09.06 AURORA at 1.10.06 6 2" xfId="3161"/>
    <cellStyle name="_Power Cost Value Copy 11.30.05 gas 1.09.06 AURORA at 1.10.06 7" xfId="3162"/>
    <cellStyle name="_Power Cost Value Copy 11.30.05 gas 1.09.06 AURORA at 1.10.06 7 2" xfId="3163"/>
    <cellStyle name="_Power Cost Value Copy 11.30.05 gas 1.09.06 AURORA at 1.10.06_04 07E Wild Horse Wind Expansion (C) (2)" xfId="233"/>
    <cellStyle name="_Power Cost Value Copy 11.30.05 gas 1.09.06 AURORA at 1.10.06_04 07E Wild Horse Wind Expansion (C) (2) 2" xfId="3164"/>
    <cellStyle name="_Power Cost Value Copy 11.30.05 gas 1.09.06 AURORA at 1.10.06_04 07E Wild Horse Wind Expansion (C) (2)_Adj Bench DR 3 for Initial Briefs (Electric)" xfId="3165"/>
    <cellStyle name="_Power Cost Value Copy 11.30.05 gas 1.09.06 AURORA at 1.10.06_04 07E Wild Horse Wind Expansion (C) (2)_Adj Bench DR 3 for Initial Briefs (Electric) 2" xfId="3166"/>
    <cellStyle name="_Power Cost Value Copy 11.30.05 gas 1.09.06 AURORA at 1.10.06_04 07E Wild Horse Wind Expansion (C) (2)_Adj Bench DR 3 for Initial Briefs (Electric)_DEM-WP(C) ENERG10C--ctn Mid-C_042010 2010GRC" xfId="3167"/>
    <cellStyle name="_Power Cost Value Copy 11.30.05 gas 1.09.06 AURORA at 1.10.06_04 07E Wild Horse Wind Expansion (C) (2)_DEM-WP(C) ENERG10C--ctn Mid-C_042010 2010GRC" xfId="3168"/>
    <cellStyle name="_Power Cost Value Copy 11.30.05 gas 1.09.06 AURORA at 1.10.06_04 07E Wild Horse Wind Expansion (C) (2)_Electric Rev Req Model (2009 GRC) " xfId="234"/>
    <cellStyle name="_Power Cost Value Copy 11.30.05 gas 1.09.06 AURORA at 1.10.06_04 07E Wild Horse Wind Expansion (C) (2)_Electric Rev Req Model (2009 GRC)  2" xfId="3169"/>
    <cellStyle name="_Power Cost Value Copy 11.30.05 gas 1.09.06 AURORA at 1.10.06_04 07E Wild Horse Wind Expansion (C) (2)_Electric Rev Req Model (2009 GRC) _DEM-WP(C) ENERG10C--ctn Mid-C_042010 2010GRC" xfId="3170"/>
    <cellStyle name="_Power Cost Value Copy 11.30.05 gas 1.09.06 AURORA at 1.10.06_04 07E Wild Horse Wind Expansion (C) (2)_Electric Rev Req Model (2009 GRC) Rebuttal" xfId="3171"/>
    <cellStyle name="_Power Cost Value Copy 11.30.05 gas 1.09.06 AURORA at 1.10.06_04 07E Wild Horse Wind Expansion (C) (2)_Electric Rev Req Model (2009 GRC) Rebuttal REmoval of New  WH Solar AdjustMI" xfId="3172"/>
    <cellStyle name="_Power Cost Value Copy 11.30.05 gas 1.09.06 AURORA at 1.10.06_04 07E Wild Horse Wind Expansion (C) (2)_Electric Rev Req Model (2009 GRC) Rebuttal REmoval of New  WH Solar AdjustMI 2" xfId="3173"/>
    <cellStyle name="_Power Cost Value Copy 11.30.05 gas 1.09.06 AURORA at 1.10.06_04 07E Wild Horse Wind Expansion (C) (2)_Electric Rev Req Model (2009 GRC) Rebuttal REmoval of New  WH Solar AdjustMI_DEM-WP(C) ENERG10C--ctn Mid-C_042010 2010GRC" xfId="3174"/>
    <cellStyle name="_Power Cost Value Copy 11.30.05 gas 1.09.06 AURORA at 1.10.06_04 07E Wild Horse Wind Expansion (C) (2)_Electric Rev Req Model (2009 GRC) Revised 01-18-2010" xfId="3175"/>
    <cellStyle name="_Power Cost Value Copy 11.30.05 gas 1.09.06 AURORA at 1.10.06_04 07E Wild Horse Wind Expansion (C) (2)_Electric Rev Req Model (2009 GRC) Revised 01-18-2010 2" xfId="3176"/>
    <cellStyle name="_Power Cost Value Copy 11.30.05 gas 1.09.06 AURORA at 1.10.06_04 07E Wild Horse Wind Expansion (C) (2)_Electric Rev Req Model (2009 GRC) Revised 01-18-2010_DEM-WP(C) ENERG10C--ctn Mid-C_042010 2010GRC" xfId="3177"/>
    <cellStyle name="_Power Cost Value Copy 11.30.05 gas 1.09.06 AURORA at 1.10.06_04 07E Wild Horse Wind Expansion (C) (2)_Final Order Electric EXHIBIT A-1" xfId="3178"/>
    <cellStyle name="_Power Cost Value Copy 11.30.05 gas 1.09.06 AURORA at 1.10.06_04 07E Wild Horse Wind Expansion (C) (2)_TENASKA REGULATORY ASSET" xfId="3179"/>
    <cellStyle name="_Power Cost Value Copy 11.30.05 gas 1.09.06 AURORA at 1.10.06_16.37E Wild Horse Expansion DeferralRevwrkingfile SF" xfId="235"/>
    <cellStyle name="_Power Cost Value Copy 11.30.05 gas 1.09.06 AURORA at 1.10.06_16.37E Wild Horse Expansion DeferralRevwrkingfile SF 2" xfId="3180"/>
    <cellStyle name="_Power Cost Value Copy 11.30.05 gas 1.09.06 AURORA at 1.10.06_16.37E Wild Horse Expansion DeferralRevwrkingfile SF_DEM-WP(C) ENERG10C--ctn Mid-C_042010 2010GRC" xfId="3181"/>
    <cellStyle name="_Power Cost Value Copy 11.30.05 gas 1.09.06 AURORA at 1.10.06_2009 GRC Compl Filing - Exhibit D" xfId="3182"/>
    <cellStyle name="_Power Cost Value Copy 11.30.05 gas 1.09.06 AURORA at 1.10.06_2009 GRC Compl Filing - Exhibit D 2" xfId="3183"/>
    <cellStyle name="_Power Cost Value Copy 11.30.05 gas 1.09.06 AURORA at 1.10.06_2009 GRC Compl Filing - Exhibit D_DEM-WP(C) ENERG10C--ctn Mid-C_042010 2010GRC" xfId="3184"/>
    <cellStyle name="_Power Cost Value Copy 11.30.05 gas 1.09.06 AURORA at 1.10.06_4 31 Regulatory Assets and Liabilities  7 06- Exhibit D" xfId="236"/>
    <cellStyle name="_Power Cost Value Copy 11.30.05 gas 1.09.06 AURORA at 1.10.06_4 31 Regulatory Assets and Liabilities  7 06- Exhibit D 2" xfId="3185"/>
    <cellStyle name="_Power Cost Value Copy 11.30.05 gas 1.09.06 AURORA at 1.10.06_4 31 Regulatory Assets and Liabilities  7 06- Exhibit D_DEM-WP(C) ENERG10C--ctn Mid-C_042010 2010GRC" xfId="3186"/>
    <cellStyle name="_Power Cost Value Copy 11.30.05 gas 1.09.06 AURORA at 1.10.06_4 31 Regulatory Assets and Liabilities  7 06- Exhibit D_NIM Summary" xfId="3187"/>
    <cellStyle name="_Power Cost Value Copy 11.30.05 gas 1.09.06 AURORA at 1.10.06_4 31 Regulatory Assets and Liabilities  7 06- Exhibit D_NIM Summary 2" xfId="3188"/>
    <cellStyle name="_Power Cost Value Copy 11.30.05 gas 1.09.06 AURORA at 1.10.06_4 31 Regulatory Assets and Liabilities  7 06- Exhibit D_NIM Summary_DEM-WP(C) ENERG10C--ctn Mid-C_042010 2010GRC" xfId="3189"/>
    <cellStyle name="_Power Cost Value Copy 11.30.05 gas 1.09.06 AURORA at 1.10.06_4 31E Reg Asset  Liab and EXH D" xfId="3190"/>
    <cellStyle name="_Power Cost Value Copy 11.30.05 gas 1.09.06 AURORA at 1.10.06_4 31E Reg Asset  Liab and EXH D _ Aug 10 Filing (2)" xfId="3191"/>
    <cellStyle name="_Power Cost Value Copy 11.30.05 gas 1.09.06 AURORA at 1.10.06_4 31E Reg Asset  Liab and EXH D _ Aug 10 Filing (2) 2" xfId="3192"/>
    <cellStyle name="_Power Cost Value Copy 11.30.05 gas 1.09.06 AURORA at 1.10.06_4 31E Reg Asset  Liab and EXH D 2" xfId="3193"/>
    <cellStyle name="_Power Cost Value Copy 11.30.05 gas 1.09.06 AURORA at 1.10.06_4 31E Reg Asset  Liab and EXH D 3" xfId="3194"/>
    <cellStyle name="_Power Cost Value Copy 11.30.05 gas 1.09.06 AURORA at 1.10.06_4 32 Regulatory Assets and Liabilities  7 06- Exhibit D" xfId="237"/>
    <cellStyle name="_Power Cost Value Copy 11.30.05 gas 1.09.06 AURORA at 1.10.06_4 32 Regulatory Assets and Liabilities  7 06- Exhibit D 2" xfId="3195"/>
    <cellStyle name="_Power Cost Value Copy 11.30.05 gas 1.09.06 AURORA at 1.10.06_4 32 Regulatory Assets and Liabilities  7 06- Exhibit D_DEM-WP(C) ENERG10C--ctn Mid-C_042010 2010GRC" xfId="3196"/>
    <cellStyle name="_Power Cost Value Copy 11.30.05 gas 1.09.06 AURORA at 1.10.06_4 32 Regulatory Assets and Liabilities  7 06- Exhibit D_NIM Summary" xfId="3197"/>
    <cellStyle name="_Power Cost Value Copy 11.30.05 gas 1.09.06 AURORA at 1.10.06_4 32 Regulatory Assets and Liabilities  7 06- Exhibit D_NIM Summary 2" xfId="3198"/>
    <cellStyle name="_Power Cost Value Copy 11.30.05 gas 1.09.06 AURORA at 1.10.06_4 32 Regulatory Assets and Liabilities  7 06- Exhibit D_NIM Summary_DEM-WP(C) ENERG10C--ctn Mid-C_042010 2010GRC" xfId="3199"/>
    <cellStyle name="_Power Cost Value Copy 11.30.05 gas 1.09.06 AURORA at 1.10.06_AURORA Total New" xfId="3200"/>
    <cellStyle name="_Power Cost Value Copy 11.30.05 gas 1.09.06 AURORA at 1.10.06_AURORA Total New 2" xfId="3201"/>
    <cellStyle name="_Power Cost Value Copy 11.30.05 gas 1.09.06 AURORA at 1.10.06_Book2" xfId="238"/>
    <cellStyle name="_Power Cost Value Copy 11.30.05 gas 1.09.06 AURORA at 1.10.06_Book2 2" xfId="3202"/>
    <cellStyle name="_Power Cost Value Copy 11.30.05 gas 1.09.06 AURORA at 1.10.06_Book2_Adj Bench DR 3 for Initial Briefs (Electric)" xfId="3203"/>
    <cellStyle name="_Power Cost Value Copy 11.30.05 gas 1.09.06 AURORA at 1.10.06_Book2_Adj Bench DR 3 for Initial Briefs (Electric) 2" xfId="3204"/>
    <cellStyle name="_Power Cost Value Copy 11.30.05 gas 1.09.06 AURORA at 1.10.06_Book2_Adj Bench DR 3 for Initial Briefs (Electric)_DEM-WP(C) ENERG10C--ctn Mid-C_042010 2010GRC" xfId="3205"/>
    <cellStyle name="_Power Cost Value Copy 11.30.05 gas 1.09.06 AURORA at 1.10.06_Book2_DEM-WP(C) ENERG10C--ctn Mid-C_042010 2010GRC" xfId="3206"/>
    <cellStyle name="_Power Cost Value Copy 11.30.05 gas 1.09.06 AURORA at 1.10.06_Book2_Electric Rev Req Model (2009 GRC) Rebuttal" xfId="3207"/>
    <cellStyle name="_Power Cost Value Copy 11.30.05 gas 1.09.06 AURORA at 1.10.06_Book2_Electric Rev Req Model (2009 GRC) Rebuttal REmoval of New  WH Solar AdjustMI" xfId="3208"/>
    <cellStyle name="_Power Cost Value Copy 11.30.05 gas 1.09.06 AURORA at 1.10.06_Book2_Electric Rev Req Model (2009 GRC) Rebuttal REmoval of New  WH Solar AdjustMI 2" xfId="3209"/>
    <cellStyle name="_Power Cost Value Copy 11.30.05 gas 1.09.06 AURORA at 1.10.06_Book2_Electric Rev Req Model (2009 GRC) Rebuttal REmoval of New  WH Solar AdjustMI_DEM-WP(C) ENERG10C--ctn Mid-C_042010 2010GRC" xfId="3210"/>
    <cellStyle name="_Power Cost Value Copy 11.30.05 gas 1.09.06 AURORA at 1.10.06_Book2_Electric Rev Req Model (2009 GRC) Revised 01-18-2010" xfId="3211"/>
    <cellStyle name="_Power Cost Value Copy 11.30.05 gas 1.09.06 AURORA at 1.10.06_Book2_Electric Rev Req Model (2009 GRC) Revised 01-18-2010 2" xfId="3212"/>
    <cellStyle name="_Power Cost Value Copy 11.30.05 gas 1.09.06 AURORA at 1.10.06_Book2_Electric Rev Req Model (2009 GRC) Revised 01-18-2010_DEM-WP(C) ENERG10C--ctn Mid-C_042010 2010GRC" xfId="3213"/>
    <cellStyle name="_Power Cost Value Copy 11.30.05 gas 1.09.06 AURORA at 1.10.06_Book2_Final Order Electric EXHIBIT A-1" xfId="3214"/>
    <cellStyle name="_Power Cost Value Copy 11.30.05 gas 1.09.06 AURORA at 1.10.06_Book4" xfId="239"/>
    <cellStyle name="_Power Cost Value Copy 11.30.05 gas 1.09.06 AURORA at 1.10.06_Book4 2" xfId="3215"/>
    <cellStyle name="_Power Cost Value Copy 11.30.05 gas 1.09.06 AURORA at 1.10.06_Book4_DEM-WP(C) ENERG10C--ctn Mid-C_042010 2010GRC" xfId="3216"/>
    <cellStyle name="_Power Cost Value Copy 11.30.05 gas 1.09.06 AURORA at 1.10.06_Book9" xfId="240"/>
    <cellStyle name="_Power Cost Value Copy 11.30.05 gas 1.09.06 AURORA at 1.10.06_Book9 2" xfId="3217"/>
    <cellStyle name="_Power Cost Value Copy 11.30.05 gas 1.09.06 AURORA at 1.10.06_Book9_DEM-WP(C) ENERG10C--ctn Mid-C_042010 2010GRC" xfId="3218"/>
    <cellStyle name="_Power Cost Value Copy 11.30.05 gas 1.09.06 AURORA at 1.10.06_Chelan PUD Power Costs (8-10)" xfId="3219"/>
    <cellStyle name="_Power Cost Value Copy 11.30.05 gas 1.09.06 AURORA at 1.10.06_DEM-WP(C) Chelan Power Costs" xfId="3220"/>
    <cellStyle name="_Power Cost Value Copy 11.30.05 gas 1.09.06 AURORA at 1.10.06_DEM-WP(C) Chelan Power Costs 2" xfId="3221"/>
    <cellStyle name="_Power Cost Value Copy 11.30.05 gas 1.09.06 AURORA at 1.10.06_DEM-WP(C) ENERG10C--ctn Mid-C_042010 2010GRC" xfId="3222"/>
    <cellStyle name="_Power Cost Value Copy 11.30.05 gas 1.09.06 AURORA at 1.10.06_DEM-WP(C) Gas Transport 2010GRC" xfId="3223"/>
    <cellStyle name="_Power Cost Value Copy 11.30.05 gas 1.09.06 AURORA at 1.10.06_DEM-WP(C) Gas Transport 2010GRC 2" xfId="3224"/>
    <cellStyle name="_Power Cost Value Copy 11.30.05 gas 1.09.06 AURORA at 1.10.06_Exhibit D fr R Gho 12-31-08" xfId="3225"/>
    <cellStyle name="_Power Cost Value Copy 11.30.05 gas 1.09.06 AURORA at 1.10.06_Exhibit D fr R Gho 12-31-08 2" xfId="3226"/>
    <cellStyle name="_Power Cost Value Copy 11.30.05 gas 1.09.06 AURORA at 1.10.06_Exhibit D fr R Gho 12-31-08 v2" xfId="3227"/>
    <cellStyle name="_Power Cost Value Copy 11.30.05 gas 1.09.06 AURORA at 1.10.06_Exhibit D fr R Gho 12-31-08 v2 2" xfId="3228"/>
    <cellStyle name="_Power Cost Value Copy 11.30.05 gas 1.09.06 AURORA at 1.10.06_Exhibit D fr R Gho 12-31-08 v2_DEM-WP(C) ENERG10C--ctn Mid-C_042010 2010GRC" xfId="3229"/>
    <cellStyle name="_Power Cost Value Copy 11.30.05 gas 1.09.06 AURORA at 1.10.06_Exhibit D fr R Gho 12-31-08 v2_NIM Summary" xfId="3230"/>
    <cellStyle name="_Power Cost Value Copy 11.30.05 gas 1.09.06 AURORA at 1.10.06_Exhibit D fr R Gho 12-31-08 v2_NIM Summary 2" xfId="3231"/>
    <cellStyle name="_Power Cost Value Copy 11.30.05 gas 1.09.06 AURORA at 1.10.06_Exhibit D fr R Gho 12-31-08 v2_NIM Summary_DEM-WP(C) ENERG10C--ctn Mid-C_042010 2010GRC" xfId="3232"/>
    <cellStyle name="_Power Cost Value Copy 11.30.05 gas 1.09.06 AURORA at 1.10.06_Exhibit D fr R Gho 12-31-08_DEM-WP(C) ENERG10C--ctn Mid-C_042010 2010GRC" xfId="3233"/>
    <cellStyle name="_Power Cost Value Copy 11.30.05 gas 1.09.06 AURORA at 1.10.06_Exhibit D fr R Gho 12-31-08_NIM Summary" xfId="3234"/>
    <cellStyle name="_Power Cost Value Copy 11.30.05 gas 1.09.06 AURORA at 1.10.06_Exhibit D fr R Gho 12-31-08_NIM Summary 2" xfId="3235"/>
    <cellStyle name="_Power Cost Value Copy 11.30.05 gas 1.09.06 AURORA at 1.10.06_Exhibit D fr R Gho 12-31-08_NIM Summary_DEM-WP(C) ENERG10C--ctn Mid-C_042010 2010GRC" xfId="3236"/>
    <cellStyle name="_Power Cost Value Copy 11.30.05 gas 1.09.06 AURORA at 1.10.06_Hopkins Ridge Prepaid Tran - Interest Earned RY 12ME Feb  '11" xfId="3237"/>
    <cellStyle name="_Power Cost Value Copy 11.30.05 gas 1.09.06 AURORA at 1.10.06_Hopkins Ridge Prepaid Tran - Interest Earned RY 12ME Feb  '11 2" xfId="3238"/>
    <cellStyle name="_Power Cost Value Copy 11.30.05 gas 1.09.06 AURORA at 1.10.06_Hopkins Ridge Prepaid Tran - Interest Earned RY 12ME Feb  '11_DEM-WP(C) ENERG10C--ctn Mid-C_042010 2010GRC" xfId="3239"/>
    <cellStyle name="_Power Cost Value Copy 11.30.05 gas 1.09.06 AURORA at 1.10.06_Hopkins Ridge Prepaid Tran - Interest Earned RY 12ME Feb  '11_NIM Summary" xfId="3240"/>
    <cellStyle name="_Power Cost Value Copy 11.30.05 gas 1.09.06 AURORA at 1.10.06_Hopkins Ridge Prepaid Tran - Interest Earned RY 12ME Feb  '11_NIM Summary 2" xfId="3241"/>
    <cellStyle name="_Power Cost Value Copy 11.30.05 gas 1.09.06 AURORA at 1.10.06_Hopkins Ridge Prepaid Tran - Interest Earned RY 12ME Feb  '11_NIM Summary_DEM-WP(C) ENERG10C--ctn Mid-C_042010 2010GRC" xfId="3242"/>
    <cellStyle name="_Power Cost Value Copy 11.30.05 gas 1.09.06 AURORA at 1.10.06_Hopkins Ridge Prepaid Tran - Interest Earned RY 12ME Feb  '11_Transmission Workbook for May BOD" xfId="3243"/>
    <cellStyle name="_Power Cost Value Copy 11.30.05 gas 1.09.06 AURORA at 1.10.06_Hopkins Ridge Prepaid Tran - Interest Earned RY 12ME Feb  '11_Transmission Workbook for May BOD 2" xfId="3244"/>
    <cellStyle name="_Power Cost Value Copy 11.30.05 gas 1.09.06 AURORA at 1.10.06_Hopkins Ridge Prepaid Tran - Interest Earned RY 12ME Feb  '11_Transmission Workbook for May BOD_DEM-WP(C) ENERG10C--ctn Mid-C_042010 2010GRC" xfId="3245"/>
    <cellStyle name="_Power Cost Value Copy 11.30.05 gas 1.09.06 AURORA at 1.10.06_NIM Summary" xfId="3246"/>
    <cellStyle name="_Power Cost Value Copy 11.30.05 gas 1.09.06 AURORA at 1.10.06_NIM Summary 09GRC" xfId="3247"/>
    <cellStyle name="_Power Cost Value Copy 11.30.05 gas 1.09.06 AURORA at 1.10.06_NIM Summary 09GRC 2" xfId="3248"/>
    <cellStyle name="_Power Cost Value Copy 11.30.05 gas 1.09.06 AURORA at 1.10.06_NIM Summary 09GRC_DEM-WP(C) ENERG10C--ctn Mid-C_042010 2010GRC" xfId="3249"/>
    <cellStyle name="_Power Cost Value Copy 11.30.05 gas 1.09.06 AURORA at 1.10.06_NIM Summary 2" xfId="3250"/>
    <cellStyle name="_Power Cost Value Copy 11.30.05 gas 1.09.06 AURORA at 1.10.06_NIM Summary 3" xfId="3251"/>
    <cellStyle name="_Power Cost Value Copy 11.30.05 gas 1.09.06 AURORA at 1.10.06_NIM Summary_DEM-WP(C) ENERG10C--ctn Mid-C_042010 2010GRC" xfId="3252"/>
    <cellStyle name="_Power Cost Value Copy 11.30.05 gas 1.09.06 AURORA at 1.10.06_PCA 7 - Exhibit D update 11_30_08 (2)" xfId="3253"/>
    <cellStyle name="_Power Cost Value Copy 11.30.05 gas 1.09.06 AURORA at 1.10.06_PCA 7 - Exhibit D update 11_30_08 (2) 2" xfId="3254"/>
    <cellStyle name="_Power Cost Value Copy 11.30.05 gas 1.09.06 AURORA at 1.10.06_PCA 7 - Exhibit D update 11_30_08 (2) 2 2" xfId="3255"/>
    <cellStyle name="_Power Cost Value Copy 11.30.05 gas 1.09.06 AURORA at 1.10.06_PCA 7 - Exhibit D update 11_30_08 (2) 3" xfId="3256"/>
    <cellStyle name="_Power Cost Value Copy 11.30.05 gas 1.09.06 AURORA at 1.10.06_PCA 7 - Exhibit D update 11_30_08 (2)_DEM-WP(C) ENERG10C--ctn Mid-C_042010 2010GRC" xfId="3257"/>
    <cellStyle name="_Power Cost Value Copy 11.30.05 gas 1.09.06 AURORA at 1.10.06_PCA 7 - Exhibit D update 11_30_08 (2)_NIM Summary" xfId="3258"/>
    <cellStyle name="_Power Cost Value Copy 11.30.05 gas 1.09.06 AURORA at 1.10.06_PCA 7 - Exhibit D update 11_30_08 (2)_NIM Summary 2" xfId="3259"/>
    <cellStyle name="_Power Cost Value Copy 11.30.05 gas 1.09.06 AURORA at 1.10.06_PCA 7 - Exhibit D update 11_30_08 (2)_NIM Summary_DEM-WP(C) ENERG10C--ctn Mid-C_042010 2010GRC" xfId="3260"/>
    <cellStyle name="_Power Cost Value Copy 11.30.05 gas 1.09.06 AURORA at 1.10.06_PCA 9 -  Exhibit D April 2010 (3)" xfId="3261"/>
    <cellStyle name="_Power Cost Value Copy 11.30.05 gas 1.09.06 AURORA at 1.10.06_PCA 9 -  Exhibit D April 2010 (3) 2" xfId="3262"/>
    <cellStyle name="_Power Cost Value Copy 11.30.05 gas 1.09.06 AURORA at 1.10.06_PCA 9 -  Exhibit D April 2010 (3)_DEM-WP(C) ENERG10C--ctn Mid-C_042010 2010GRC" xfId="3263"/>
    <cellStyle name="_Power Cost Value Copy 11.30.05 gas 1.09.06 AURORA at 1.10.06_Power Costs - Comparison bx Rbtl-Staff-Jt-PC" xfId="241"/>
    <cellStyle name="_Power Cost Value Copy 11.30.05 gas 1.09.06 AURORA at 1.10.06_Power Costs - Comparison bx Rbtl-Staff-Jt-PC 2" xfId="3264"/>
    <cellStyle name="_Power Cost Value Copy 11.30.05 gas 1.09.06 AURORA at 1.10.06_Power Costs - Comparison bx Rbtl-Staff-Jt-PC_Adj Bench DR 3 for Initial Briefs (Electric)" xfId="3265"/>
    <cellStyle name="_Power Cost Value Copy 11.30.05 gas 1.09.06 AURORA at 1.10.06_Power Costs - Comparison bx Rbtl-Staff-Jt-PC_Adj Bench DR 3 for Initial Briefs (Electric) 2" xfId="3266"/>
    <cellStyle name="_Power Cost Value Copy 11.30.05 gas 1.09.06 AURORA at 1.10.06_Power Costs - Comparison bx Rbtl-Staff-Jt-PC_Adj Bench DR 3 for Initial Briefs (Electric)_DEM-WP(C) ENERG10C--ctn Mid-C_042010 2010GRC" xfId="3267"/>
    <cellStyle name="_Power Cost Value Copy 11.30.05 gas 1.09.06 AURORA at 1.10.06_Power Costs - Comparison bx Rbtl-Staff-Jt-PC_DEM-WP(C) ENERG10C--ctn Mid-C_042010 2010GRC" xfId="3268"/>
    <cellStyle name="_Power Cost Value Copy 11.30.05 gas 1.09.06 AURORA at 1.10.06_Power Costs - Comparison bx Rbtl-Staff-Jt-PC_Electric Rev Req Model (2009 GRC) Rebuttal" xfId="3269"/>
    <cellStyle name="_Power Cost Value Copy 11.30.05 gas 1.09.06 AURORA at 1.10.06_Power Costs - Comparison bx Rbtl-Staff-Jt-PC_Electric Rev Req Model (2009 GRC) Rebuttal REmoval of New  WH Solar AdjustMI" xfId="3270"/>
    <cellStyle name="_Power Cost Value Copy 11.30.05 gas 1.09.06 AURORA at 1.10.06_Power Costs - Comparison bx Rbtl-Staff-Jt-PC_Electric Rev Req Model (2009 GRC) Rebuttal REmoval of New  WH Solar AdjustMI 2" xfId="3271"/>
    <cellStyle name="_Power Cost Value Copy 11.30.05 gas 1.09.06 AURORA at 1.10.06_Power Costs - Comparison bx Rbtl-Staff-Jt-PC_Electric Rev Req Model (2009 GRC) Rebuttal REmoval of New  WH Solar AdjustMI_DEM-WP(C) ENERG10C--ctn Mid-C_042010 2010GRC" xfId="3272"/>
    <cellStyle name="_Power Cost Value Copy 11.30.05 gas 1.09.06 AURORA at 1.10.06_Power Costs - Comparison bx Rbtl-Staff-Jt-PC_Electric Rev Req Model (2009 GRC) Revised 01-18-2010" xfId="3273"/>
    <cellStyle name="_Power Cost Value Copy 11.30.05 gas 1.09.06 AURORA at 1.10.06_Power Costs - Comparison bx Rbtl-Staff-Jt-PC_Electric Rev Req Model (2009 GRC) Revised 01-18-2010 2" xfId="3274"/>
    <cellStyle name="_Power Cost Value Copy 11.30.05 gas 1.09.06 AURORA at 1.10.06_Power Costs - Comparison bx Rbtl-Staff-Jt-PC_Electric Rev Req Model (2009 GRC) Revised 01-18-2010_DEM-WP(C) ENERG10C--ctn Mid-C_042010 2010GRC" xfId="3275"/>
    <cellStyle name="_Power Cost Value Copy 11.30.05 gas 1.09.06 AURORA at 1.10.06_Power Costs - Comparison bx Rbtl-Staff-Jt-PC_Final Order Electric EXHIBIT A-1" xfId="3276"/>
    <cellStyle name="_Power Cost Value Copy 11.30.05 gas 1.09.06 AURORA at 1.10.06_Rebuttal Power Costs" xfId="242"/>
    <cellStyle name="_Power Cost Value Copy 11.30.05 gas 1.09.06 AURORA at 1.10.06_Rebuttal Power Costs 2" xfId="3277"/>
    <cellStyle name="_Power Cost Value Copy 11.30.05 gas 1.09.06 AURORA at 1.10.06_Rebuttal Power Costs_Adj Bench DR 3 for Initial Briefs (Electric)" xfId="3278"/>
    <cellStyle name="_Power Cost Value Copy 11.30.05 gas 1.09.06 AURORA at 1.10.06_Rebuttal Power Costs_Adj Bench DR 3 for Initial Briefs (Electric) 2" xfId="3279"/>
    <cellStyle name="_Power Cost Value Copy 11.30.05 gas 1.09.06 AURORA at 1.10.06_Rebuttal Power Costs_Adj Bench DR 3 for Initial Briefs (Electric)_DEM-WP(C) ENERG10C--ctn Mid-C_042010 2010GRC" xfId="3280"/>
    <cellStyle name="_Power Cost Value Copy 11.30.05 gas 1.09.06 AURORA at 1.10.06_Rebuttal Power Costs_DEM-WP(C) ENERG10C--ctn Mid-C_042010 2010GRC" xfId="3281"/>
    <cellStyle name="_Power Cost Value Copy 11.30.05 gas 1.09.06 AURORA at 1.10.06_Rebuttal Power Costs_Electric Rev Req Model (2009 GRC) Rebuttal" xfId="3282"/>
    <cellStyle name="_Power Cost Value Copy 11.30.05 gas 1.09.06 AURORA at 1.10.06_Rebuttal Power Costs_Electric Rev Req Model (2009 GRC) Rebuttal REmoval of New  WH Solar AdjustMI" xfId="3283"/>
    <cellStyle name="_Power Cost Value Copy 11.30.05 gas 1.09.06 AURORA at 1.10.06_Rebuttal Power Costs_Electric Rev Req Model (2009 GRC) Rebuttal REmoval of New  WH Solar AdjustMI 2" xfId="3284"/>
    <cellStyle name="_Power Cost Value Copy 11.30.05 gas 1.09.06 AURORA at 1.10.06_Rebuttal Power Costs_Electric Rev Req Model (2009 GRC) Rebuttal REmoval of New  WH Solar AdjustMI_DEM-WP(C) ENERG10C--ctn Mid-C_042010 2010GRC" xfId="3285"/>
    <cellStyle name="_Power Cost Value Copy 11.30.05 gas 1.09.06 AURORA at 1.10.06_Rebuttal Power Costs_Electric Rev Req Model (2009 GRC) Revised 01-18-2010" xfId="3286"/>
    <cellStyle name="_Power Cost Value Copy 11.30.05 gas 1.09.06 AURORA at 1.10.06_Rebuttal Power Costs_Electric Rev Req Model (2009 GRC) Revised 01-18-2010 2" xfId="3287"/>
    <cellStyle name="_Power Cost Value Copy 11.30.05 gas 1.09.06 AURORA at 1.10.06_Rebuttal Power Costs_Electric Rev Req Model (2009 GRC) Revised 01-18-2010_DEM-WP(C) ENERG10C--ctn Mid-C_042010 2010GRC" xfId="3288"/>
    <cellStyle name="_Power Cost Value Copy 11.30.05 gas 1.09.06 AURORA at 1.10.06_Rebuttal Power Costs_Final Order Electric EXHIBIT A-1" xfId="3289"/>
    <cellStyle name="_Power Cost Value Copy 11.30.05 gas 1.09.06 AURORA at 1.10.06_Transmission Workbook for May BOD" xfId="3290"/>
    <cellStyle name="_Power Cost Value Copy 11.30.05 gas 1.09.06 AURORA at 1.10.06_Transmission Workbook for May BOD 2" xfId="3291"/>
    <cellStyle name="_Power Cost Value Copy 11.30.05 gas 1.09.06 AURORA at 1.10.06_Transmission Workbook for May BOD_DEM-WP(C) ENERG10C--ctn Mid-C_042010 2010GRC" xfId="3292"/>
    <cellStyle name="_Power Cost Value Copy 11.30.05 gas 1.09.06 AURORA at 1.10.06_Wind Integration 10GRC" xfId="3293"/>
    <cellStyle name="_Power Cost Value Copy 11.30.05 gas 1.09.06 AURORA at 1.10.06_Wind Integration 10GRC 2" xfId="3294"/>
    <cellStyle name="_Power Cost Value Copy 11.30.05 gas 1.09.06 AURORA at 1.10.06_Wind Integration 10GRC_DEM-WP(C) ENERG10C--ctn Mid-C_042010 2010GRC" xfId="3295"/>
    <cellStyle name="_Power Costs Rate Year 11-13-07" xfId="3296"/>
    <cellStyle name="_Price Output" xfId="3297"/>
    <cellStyle name="_Price Output 2" xfId="3298"/>
    <cellStyle name="_Price Output 2 2" xfId="3299"/>
    <cellStyle name="_Price Output 3" xfId="3300"/>
    <cellStyle name="_Price Output 3 2" xfId="3301"/>
    <cellStyle name="_Price Output_DEM-WP(C) Chelan Power Costs" xfId="3302"/>
    <cellStyle name="_Price Output_DEM-WP(C) Chelan Power Costs 2" xfId="3303"/>
    <cellStyle name="_Price Output_DEM-WP(C) ENERG10C--ctn Mid-C_042010 2010GRC" xfId="3304"/>
    <cellStyle name="_Price Output_DEM-WP(C) Gas Transport 2010GRC" xfId="3305"/>
    <cellStyle name="_Price Output_DEM-WP(C) Gas Transport 2010GRC 2" xfId="3306"/>
    <cellStyle name="_Price Output_NIM Summary" xfId="3307"/>
    <cellStyle name="_Price Output_NIM Summary 2" xfId="3308"/>
    <cellStyle name="_Price Output_NIM Summary_DEM-WP(C) ENERG10C--ctn Mid-C_042010 2010GRC" xfId="3309"/>
    <cellStyle name="_Price Output_Wind Integration 10GRC" xfId="3310"/>
    <cellStyle name="_Price Output_Wind Integration 10GRC 2" xfId="3311"/>
    <cellStyle name="_Price Output_Wind Integration 10GRC_DEM-WP(C) ENERG10C--ctn Mid-C_042010 2010GRC" xfId="3312"/>
    <cellStyle name="_Prices" xfId="3313"/>
    <cellStyle name="_Prices 2" xfId="3314"/>
    <cellStyle name="_Prices 2 2" xfId="3315"/>
    <cellStyle name="_Prices 3" xfId="3316"/>
    <cellStyle name="_Prices 3 2" xfId="3317"/>
    <cellStyle name="_Prices_DEM-WP(C) Chelan Power Costs" xfId="3318"/>
    <cellStyle name="_Prices_DEM-WP(C) Chelan Power Costs 2" xfId="3319"/>
    <cellStyle name="_Prices_DEM-WP(C) ENERG10C--ctn Mid-C_042010 2010GRC" xfId="3320"/>
    <cellStyle name="_Prices_DEM-WP(C) Gas Transport 2010GRC" xfId="3321"/>
    <cellStyle name="_Prices_DEM-WP(C) Gas Transport 2010GRC 2" xfId="3322"/>
    <cellStyle name="_Prices_NIM Summary" xfId="3323"/>
    <cellStyle name="_Prices_NIM Summary 2" xfId="3324"/>
    <cellStyle name="_Prices_NIM Summary_DEM-WP(C) ENERG10C--ctn Mid-C_042010 2010GRC" xfId="3325"/>
    <cellStyle name="_Prices_Wind Integration 10GRC" xfId="3326"/>
    <cellStyle name="_Prices_Wind Integration 10GRC 2" xfId="3327"/>
    <cellStyle name="_Prices_Wind Integration 10GRC_DEM-WP(C) ENERG10C--ctn Mid-C_042010 2010GRC" xfId="3328"/>
    <cellStyle name="_x0013__Rebuttal Power Costs" xfId="243"/>
    <cellStyle name="_x0013__Rebuttal Power Costs 2" xfId="3329"/>
    <cellStyle name="_x0013__Rebuttal Power Costs_Adj Bench DR 3 for Initial Briefs (Electric)" xfId="3330"/>
    <cellStyle name="_x0013__Rebuttal Power Costs_Adj Bench DR 3 for Initial Briefs (Electric) 2" xfId="3331"/>
    <cellStyle name="_x0013__Rebuttal Power Costs_Adj Bench DR 3 for Initial Briefs (Electric)_DEM-WP(C) ENERG10C--ctn Mid-C_042010 2010GRC" xfId="3332"/>
    <cellStyle name="_x0013__Rebuttal Power Costs_DEM-WP(C) ENERG10C--ctn Mid-C_042010 2010GRC" xfId="3333"/>
    <cellStyle name="_x0013__Rebuttal Power Costs_Electric Rev Req Model (2009 GRC) Rebuttal" xfId="3334"/>
    <cellStyle name="_x0013__Rebuttal Power Costs_Electric Rev Req Model (2009 GRC) Rebuttal REmoval of New  WH Solar AdjustMI" xfId="3335"/>
    <cellStyle name="_x0013__Rebuttal Power Costs_Electric Rev Req Model (2009 GRC) Rebuttal REmoval of New  WH Solar AdjustMI 2" xfId="3336"/>
    <cellStyle name="_x0013__Rebuttal Power Costs_Electric Rev Req Model (2009 GRC) Rebuttal REmoval of New  WH Solar AdjustMI_DEM-WP(C) ENERG10C--ctn Mid-C_042010 2010GRC" xfId="3337"/>
    <cellStyle name="_x0013__Rebuttal Power Costs_Electric Rev Req Model (2009 GRC) Revised 01-18-2010" xfId="3338"/>
    <cellStyle name="_x0013__Rebuttal Power Costs_Electric Rev Req Model (2009 GRC) Revised 01-18-2010 2" xfId="3339"/>
    <cellStyle name="_x0013__Rebuttal Power Costs_Electric Rev Req Model (2009 GRC) Revised 01-18-2010_DEM-WP(C) ENERG10C--ctn Mid-C_042010 2010GRC" xfId="3340"/>
    <cellStyle name="_x0013__Rebuttal Power Costs_Final Order Electric EXHIBIT A-1" xfId="3341"/>
    <cellStyle name="_recommendation" xfId="3342"/>
    <cellStyle name="_recommendation 2" xfId="3343"/>
    <cellStyle name="_recommendation 2 2" xfId="3344"/>
    <cellStyle name="_recommendation 3" xfId="3345"/>
    <cellStyle name="_recommendation 3 2" xfId="3346"/>
    <cellStyle name="_recommendation_DEM-WP(C) Chelan Power Costs" xfId="3347"/>
    <cellStyle name="_recommendation_DEM-WP(C) Chelan Power Costs 2" xfId="3348"/>
    <cellStyle name="_recommendation_DEM-WP(C) ENERG10C--ctn Mid-C_042010 2010GRC" xfId="3349"/>
    <cellStyle name="_recommendation_DEM-WP(C) Gas Transport 2010GRC" xfId="3350"/>
    <cellStyle name="_recommendation_DEM-WP(C) Gas Transport 2010GRC 2" xfId="3351"/>
    <cellStyle name="_recommendation_DEM-WP(C) Wind Integration Summary 2010GRC" xfId="3352"/>
    <cellStyle name="_recommendation_DEM-WP(C) Wind Integration Summary 2010GRC 2" xfId="3353"/>
    <cellStyle name="_recommendation_DEM-WP(C) Wind Integration Summary 2010GRC_DEM-WP(C) ENERG10C--ctn Mid-C_042010 2010GRC" xfId="3354"/>
    <cellStyle name="_recommendation_NIM Summary" xfId="3355"/>
    <cellStyle name="_recommendation_NIM Summary 2" xfId="3356"/>
    <cellStyle name="_recommendation_NIM Summary_DEM-WP(C) ENERG10C--ctn Mid-C_042010 2010GRC" xfId="3357"/>
    <cellStyle name="_Recon to Darrin's 5.11.05 proforma" xfId="244"/>
    <cellStyle name="_Recon to Darrin's 5.11.05 proforma 2" xfId="3358"/>
    <cellStyle name="_Recon to Darrin's 5.11.05 proforma 2 2" xfId="3359"/>
    <cellStyle name="_Recon to Darrin's 5.11.05 proforma 3" xfId="3360"/>
    <cellStyle name="_Recon to Darrin's 5.11.05 proforma 4" xfId="3361"/>
    <cellStyle name="_Recon to Darrin's 5.11.05 proforma 4 2" xfId="3362"/>
    <cellStyle name="_Recon to Darrin's 5.11.05 proforma 5" xfId="3363"/>
    <cellStyle name="_Recon to Darrin's 5.11.05 proforma 5 2" xfId="3364"/>
    <cellStyle name="_Recon to Darrin's 5.11.05 proforma 6" xfId="3365"/>
    <cellStyle name="_Recon to Darrin's 5.11.05 proforma 7" xfId="3366"/>
    <cellStyle name="_Recon to Darrin's 5.11.05 proforma 7 2" xfId="3367"/>
    <cellStyle name="_Recon to Darrin's 5.11.05 proforma 8" xfId="3368"/>
    <cellStyle name="_Recon to Darrin's 5.11.05 proforma 8 2" xfId="3369"/>
    <cellStyle name="_Recon to Darrin's 5.11.05 proforma_(C) WHE Proforma with ITC cash grant 10 Yr Amort_for deferral_102809" xfId="245"/>
    <cellStyle name="_Recon to Darrin's 5.11.05 proforma_(C) WHE Proforma with ITC cash grant 10 Yr Amort_for deferral_102809 2" xfId="3370"/>
    <cellStyle name="_Recon to Darrin's 5.11.05 proforma_(C) WHE Proforma with ITC cash grant 10 Yr Amort_for deferral_102809_16.07E Wild Horse Wind Expansionwrkingfile" xfId="3371"/>
    <cellStyle name="_Recon to Darrin's 5.11.05 proforma_(C) WHE Proforma with ITC cash grant 10 Yr Amort_for deferral_102809_16.07E Wild Horse Wind Expansionwrkingfile 2" xfId="3372"/>
    <cellStyle name="_Recon to Darrin's 5.11.05 proforma_(C) WHE Proforma with ITC cash grant 10 Yr Amort_for deferral_102809_16.07E Wild Horse Wind Expansionwrkingfile SF" xfId="3373"/>
    <cellStyle name="_Recon to Darrin's 5.11.05 proforma_(C) WHE Proforma with ITC cash grant 10 Yr Amort_for deferral_102809_16.07E Wild Horse Wind Expansionwrkingfile SF 2" xfId="3374"/>
    <cellStyle name="_Recon to Darrin's 5.11.05 proforma_(C) WHE Proforma with ITC cash grant 10 Yr Amort_for deferral_102809_16.07E Wild Horse Wind Expansionwrkingfile SF_DEM-WP(C) ENERG10C--ctn Mid-C_042010 2010GRC" xfId="3375"/>
    <cellStyle name="_Recon to Darrin's 5.11.05 proforma_(C) WHE Proforma with ITC cash grant 10 Yr Amort_for deferral_102809_16.07E Wild Horse Wind Expansionwrkingfile_DEM-WP(C) ENERG10C--ctn Mid-C_042010 2010GRC" xfId="3376"/>
    <cellStyle name="_Recon to Darrin's 5.11.05 proforma_(C) WHE Proforma with ITC cash grant 10 Yr Amort_for deferral_102809_16.37E Wild Horse Expansion DeferralRevwrkingfile SF" xfId="246"/>
    <cellStyle name="_Recon to Darrin's 5.11.05 proforma_(C) WHE Proforma with ITC cash grant 10 Yr Amort_for deferral_102809_16.37E Wild Horse Expansion DeferralRevwrkingfile SF 2" xfId="3377"/>
    <cellStyle name="_Recon to Darrin's 5.11.05 proforma_(C) WHE Proforma with ITC cash grant 10 Yr Amort_for deferral_102809_16.37E Wild Horse Expansion DeferralRevwrkingfile SF_DEM-WP(C) ENERG10C--ctn Mid-C_042010 2010GRC" xfId="3378"/>
    <cellStyle name="_Recon to Darrin's 5.11.05 proforma_(C) WHE Proforma with ITC cash grant 10 Yr Amort_for deferral_102809_DEM-WP(C) ENERG10C--ctn Mid-C_042010 2010GRC" xfId="3379"/>
    <cellStyle name="_Recon to Darrin's 5.11.05 proforma_(C) WHE Proforma with ITC cash grant 10 Yr Amort_for rebuttal_120709" xfId="247"/>
    <cellStyle name="_Recon to Darrin's 5.11.05 proforma_(C) WHE Proforma with ITC cash grant 10 Yr Amort_for rebuttal_120709 2" xfId="3380"/>
    <cellStyle name="_Recon to Darrin's 5.11.05 proforma_(C) WHE Proforma with ITC cash grant 10 Yr Amort_for rebuttal_120709_DEM-WP(C) ENERG10C--ctn Mid-C_042010 2010GRC" xfId="3381"/>
    <cellStyle name="_Recon to Darrin's 5.11.05 proforma_04.07E Wild Horse Wind Expansion" xfId="248"/>
    <cellStyle name="_Recon to Darrin's 5.11.05 proforma_04.07E Wild Horse Wind Expansion 2" xfId="3382"/>
    <cellStyle name="_Recon to Darrin's 5.11.05 proforma_04.07E Wild Horse Wind Expansion_16.07E Wild Horse Wind Expansionwrkingfile" xfId="3383"/>
    <cellStyle name="_Recon to Darrin's 5.11.05 proforma_04.07E Wild Horse Wind Expansion_16.07E Wild Horse Wind Expansionwrkingfile 2" xfId="3384"/>
    <cellStyle name="_Recon to Darrin's 5.11.05 proforma_04.07E Wild Horse Wind Expansion_16.07E Wild Horse Wind Expansionwrkingfile SF" xfId="3385"/>
    <cellStyle name="_Recon to Darrin's 5.11.05 proforma_04.07E Wild Horse Wind Expansion_16.07E Wild Horse Wind Expansionwrkingfile SF 2" xfId="3386"/>
    <cellStyle name="_Recon to Darrin's 5.11.05 proforma_04.07E Wild Horse Wind Expansion_16.07E Wild Horse Wind Expansionwrkingfile SF_DEM-WP(C) ENERG10C--ctn Mid-C_042010 2010GRC" xfId="3387"/>
    <cellStyle name="_Recon to Darrin's 5.11.05 proforma_04.07E Wild Horse Wind Expansion_16.07E Wild Horse Wind Expansionwrkingfile_DEM-WP(C) ENERG10C--ctn Mid-C_042010 2010GRC" xfId="3388"/>
    <cellStyle name="_Recon to Darrin's 5.11.05 proforma_04.07E Wild Horse Wind Expansion_16.37E Wild Horse Expansion DeferralRevwrkingfile SF" xfId="249"/>
    <cellStyle name="_Recon to Darrin's 5.11.05 proforma_04.07E Wild Horse Wind Expansion_16.37E Wild Horse Expansion DeferralRevwrkingfile SF 2" xfId="3389"/>
    <cellStyle name="_Recon to Darrin's 5.11.05 proforma_04.07E Wild Horse Wind Expansion_16.37E Wild Horse Expansion DeferralRevwrkingfile SF_DEM-WP(C) ENERG10C--ctn Mid-C_042010 2010GRC" xfId="3390"/>
    <cellStyle name="_Recon to Darrin's 5.11.05 proforma_04.07E Wild Horse Wind Expansion_DEM-WP(C) ENERG10C--ctn Mid-C_042010 2010GRC" xfId="3391"/>
    <cellStyle name="_Recon to Darrin's 5.11.05 proforma_16.07E Wild Horse Wind Expansionwrkingfile" xfId="3392"/>
    <cellStyle name="_Recon to Darrin's 5.11.05 proforma_16.07E Wild Horse Wind Expansionwrkingfile 2" xfId="3393"/>
    <cellStyle name="_Recon to Darrin's 5.11.05 proforma_16.07E Wild Horse Wind Expansionwrkingfile SF" xfId="3394"/>
    <cellStyle name="_Recon to Darrin's 5.11.05 proforma_16.07E Wild Horse Wind Expansionwrkingfile SF 2" xfId="3395"/>
    <cellStyle name="_Recon to Darrin's 5.11.05 proforma_16.07E Wild Horse Wind Expansionwrkingfile SF_DEM-WP(C) ENERG10C--ctn Mid-C_042010 2010GRC" xfId="3396"/>
    <cellStyle name="_Recon to Darrin's 5.11.05 proforma_16.07E Wild Horse Wind Expansionwrkingfile_DEM-WP(C) ENERG10C--ctn Mid-C_042010 2010GRC" xfId="3397"/>
    <cellStyle name="_Recon to Darrin's 5.11.05 proforma_16.37E Wild Horse Expansion DeferralRevwrkingfile SF" xfId="250"/>
    <cellStyle name="_Recon to Darrin's 5.11.05 proforma_16.37E Wild Horse Expansion DeferralRevwrkingfile SF 2" xfId="3398"/>
    <cellStyle name="_Recon to Darrin's 5.11.05 proforma_16.37E Wild Horse Expansion DeferralRevwrkingfile SF_DEM-WP(C) ENERG10C--ctn Mid-C_042010 2010GRC" xfId="3399"/>
    <cellStyle name="_Recon to Darrin's 5.11.05 proforma_2009 GRC Compl Filing - Exhibit D" xfId="3400"/>
    <cellStyle name="_Recon to Darrin's 5.11.05 proforma_2009 GRC Compl Filing - Exhibit D 2" xfId="3401"/>
    <cellStyle name="_Recon to Darrin's 5.11.05 proforma_2009 GRC Compl Filing - Exhibit D_DEM-WP(C) ENERG10C--ctn Mid-C_042010 2010GRC" xfId="3402"/>
    <cellStyle name="_Recon to Darrin's 5.11.05 proforma_4 31 Regulatory Assets and Liabilities  7 06- Exhibit D" xfId="251"/>
    <cellStyle name="_Recon to Darrin's 5.11.05 proforma_4 31 Regulatory Assets and Liabilities  7 06- Exhibit D 2" xfId="3403"/>
    <cellStyle name="_Recon to Darrin's 5.11.05 proforma_4 31 Regulatory Assets and Liabilities  7 06- Exhibit D_DEM-WP(C) ENERG10C--ctn Mid-C_042010 2010GRC" xfId="3404"/>
    <cellStyle name="_Recon to Darrin's 5.11.05 proforma_4 31 Regulatory Assets and Liabilities  7 06- Exhibit D_NIM Summary" xfId="3405"/>
    <cellStyle name="_Recon to Darrin's 5.11.05 proforma_4 31 Regulatory Assets and Liabilities  7 06- Exhibit D_NIM Summary 2" xfId="3406"/>
    <cellStyle name="_Recon to Darrin's 5.11.05 proforma_4 31 Regulatory Assets and Liabilities  7 06- Exhibit D_NIM Summary_DEM-WP(C) ENERG10C--ctn Mid-C_042010 2010GRC" xfId="3407"/>
    <cellStyle name="_Recon to Darrin's 5.11.05 proforma_4 31 Regulatory Assets and Liabilities  7 06- Exhibit D_NIM+O&amp;M" xfId="3408"/>
    <cellStyle name="_Recon to Darrin's 5.11.05 proforma_4 31 Regulatory Assets and Liabilities  7 06- Exhibit D_NIM+O&amp;M Monthly" xfId="3409"/>
    <cellStyle name="_Recon to Darrin's 5.11.05 proforma_4 31E Reg Asset  Liab and EXH D" xfId="3410"/>
    <cellStyle name="_Recon to Darrin's 5.11.05 proforma_4 31E Reg Asset  Liab and EXH D _ Aug 10 Filing (2)" xfId="3411"/>
    <cellStyle name="_Recon to Darrin's 5.11.05 proforma_4 31E Reg Asset  Liab and EXH D _ Aug 10 Filing (2) 2" xfId="3412"/>
    <cellStyle name="_Recon to Darrin's 5.11.05 proforma_4 31E Reg Asset  Liab and EXH D 2" xfId="3413"/>
    <cellStyle name="_Recon to Darrin's 5.11.05 proforma_4 31E Reg Asset  Liab and EXH D 3" xfId="3414"/>
    <cellStyle name="_Recon to Darrin's 5.11.05 proforma_4 32 Regulatory Assets and Liabilities  7 06- Exhibit D" xfId="252"/>
    <cellStyle name="_Recon to Darrin's 5.11.05 proforma_4 32 Regulatory Assets and Liabilities  7 06- Exhibit D 2" xfId="3415"/>
    <cellStyle name="_Recon to Darrin's 5.11.05 proforma_4 32 Regulatory Assets and Liabilities  7 06- Exhibit D_DEM-WP(C) ENERG10C--ctn Mid-C_042010 2010GRC" xfId="3416"/>
    <cellStyle name="_Recon to Darrin's 5.11.05 proforma_4 32 Regulatory Assets and Liabilities  7 06- Exhibit D_NIM Summary" xfId="3417"/>
    <cellStyle name="_Recon to Darrin's 5.11.05 proforma_4 32 Regulatory Assets and Liabilities  7 06- Exhibit D_NIM Summary 2" xfId="3418"/>
    <cellStyle name="_Recon to Darrin's 5.11.05 proforma_4 32 Regulatory Assets and Liabilities  7 06- Exhibit D_NIM Summary_DEM-WP(C) ENERG10C--ctn Mid-C_042010 2010GRC" xfId="3419"/>
    <cellStyle name="_Recon to Darrin's 5.11.05 proforma_4 32 Regulatory Assets and Liabilities  7 06- Exhibit D_NIM+O&amp;M" xfId="3420"/>
    <cellStyle name="_Recon to Darrin's 5.11.05 proforma_4 32 Regulatory Assets and Liabilities  7 06- Exhibit D_NIM+O&amp;M Monthly" xfId="3421"/>
    <cellStyle name="_Recon to Darrin's 5.11.05 proforma_AURORA Total New" xfId="3422"/>
    <cellStyle name="_Recon to Darrin's 5.11.05 proforma_AURORA Total New 2" xfId="3423"/>
    <cellStyle name="_Recon to Darrin's 5.11.05 proforma_Book1" xfId="3424"/>
    <cellStyle name="_Recon to Darrin's 5.11.05 proforma_Book2" xfId="253"/>
    <cellStyle name="_Recon to Darrin's 5.11.05 proforma_Book2 2" xfId="3425"/>
    <cellStyle name="_Recon to Darrin's 5.11.05 proforma_Book2_Adj Bench DR 3 for Initial Briefs (Electric)" xfId="3426"/>
    <cellStyle name="_Recon to Darrin's 5.11.05 proforma_Book2_Adj Bench DR 3 for Initial Briefs (Electric) 2" xfId="3427"/>
    <cellStyle name="_Recon to Darrin's 5.11.05 proforma_Book2_Adj Bench DR 3 for Initial Briefs (Electric)_DEM-WP(C) ENERG10C--ctn Mid-C_042010 2010GRC" xfId="3428"/>
    <cellStyle name="_Recon to Darrin's 5.11.05 proforma_Book2_DEM-WP(C) ENERG10C--ctn Mid-C_042010 2010GRC" xfId="3429"/>
    <cellStyle name="_Recon to Darrin's 5.11.05 proforma_Book2_Electric Rev Req Model (2009 GRC) Rebuttal" xfId="3430"/>
    <cellStyle name="_Recon to Darrin's 5.11.05 proforma_Book2_Electric Rev Req Model (2009 GRC) Rebuttal REmoval of New  WH Solar AdjustMI" xfId="3431"/>
    <cellStyle name="_Recon to Darrin's 5.11.05 proforma_Book2_Electric Rev Req Model (2009 GRC) Rebuttal REmoval of New  WH Solar AdjustMI 2" xfId="3432"/>
    <cellStyle name="_Recon to Darrin's 5.11.05 proforma_Book2_Electric Rev Req Model (2009 GRC) Rebuttal REmoval of New  WH Solar AdjustMI_DEM-WP(C) ENERG10C--ctn Mid-C_042010 2010GRC" xfId="3433"/>
    <cellStyle name="_Recon to Darrin's 5.11.05 proforma_Book2_Electric Rev Req Model (2009 GRC) Revised 01-18-2010" xfId="3434"/>
    <cellStyle name="_Recon to Darrin's 5.11.05 proforma_Book2_Electric Rev Req Model (2009 GRC) Revised 01-18-2010 2" xfId="3435"/>
    <cellStyle name="_Recon to Darrin's 5.11.05 proforma_Book2_Electric Rev Req Model (2009 GRC) Revised 01-18-2010_DEM-WP(C) ENERG10C--ctn Mid-C_042010 2010GRC" xfId="3436"/>
    <cellStyle name="_Recon to Darrin's 5.11.05 proforma_Book2_Final Order Electric EXHIBIT A-1" xfId="3437"/>
    <cellStyle name="_Recon to Darrin's 5.11.05 proforma_Book4" xfId="254"/>
    <cellStyle name="_Recon to Darrin's 5.11.05 proforma_Book4 2" xfId="3438"/>
    <cellStyle name="_Recon to Darrin's 5.11.05 proforma_Book4_DEM-WP(C) ENERG10C--ctn Mid-C_042010 2010GRC" xfId="3439"/>
    <cellStyle name="_Recon to Darrin's 5.11.05 proforma_Book9" xfId="255"/>
    <cellStyle name="_Recon to Darrin's 5.11.05 proforma_Book9 2" xfId="3440"/>
    <cellStyle name="_Recon to Darrin's 5.11.05 proforma_Book9_DEM-WP(C) ENERG10C--ctn Mid-C_042010 2010GRC" xfId="3441"/>
    <cellStyle name="_Recon to Darrin's 5.11.05 proforma_Chelan PUD Power Costs (8-10)" xfId="3442"/>
    <cellStyle name="_Recon to Darrin's 5.11.05 proforma_DEM-WP(C) Chelan Power Costs" xfId="3443"/>
    <cellStyle name="_Recon to Darrin's 5.11.05 proforma_DEM-WP(C) Chelan Power Costs 2" xfId="3444"/>
    <cellStyle name="_Recon to Darrin's 5.11.05 proforma_DEM-WP(C) ENERG10C--ctn Mid-C_042010 2010GRC" xfId="3445"/>
    <cellStyle name="_Recon to Darrin's 5.11.05 proforma_DEM-WP(C) Gas Transport 2010GRC" xfId="3446"/>
    <cellStyle name="_Recon to Darrin's 5.11.05 proforma_DEM-WP(C) Gas Transport 2010GRC 2" xfId="3447"/>
    <cellStyle name="_Recon to Darrin's 5.11.05 proforma_Exhibit D fr R Gho 12-31-08" xfId="3448"/>
    <cellStyle name="_Recon to Darrin's 5.11.05 proforma_Exhibit D fr R Gho 12-31-08 2" xfId="3449"/>
    <cellStyle name="_Recon to Darrin's 5.11.05 proforma_Exhibit D fr R Gho 12-31-08 v2" xfId="3450"/>
    <cellStyle name="_Recon to Darrin's 5.11.05 proforma_Exhibit D fr R Gho 12-31-08 v2 2" xfId="3451"/>
    <cellStyle name="_Recon to Darrin's 5.11.05 proforma_Exhibit D fr R Gho 12-31-08 v2_DEM-WP(C) ENERG10C--ctn Mid-C_042010 2010GRC" xfId="3452"/>
    <cellStyle name="_Recon to Darrin's 5.11.05 proforma_Exhibit D fr R Gho 12-31-08 v2_NIM Summary" xfId="3453"/>
    <cellStyle name="_Recon to Darrin's 5.11.05 proforma_Exhibit D fr R Gho 12-31-08 v2_NIM Summary 2" xfId="3454"/>
    <cellStyle name="_Recon to Darrin's 5.11.05 proforma_Exhibit D fr R Gho 12-31-08 v2_NIM Summary_DEM-WP(C) ENERG10C--ctn Mid-C_042010 2010GRC" xfId="3455"/>
    <cellStyle name="_Recon to Darrin's 5.11.05 proforma_Exhibit D fr R Gho 12-31-08_DEM-WP(C) ENERG10C--ctn Mid-C_042010 2010GRC" xfId="3456"/>
    <cellStyle name="_Recon to Darrin's 5.11.05 proforma_Exhibit D fr R Gho 12-31-08_NIM Summary" xfId="3457"/>
    <cellStyle name="_Recon to Darrin's 5.11.05 proforma_Exhibit D fr R Gho 12-31-08_NIM Summary 2" xfId="3458"/>
    <cellStyle name="_Recon to Darrin's 5.11.05 proforma_Exhibit D fr R Gho 12-31-08_NIM Summary_DEM-WP(C) ENERG10C--ctn Mid-C_042010 2010GRC" xfId="3459"/>
    <cellStyle name="_Recon to Darrin's 5.11.05 proforma_Hopkins Ridge Prepaid Tran - Interest Earned RY 12ME Feb  '11" xfId="3460"/>
    <cellStyle name="_Recon to Darrin's 5.11.05 proforma_Hopkins Ridge Prepaid Tran - Interest Earned RY 12ME Feb  '11 2" xfId="3461"/>
    <cellStyle name="_Recon to Darrin's 5.11.05 proforma_Hopkins Ridge Prepaid Tran - Interest Earned RY 12ME Feb  '11_DEM-WP(C) ENERG10C--ctn Mid-C_042010 2010GRC" xfId="3462"/>
    <cellStyle name="_Recon to Darrin's 5.11.05 proforma_Hopkins Ridge Prepaid Tran - Interest Earned RY 12ME Feb  '11_NIM Summary" xfId="3463"/>
    <cellStyle name="_Recon to Darrin's 5.11.05 proforma_Hopkins Ridge Prepaid Tran - Interest Earned RY 12ME Feb  '11_NIM Summary 2" xfId="3464"/>
    <cellStyle name="_Recon to Darrin's 5.11.05 proforma_Hopkins Ridge Prepaid Tran - Interest Earned RY 12ME Feb  '11_NIM Summary_DEM-WP(C) ENERG10C--ctn Mid-C_042010 2010GRC" xfId="3465"/>
    <cellStyle name="_Recon to Darrin's 5.11.05 proforma_Hopkins Ridge Prepaid Tran - Interest Earned RY 12ME Feb  '11_Transmission Workbook for May BOD" xfId="3466"/>
    <cellStyle name="_Recon to Darrin's 5.11.05 proforma_Hopkins Ridge Prepaid Tran - Interest Earned RY 12ME Feb  '11_Transmission Workbook for May BOD 2" xfId="3467"/>
    <cellStyle name="_Recon to Darrin's 5.11.05 proforma_Hopkins Ridge Prepaid Tran - Interest Earned RY 12ME Feb  '11_Transmission Workbook for May BOD_DEM-WP(C) ENERG10C--ctn Mid-C_042010 2010GRC" xfId="3468"/>
    <cellStyle name="_Recon to Darrin's 5.11.05 proforma_LSRWEP LGIA like Acctg Petition Aug 2010" xfId="3469"/>
    <cellStyle name="_Recon to Darrin's 5.11.05 proforma_NIM Summary" xfId="3470"/>
    <cellStyle name="_Recon to Darrin's 5.11.05 proforma_NIM Summary 09GRC" xfId="3471"/>
    <cellStyle name="_Recon to Darrin's 5.11.05 proforma_NIM Summary 09GRC 2" xfId="3472"/>
    <cellStyle name="_Recon to Darrin's 5.11.05 proforma_NIM Summary 09GRC_DEM-WP(C) ENERG10C--ctn Mid-C_042010 2010GRC" xfId="3473"/>
    <cellStyle name="_Recon to Darrin's 5.11.05 proforma_NIM Summary 2" xfId="3474"/>
    <cellStyle name="_Recon to Darrin's 5.11.05 proforma_NIM Summary 3" xfId="3475"/>
    <cellStyle name="_Recon to Darrin's 5.11.05 proforma_NIM Summary_DEM-WP(C) ENERG10C--ctn Mid-C_042010 2010GRC" xfId="3476"/>
    <cellStyle name="_Recon to Darrin's 5.11.05 proforma_NIM+O&amp;M" xfId="3477"/>
    <cellStyle name="_Recon to Darrin's 5.11.05 proforma_NIM+O&amp;M 2" xfId="3478"/>
    <cellStyle name="_Recon to Darrin's 5.11.05 proforma_NIM+O&amp;M Monthly" xfId="3479"/>
    <cellStyle name="_Recon to Darrin's 5.11.05 proforma_NIM+O&amp;M Monthly 2" xfId="3480"/>
    <cellStyle name="_Recon to Darrin's 5.11.05 proforma_PCA 7 - Exhibit D update 11_30_08 (2)" xfId="3481"/>
    <cellStyle name="_Recon to Darrin's 5.11.05 proforma_PCA 7 - Exhibit D update 11_30_08 (2) 2" xfId="3482"/>
    <cellStyle name="_Recon to Darrin's 5.11.05 proforma_PCA 7 - Exhibit D update 11_30_08 (2) 2 2" xfId="3483"/>
    <cellStyle name="_Recon to Darrin's 5.11.05 proforma_PCA 7 - Exhibit D update 11_30_08 (2) 3" xfId="3484"/>
    <cellStyle name="_Recon to Darrin's 5.11.05 proforma_PCA 7 - Exhibit D update 11_30_08 (2)_DEM-WP(C) ENERG10C--ctn Mid-C_042010 2010GRC" xfId="3485"/>
    <cellStyle name="_Recon to Darrin's 5.11.05 proforma_PCA 7 - Exhibit D update 11_30_08 (2)_NIM Summary" xfId="3486"/>
    <cellStyle name="_Recon to Darrin's 5.11.05 proforma_PCA 7 - Exhibit D update 11_30_08 (2)_NIM Summary 2" xfId="3487"/>
    <cellStyle name="_Recon to Darrin's 5.11.05 proforma_PCA 7 - Exhibit D update 11_30_08 (2)_NIM Summary_DEM-WP(C) ENERG10C--ctn Mid-C_042010 2010GRC" xfId="3488"/>
    <cellStyle name="_Recon to Darrin's 5.11.05 proforma_PCA 9 -  Exhibit D April 2010 (3)" xfId="3489"/>
    <cellStyle name="_Recon to Darrin's 5.11.05 proforma_PCA 9 -  Exhibit D April 2010 (3) 2" xfId="3490"/>
    <cellStyle name="_Recon to Darrin's 5.11.05 proforma_PCA 9 -  Exhibit D April 2010 (3)_DEM-WP(C) ENERG10C--ctn Mid-C_042010 2010GRC" xfId="3491"/>
    <cellStyle name="_Recon to Darrin's 5.11.05 proforma_Power Costs - Comparison bx Rbtl-Staff-Jt-PC" xfId="256"/>
    <cellStyle name="_Recon to Darrin's 5.11.05 proforma_Power Costs - Comparison bx Rbtl-Staff-Jt-PC 2" xfId="3492"/>
    <cellStyle name="_Recon to Darrin's 5.11.05 proforma_Power Costs - Comparison bx Rbtl-Staff-Jt-PC_Adj Bench DR 3 for Initial Briefs (Electric)" xfId="3493"/>
    <cellStyle name="_Recon to Darrin's 5.11.05 proforma_Power Costs - Comparison bx Rbtl-Staff-Jt-PC_Adj Bench DR 3 for Initial Briefs (Electric) 2" xfId="3494"/>
    <cellStyle name="_Recon to Darrin's 5.11.05 proforma_Power Costs - Comparison bx Rbtl-Staff-Jt-PC_Adj Bench DR 3 for Initial Briefs (Electric)_DEM-WP(C) ENERG10C--ctn Mid-C_042010 2010GRC" xfId="3495"/>
    <cellStyle name="_Recon to Darrin's 5.11.05 proforma_Power Costs - Comparison bx Rbtl-Staff-Jt-PC_DEM-WP(C) ENERG10C--ctn Mid-C_042010 2010GRC" xfId="3496"/>
    <cellStyle name="_Recon to Darrin's 5.11.05 proforma_Power Costs - Comparison bx Rbtl-Staff-Jt-PC_Electric Rev Req Model (2009 GRC) Rebuttal" xfId="3497"/>
    <cellStyle name="_Recon to Darrin's 5.11.05 proforma_Power Costs - Comparison bx Rbtl-Staff-Jt-PC_Electric Rev Req Model (2009 GRC) Rebuttal REmoval of New  WH Solar AdjustMI" xfId="3498"/>
    <cellStyle name="_Recon to Darrin's 5.11.05 proforma_Power Costs - Comparison bx Rbtl-Staff-Jt-PC_Electric Rev Req Model (2009 GRC) Rebuttal REmoval of New  WH Solar AdjustMI 2" xfId="3499"/>
    <cellStyle name="_Recon to Darrin's 5.11.05 proforma_Power Costs - Comparison bx Rbtl-Staff-Jt-PC_Electric Rev Req Model (2009 GRC) Rebuttal REmoval of New  WH Solar AdjustMI_DEM-WP(C) ENERG10C--ctn Mid-C_042010 2010GRC" xfId="3500"/>
    <cellStyle name="_Recon to Darrin's 5.11.05 proforma_Power Costs - Comparison bx Rbtl-Staff-Jt-PC_Electric Rev Req Model (2009 GRC) Revised 01-18-2010" xfId="3501"/>
    <cellStyle name="_Recon to Darrin's 5.11.05 proforma_Power Costs - Comparison bx Rbtl-Staff-Jt-PC_Electric Rev Req Model (2009 GRC) Revised 01-18-2010 2" xfId="3502"/>
    <cellStyle name="_Recon to Darrin's 5.11.05 proforma_Power Costs - Comparison bx Rbtl-Staff-Jt-PC_Electric Rev Req Model (2009 GRC) Revised 01-18-2010_DEM-WP(C) ENERG10C--ctn Mid-C_042010 2010GRC" xfId="3503"/>
    <cellStyle name="_Recon to Darrin's 5.11.05 proforma_Power Costs - Comparison bx Rbtl-Staff-Jt-PC_Final Order Electric EXHIBIT A-1" xfId="3504"/>
    <cellStyle name="_Recon to Darrin's 5.11.05 proforma_Rebuttal Power Costs" xfId="257"/>
    <cellStyle name="_Recon to Darrin's 5.11.05 proforma_Rebuttal Power Costs 2" xfId="3505"/>
    <cellStyle name="_Recon to Darrin's 5.11.05 proforma_Rebuttal Power Costs_Adj Bench DR 3 for Initial Briefs (Electric)" xfId="3506"/>
    <cellStyle name="_Recon to Darrin's 5.11.05 proforma_Rebuttal Power Costs_Adj Bench DR 3 for Initial Briefs (Electric) 2" xfId="3507"/>
    <cellStyle name="_Recon to Darrin's 5.11.05 proforma_Rebuttal Power Costs_Adj Bench DR 3 for Initial Briefs (Electric)_DEM-WP(C) ENERG10C--ctn Mid-C_042010 2010GRC" xfId="3508"/>
    <cellStyle name="_Recon to Darrin's 5.11.05 proforma_Rebuttal Power Costs_DEM-WP(C) ENERG10C--ctn Mid-C_042010 2010GRC" xfId="3509"/>
    <cellStyle name="_Recon to Darrin's 5.11.05 proforma_Rebuttal Power Costs_Electric Rev Req Model (2009 GRC) Rebuttal" xfId="3510"/>
    <cellStyle name="_Recon to Darrin's 5.11.05 proforma_Rebuttal Power Costs_Electric Rev Req Model (2009 GRC) Rebuttal REmoval of New  WH Solar AdjustMI" xfId="3511"/>
    <cellStyle name="_Recon to Darrin's 5.11.05 proforma_Rebuttal Power Costs_Electric Rev Req Model (2009 GRC) Rebuttal REmoval of New  WH Solar AdjustMI 2" xfId="3512"/>
    <cellStyle name="_Recon to Darrin's 5.11.05 proforma_Rebuttal Power Costs_Electric Rev Req Model (2009 GRC) Rebuttal REmoval of New  WH Solar AdjustMI_DEM-WP(C) ENERG10C--ctn Mid-C_042010 2010GRC" xfId="3513"/>
    <cellStyle name="_Recon to Darrin's 5.11.05 proforma_Rebuttal Power Costs_Electric Rev Req Model (2009 GRC) Revised 01-18-2010" xfId="3514"/>
    <cellStyle name="_Recon to Darrin's 5.11.05 proforma_Rebuttal Power Costs_Electric Rev Req Model (2009 GRC) Revised 01-18-2010 2" xfId="3515"/>
    <cellStyle name="_Recon to Darrin's 5.11.05 proforma_Rebuttal Power Costs_Electric Rev Req Model (2009 GRC) Revised 01-18-2010_DEM-WP(C) ENERG10C--ctn Mid-C_042010 2010GRC" xfId="3516"/>
    <cellStyle name="_Recon to Darrin's 5.11.05 proforma_Rebuttal Power Costs_Final Order Electric EXHIBIT A-1" xfId="3517"/>
    <cellStyle name="_Recon to Darrin's 5.11.05 proforma_Transmission Workbook for May BOD" xfId="3518"/>
    <cellStyle name="_Recon to Darrin's 5.11.05 proforma_Transmission Workbook for May BOD 2" xfId="3519"/>
    <cellStyle name="_Recon to Darrin's 5.11.05 proforma_Transmission Workbook for May BOD_DEM-WP(C) ENERG10C--ctn Mid-C_042010 2010GRC" xfId="3520"/>
    <cellStyle name="_Recon to Darrin's 5.11.05 proforma_Wind Integration 10GRC" xfId="3521"/>
    <cellStyle name="_Recon to Darrin's 5.11.05 proforma_Wind Integration 10GRC 2" xfId="3522"/>
    <cellStyle name="_Recon to Darrin's 5.11.05 proforma_Wind Integration 10GRC_DEM-WP(C) ENERG10C--ctn Mid-C_042010 2010GRC" xfId="3523"/>
    <cellStyle name="_Sumas Proforma - 11-09-07" xfId="258"/>
    <cellStyle name="_Sumas Property Taxes v1" xfId="259"/>
    <cellStyle name="_Tenaska Comparison" xfId="260"/>
    <cellStyle name="_Tenaska Comparison 2" xfId="3524"/>
    <cellStyle name="_Tenaska Comparison 2 2" xfId="3525"/>
    <cellStyle name="_Tenaska Comparison 3" xfId="3526"/>
    <cellStyle name="_Tenaska Comparison 4" xfId="3527"/>
    <cellStyle name="_Tenaska Comparison 4 2" xfId="3528"/>
    <cellStyle name="_Tenaska Comparison 5" xfId="3529"/>
    <cellStyle name="_Tenaska Comparison 5 2" xfId="3530"/>
    <cellStyle name="_Tenaska Comparison 6" xfId="3531"/>
    <cellStyle name="_Tenaska Comparison 7" xfId="3532"/>
    <cellStyle name="_Tenaska Comparison 7 2" xfId="3533"/>
    <cellStyle name="_Tenaska Comparison 8" xfId="3534"/>
    <cellStyle name="_Tenaska Comparison 8 2" xfId="3535"/>
    <cellStyle name="_Tenaska Comparison_(C) WHE Proforma with ITC cash grant 10 Yr Amort_for deferral_102809" xfId="261"/>
    <cellStyle name="_Tenaska Comparison_(C) WHE Proforma with ITC cash grant 10 Yr Amort_for deferral_102809 2" xfId="3536"/>
    <cellStyle name="_Tenaska Comparison_(C) WHE Proforma with ITC cash grant 10 Yr Amort_for deferral_102809_16.07E Wild Horse Wind Expansionwrkingfile" xfId="3537"/>
    <cellStyle name="_Tenaska Comparison_(C) WHE Proforma with ITC cash grant 10 Yr Amort_for deferral_102809_16.07E Wild Horse Wind Expansionwrkingfile 2" xfId="3538"/>
    <cellStyle name="_Tenaska Comparison_(C) WHE Proforma with ITC cash grant 10 Yr Amort_for deferral_102809_16.07E Wild Horse Wind Expansionwrkingfile SF" xfId="3539"/>
    <cellStyle name="_Tenaska Comparison_(C) WHE Proforma with ITC cash grant 10 Yr Amort_for deferral_102809_16.07E Wild Horse Wind Expansionwrkingfile SF 2" xfId="3540"/>
    <cellStyle name="_Tenaska Comparison_(C) WHE Proforma with ITC cash grant 10 Yr Amort_for deferral_102809_16.07E Wild Horse Wind Expansionwrkingfile SF_DEM-WP(C) ENERG10C--ctn Mid-C_042010 2010GRC" xfId="3541"/>
    <cellStyle name="_Tenaska Comparison_(C) WHE Proforma with ITC cash grant 10 Yr Amort_for deferral_102809_16.07E Wild Horse Wind Expansionwrkingfile_DEM-WP(C) ENERG10C--ctn Mid-C_042010 2010GRC" xfId="3542"/>
    <cellStyle name="_Tenaska Comparison_(C) WHE Proforma with ITC cash grant 10 Yr Amort_for deferral_102809_16.37E Wild Horse Expansion DeferralRevwrkingfile SF" xfId="262"/>
    <cellStyle name="_Tenaska Comparison_(C) WHE Proforma with ITC cash grant 10 Yr Amort_for deferral_102809_16.37E Wild Horse Expansion DeferralRevwrkingfile SF 2" xfId="3543"/>
    <cellStyle name="_Tenaska Comparison_(C) WHE Proforma with ITC cash grant 10 Yr Amort_for deferral_102809_16.37E Wild Horse Expansion DeferralRevwrkingfile SF_DEM-WP(C) ENERG10C--ctn Mid-C_042010 2010GRC" xfId="3544"/>
    <cellStyle name="_Tenaska Comparison_(C) WHE Proforma with ITC cash grant 10 Yr Amort_for deferral_102809_DEM-WP(C) ENERG10C--ctn Mid-C_042010 2010GRC" xfId="3545"/>
    <cellStyle name="_Tenaska Comparison_(C) WHE Proforma with ITC cash grant 10 Yr Amort_for rebuttal_120709" xfId="263"/>
    <cellStyle name="_Tenaska Comparison_(C) WHE Proforma with ITC cash grant 10 Yr Amort_for rebuttal_120709 2" xfId="3546"/>
    <cellStyle name="_Tenaska Comparison_(C) WHE Proforma with ITC cash grant 10 Yr Amort_for rebuttal_120709_DEM-WP(C) ENERG10C--ctn Mid-C_042010 2010GRC" xfId="3547"/>
    <cellStyle name="_Tenaska Comparison_04.07E Wild Horse Wind Expansion" xfId="264"/>
    <cellStyle name="_Tenaska Comparison_04.07E Wild Horse Wind Expansion 2" xfId="3548"/>
    <cellStyle name="_Tenaska Comparison_04.07E Wild Horse Wind Expansion_16.07E Wild Horse Wind Expansionwrkingfile" xfId="3549"/>
    <cellStyle name="_Tenaska Comparison_04.07E Wild Horse Wind Expansion_16.07E Wild Horse Wind Expansionwrkingfile 2" xfId="3550"/>
    <cellStyle name="_Tenaska Comparison_04.07E Wild Horse Wind Expansion_16.07E Wild Horse Wind Expansionwrkingfile SF" xfId="3551"/>
    <cellStyle name="_Tenaska Comparison_04.07E Wild Horse Wind Expansion_16.07E Wild Horse Wind Expansionwrkingfile SF 2" xfId="3552"/>
    <cellStyle name="_Tenaska Comparison_04.07E Wild Horse Wind Expansion_16.07E Wild Horse Wind Expansionwrkingfile SF_DEM-WP(C) ENERG10C--ctn Mid-C_042010 2010GRC" xfId="3553"/>
    <cellStyle name="_Tenaska Comparison_04.07E Wild Horse Wind Expansion_16.07E Wild Horse Wind Expansionwrkingfile_DEM-WP(C) ENERG10C--ctn Mid-C_042010 2010GRC" xfId="3554"/>
    <cellStyle name="_Tenaska Comparison_04.07E Wild Horse Wind Expansion_16.37E Wild Horse Expansion DeferralRevwrkingfile SF" xfId="265"/>
    <cellStyle name="_Tenaska Comparison_04.07E Wild Horse Wind Expansion_16.37E Wild Horse Expansion DeferralRevwrkingfile SF 2" xfId="3555"/>
    <cellStyle name="_Tenaska Comparison_04.07E Wild Horse Wind Expansion_16.37E Wild Horse Expansion DeferralRevwrkingfile SF_DEM-WP(C) ENERG10C--ctn Mid-C_042010 2010GRC" xfId="3556"/>
    <cellStyle name="_Tenaska Comparison_04.07E Wild Horse Wind Expansion_DEM-WP(C) ENERG10C--ctn Mid-C_042010 2010GRC" xfId="3557"/>
    <cellStyle name="_Tenaska Comparison_16.07E Wild Horse Wind Expansionwrkingfile" xfId="3558"/>
    <cellStyle name="_Tenaska Comparison_16.07E Wild Horse Wind Expansionwrkingfile 2" xfId="3559"/>
    <cellStyle name="_Tenaska Comparison_16.07E Wild Horse Wind Expansionwrkingfile SF" xfId="3560"/>
    <cellStyle name="_Tenaska Comparison_16.07E Wild Horse Wind Expansionwrkingfile SF 2" xfId="3561"/>
    <cellStyle name="_Tenaska Comparison_16.07E Wild Horse Wind Expansionwrkingfile SF_DEM-WP(C) ENERG10C--ctn Mid-C_042010 2010GRC" xfId="3562"/>
    <cellStyle name="_Tenaska Comparison_16.07E Wild Horse Wind Expansionwrkingfile_DEM-WP(C) ENERG10C--ctn Mid-C_042010 2010GRC" xfId="3563"/>
    <cellStyle name="_Tenaska Comparison_16.37E Wild Horse Expansion DeferralRevwrkingfile SF" xfId="266"/>
    <cellStyle name="_Tenaska Comparison_16.37E Wild Horse Expansion DeferralRevwrkingfile SF 2" xfId="3564"/>
    <cellStyle name="_Tenaska Comparison_16.37E Wild Horse Expansion DeferralRevwrkingfile SF_DEM-WP(C) ENERG10C--ctn Mid-C_042010 2010GRC" xfId="3565"/>
    <cellStyle name="_Tenaska Comparison_2009 GRC Compl Filing - Exhibit D" xfId="3566"/>
    <cellStyle name="_Tenaska Comparison_2009 GRC Compl Filing - Exhibit D 2" xfId="3567"/>
    <cellStyle name="_Tenaska Comparison_2009 GRC Compl Filing - Exhibit D_DEM-WP(C) ENERG10C--ctn Mid-C_042010 2010GRC" xfId="3568"/>
    <cellStyle name="_Tenaska Comparison_4 31 Regulatory Assets and Liabilities  7 06- Exhibit D" xfId="267"/>
    <cellStyle name="_Tenaska Comparison_4 31 Regulatory Assets and Liabilities  7 06- Exhibit D 2" xfId="3569"/>
    <cellStyle name="_Tenaska Comparison_4 31 Regulatory Assets and Liabilities  7 06- Exhibit D_DEM-WP(C) ENERG10C--ctn Mid-C_042010 2010GRC" xfId="3570"/>
    <cellStyle name="_Tenaska Comparison_4 31 Regulatory Assets and Liabilities  7 06- Exhibit D_NIM Summary" xfId="3571"/>
    <cellStyle name="_Tenaska Comparison_4 31 Regulatory Assets and Liabilities  7 06- Exhibit D_NIM Summary 2" xfId="3572"/>
    <cellStyle name="_Tenaska Comparison_4 31 Regulatory Assets and Liabilities  7 06- Exhibit D_NIM Summary_DEM-WP(C) ENERG10C--ctn Mid-C_042010 2010GRC" xfId="3573"/>
    <cellStyle name="_Tenaska Comparison_4 31 Regulatory Assets and Liabilities  7 06- Exhibit D_NIM+O&amp;M" xfId="3574"/>
    <cellStyle name="_Tenaska Comparison_4 31 Regulatory Assets and Liabilities  7 06- Exhibit D_NIM+O&amp;M Monthly" xfId="3575"/>
    <cellStyle name="_Tenaska Comparison_4 31E Reg Asset  Liab and EXH D" xfId="3576"/>
    <cellStyle name="_Tenaska Comparison_4 31E Reg Asset  Liab and EXH D _ Aug 10 Filing (2)" xfId="3577"/>
    <cellStyle name="_Tenaska Comparison_4 31E Reg Asset  Liab and EXH D _ Aug 10 Filing (2) 2" xfId="3578"/>
    <cellStyle name="_Tenaska Comparison_4 31E Reg Asset  Liab and EXH D 2" xfId="3579"/>
    <cellStyle name="_Tenaska Comparison_4 31E Reg Asset  Liab and EXH D 3" xfId="3580"/>
    <cellStyle name="_Tenaska Comparison_4 32 Regulatory Assets and Liabilities  7 06- Exhibit D" xfId="268"/>
    <cellStyle name="_Tenaska Comparison_4 32 Regulatory Assets and Liabilities  7 06- Exhibit D 2" xfId="3581"/>
    <cellStyle name="_Tenaska Comparison_4 32 Regulatory Assets and Liabilities  7 06- Exhibit D_DEM-WP(C) ENERG10C--ctn Mid-C_042010 2010GRC" xfId="3582"/>
    <cellStyle name="_Tenaska Comparison_4 32 Regulatory Assets and Liabilities  7 06- Exhibit D_NIM Summary" xfId="3583"/>
    <cellStyle name="_Tenaska Comparison_4 32 Regulatory Assets and Liabilities  7 06- Exhibit D_NIM Summary 2" xfId="3584"/>
    <cellStyle name="_Tenaska Comparison_4 32 Regulatory Assets and Liabilities  7 06- Exhibit D_NIM Summary_DEM-WP(C) ENERG10C--ctn Mid-C_042010 2010GRC" xfId="3585"/>
    <cellStyle name="_Tenaska Comparison_4 32 Regulatory Assets and Liabilities  7 06- Exhibit D_NIM+O&amp;M" xfId="3586"/>
    <cellStyle name="_Tenaska Comparison_4 32 Regulatory Assets and Liabilities  7 06- Exhibit D_NIM+O&amp;M Monthly" xfId="3587"/>
    <cellStyle name="_Tenaska Comparison_AURORA Total New" xfId="3588"/>
    <cellStyle name="_Tenaska Comparison_AURORA Total New 2" xfId="3589"/>
    <cellStyle name="_Tenaska Comparison_Book1" xfId="3590"/>
    <cellStyle name="_Tenaska Comparison_Book2" xfId="269"/>
    <cellStyle name="_Tenaska Comparison_Book2 2" xfId="3591"/>
    <cellStyle name="_Tenaska Comparison_Book2_Adj Bench DR 3 for Initial Briefs (Electric)" xfId="3592"/>
    <cellStyle name="_Tenaska Comparison_Book2_Adj Bench DR 3 for Initial Briefs (Electric) 2" xfId="3593"/>
    <cellStyle name="_Tenaska Comparison_Book2_Adj Bench DR 3 for Initial Briefs (Electric)_DEM-WP(C) ENERG10C--ctn Mid-C_042010 2010GRC" xfId="3594"/>
    <cellStyle name="_Tenaska Comparison_Book2_DEM-WP(C) ENERG10C--ctn Mid-C_042010 2010GRC" xfId="3595"/>
    <cellStyle name="_Tenaska Comparison_Book2_Electric Rev Req Model (2009 GRC) Rebuttal" xfId="3596"/>
    <cellStyle name="_Tenaska Comparison_Book2_Electric Rev Req Model (2009 GRC) Rebuttal REmoval of New  WH Solar AdjustMI" xfId="3597"/>
    <cellStyle name="_Tenaska Comparison_Book2_Electric Rev Req Model (2009 GRC) Rebuttal REmoval of New  WH Solar AdjustMI 2" xfId="3598"/>
    <cellStyle name="_Tenaska Comparison_Book2_Electric Rev Req Model (2009 GRC) Rebuttal REmoval of New  WH Solar AdjustMI_DEM-WP(C) ENERG10C--ctn Mid-C_042010 2010GRC" xfId="3599"/>
    <cellStyle name="_Tenaska Comparison_Book2_Electric Rev Req Model (2009 GRC) Revised 01-18-2010" xfId="3600"/>
    <cellStyle name="_Tenaska Comparison_Book2_Electric Rev Req Model (2009 GRC) Revised 01-18-2010 2" xfId="3601"/>
    <cellStyle name="_Tenaska Comparison_Book2_Electric Rev Req Model (2009 GRC) Revised 01-18-2010_DEM-WP(C) ENERG10C--ctn Mid-C_042010 2010GRC" xfId="3602"/>
    <cellStyle name="_Tenaska Comparison_Book2_Final Order Electric EXHIBIT A-1" xfId="3603"/>
    <cellStyle name="_Tenaska Comparison_Book4" xfId="270"/>
    <cellStyle name="_Tenaska Comparison_Book4 2" xfId="3604"/>
    <cellStyle name="_Tenaska Comparison_Book4_DEM-WP(C) ENERG10C--ctn Mid-C_042010 2010GRC" xfId="3605"/>
    <cellStyle name="_Tenaska Comparison_Book9" xfId="271"/>
    <cellStyle name="_Tenaska Comparison_Book9 2" xfId="3606"/>
    <cellStyle name="_Tenaska Comparison_Book9_DEM-WP(C) ENERG10C--ctn Mid-C_042010 2010GRC" xfId="3607"/>
    <cellStyle name="_Tenaska Comparison_Chelan PUD Power Costs (8-10)" xfId="3608"/>
    <cellStyle name="_Tenaska Comparison_DEM-WP(C) Chelan Power Costs" xfId="3609"/>
    <cellStyle name="_Tenaska Comparison_DEM-WP(C) Chelan Power Costs 2" xfId="3610"/>
    <cellStyle name="_Tenaska Comparison_DEM-WP(C) ENERG10C--ctn Mid-C_042010 2010GRC" xfId="3611"/>
    <cellStyle name="_Tenaska Comparison_DEM-WP(C) Gas Transport 2010GRC" xfId="3612"/>
    <cellStyle name="_Tenaska Comparison_DEM-WP(C) Gas Transport 2010GRC 2" xfId="3613"/>
    <cellStyle name="_Tenaska Comparison_LSRWEP LGIA like Acctg Petition Aug 2010" xfId="3614"/>
    <cellStyle name="_Tenaska Comparison_NIM Summary" xfId="3615"/>
    <cellStyle name="_Tenaska Comparison_NIM Summary 09GRC" xfId="3616"/>
    <cellStyle name="_Tenaska Comparison_NIM Summary 09GRC 2" xfId="3617"/>
    <cellStyle name="_Tenaska Comparison_NIM Summary 09GRC_DEM-WP(C) ENERG10C--ctn Mid-C_042010 2010GRC" xfId="3618"/>
    <cellStyle name="_Tenaska Comparison_NIM Summary 2" xfId="3619"/>
    <cellStyle name="_Tenaska Comparison_NIM Summary 3" xfId="3620"/>
    <cellStyle name="_Tenaska Comparison_NIM Summary_DEM-WP(C) ENERG10C--ctn Mid-C_042010 2010GRC" xfId="3621"/>
    <cellStyle name="_Tenaska Comparison_NIM+O&amp;M" xfId="3622"/>
    <cellStyle name="_Tenaska Comparison_NIM+O&amp;M 2" xfId="3623"/>
    <cellStyle name="_Tenaska Comparison_NIM+O&amp;M Monthly" xfId="3624"/>
    <cellStyle name="_Tenaska Comparison_NIM+O&amp;M Monthly 2" xfId="3625"/>
    <cellStyle name="_Tenaska Comparison_PCA 9 -  Exhibit D April 2010 (3)" xfId="3626"/>
    <cellStyle name="_Tenaska Comparison_PCA 9 -  Exhibit D April 2010 (3) 2" xfId="3627"/>
    <cellStyle name="_Tenaska Comparison_PCA 9 -  Exhibit D April 2010 (3)_DEM-WP(C) ENERG10C--ctn Mid-C_042010 2010GRC" xfId="3628"/>
    <cellStyle name="_Tenaska Comparison_Power Costs - Comparison bx Rbtl-Staff-Jt-PC" xfId="272"/>
    <cellStyle name="_Tenaska Comparison_Power Costs - Comparison bx Rbtl-Staff-Jt-PC 2" xfId="3629"/>
    <cellStyle name="_Tenaska Comparison_Power Costs - Comparison bx Rbtl-Staff-Jt-PC_Adj Bench DR 3 for Initial Briefs (Electric)" xfId="3630"/>
    <cellStyle name="_Tenaska Comparison_Power Costs - Comparison bx Rbtl-Staff-Jt-PC_Adj Bench DR 3 for Initial Briefs (Electric) 2" xfId="3631"/>
    <cellStyle name="_Tenaska Comparison_Power Costs - Comparison bx Rbtl-Staff-Jt-PC_Adj Bench DR 3 for Initial Briefs (Electric)_DEM-WP(C) ENERG10C--ctn Mid-C_042010 2010GRC" xfId="3632"/>
    <cellStyle name="_Tenaska Comparison_Power Costs - Comparison bx Rbtl-Staff-Jt-PC_DEM-WP(C) ENERG10C--ctn Mid-C_042010 2010GRC" xfId="3633"/>
    <cellStyle name="_Tenaska Comparison_Power Costs - Comparison bx Rbtl-Staff-Jt-PC_Electric Rev Req Model (2009 GRC) Rebuttal" xfId="3634"/>
    <cellStyle name="_Tenaska Comparison_Power Costs - Comparison bx Rbtl-Staff-Jt-PC_Electric Rev Req Model (2009 GRC) Rebuttal REmoval of New  WH Solar AdjustMI" xfId="3635"/>
    <cellStyle name="_Tenaska Comparison_Power Costs - Comparison bx Rbtl-Staff-Jt-PC_Electric Rev Req Model (2009 GRC) Rebuttal REmoval of New  WH Solar AdjustMI 2" xfId="3636"/>
    <cellStyle name="_Tenaska Comparison_Power Costs - Comparison bx Rbtl-Staff-Jt-PC_Electric Rev Req Model (2009 GRC) Rebuttal REmoval of New  WH Solar AdjustMI_DEM-WP(C) ENERG10C--ctn Mid-C_042010 2010GRC" xfId="3637"/>
    <cellStyle name="_Tenaska Comparison_Power Costs - Comparison bx Rbtl-Staff-Jt-PC_Electric Rev Req Model (2009 GRC) Revised 01-18-2010" xfId="3638"/>
    <cellStyle name="_Tenaska Comparison_Power Costs - Comparison bx Rbtl-Staff-Jt-PC_Electric Rev Req Model (2009 GRC) Revised 01-18-2010 2" xfId="3639"/>
    <cellStyle name="_Tenaska Comparison_Power Costs - Comparison bx Rbtl-Staff-Jt-PC_Electric Rev Req Model (2009 GRC) Revised 01-18-2010_DEM-WP(C) ENERG10C--ctn Mid-C_042010 2010GRC" xfId="3640"/>
    <cellStyle name="_Tenaska Comparison_Power Costs - Comparison bx Rbtl-Staff-Jt-PC_Final Order Electric EXHIBIT A-1" xfId="3641"/>
    <cellStyle name="_Tenaska Comparison_Rebuttal Power Costs" xfId="273"/>
    <cellStyle name="_Tenaska Comparison_Rebuttal Power Costs 2" xfId="3642"/>
    <cellStyle name="_Tenaska Comparison_Rebuttal Power Costs_Adj Bench DR 3 for Initial Briefs (Electric)" xfId="3643"/>
    <cellStyle name="_Tenaska Comparison_Rebuttal Power Costs_Adj Bench DR 3 for Initial Briefs (Electric) 2" xfId="3644"/>
    <cellStyle name="_Tenaska Comparison_Rebuttal Power Costs_Adj Bench DR 3 for Initial Briefs (Electric)_DEM-WP(C) ENERG10C--ctn Mid-C_042010 2010GRC" xfId="3645"/>
    <cellStyle name="_Tenaska Comparison_Rebuttal Power Costs_DEM-WP(C) ENERG10C--ctn Mid-C_042010 2010GRC" xfId="3646"/>
    <cellStyle name="_Tenaska Comparison_Rebuttal Power Costs_Electric Rev Req Model (2009 GRC) Rebuttal" xfId="3647"/>
    <cellStyle name="_Tenaska Comparison_Rebuttal Power Costs_Electric Rev Req Model (2009 GRC) Rebuttal REmoval of New  WH Solar AdjustMI" xfId="3648"/>
    <cellStyle name="_Tenaska Comparison_Rebuttal Power Costs_Electric Rev Req Model (2009 GRC) Rebuttal REmoval of New  WH Solar AdjustMI 2" xfId="3649"/>
    <cellStyle name="_Tenaska Comparison_Rebuttal Power Costs_Electric Rev Req Model (2009 GRC) Rebuttal REmoval of New  WH Solar AdjustMI_DEM-WP(C) ENERG10C--ctn Mid-C_042010 2010GRC" xfId="3650"/>
    <cellStyle name="_Tenaska Comparison_Rebuttal Power Costs_Electric Rev Req Model (2009 GRC) Revised 01-18-2010" xfId="3651"/>
    <cellStyle name="_Tenaska Comparison_Rebuttal Power Costs_Electric Rev Req Model (2009 GRC) Revised 01-18-2010 2" xfId="3652"/>
    <cellStyle name="_Tenaska Comparison_Rebuttal Power Costs_Electric Rev Req Model (2009 GRC) Revised 01-18-2010_DEM-WP(C) ENERG10C--ctn Mid-C_042010 2010GRC" xfId="3653"/>
    <cellStyle name="_Tenaska Comparison_Rebuttal Power Costs_Final Order Electric EXHIBIT A-1" xfId="3654"/>
    <cellStyle name="_Tenaska Comparison_Transmission Workbook for May BOD" xfId="3655"/>
    <cellStyle name="_Tenaska Comparison_Transmission Workbook for May BOD 2" xfId="3656"/>
    <cellStyle name="_Tenaska Comparison_Transmission Workbook for May BOD_DEM-WP(C) ENERG10C--ctn Mid-C_042010 2010GRC" xfId="3657"/>
    <cellStyle name="_Tenaska Comparison_Wind Integration 10GRC" xfId="3658"/>
    <cellStyle name="_Tenaska Comparison_Wind Integration 10GRC 2" xfId="3659"/>
    <cellStyle name="_Tenaska Comparison_Wind Integration 10GRC_DEM-WP(C) ENERG10C--ctn Mid-C_042010 2010GRC" xfId="3660"/>
    <cellStyle name="_x0013__TENASKA REGULATORY ASSET" xfId="3661"/>
    <cellStyle name="_Value Copy 11 30 05 gas 12 09 05 AURORA at 12 14 05" xfId="274"/>
    <cellStyle name="_Value Copy 11 30 05 gas 12 09 05 AURORA at 12 14 05 2" xfId="3662"/>
    <cellStyle name="_Value Copy 11 30 05 gas 12 09 05 AURORA at 12 14 05 2 2" xfId="3663"/>
    <cellStyle name="_Value Copy 11 30 05 gas 12 09 05 AURORA at 12 14 05 3" xfId="3664"/>
    <cellStyle name="_Value Copy 11 30 05 gas 12 09 05 AURORA at 12 14 05 4" xfId="3665"/>
    <cellStyle name="_Value Copy 11 30 05 gas 12 09 05 AURORA at 12 14 05 4 2" xfId="3666"/>
    <cellStyle name="_Value Copy 11 30 05 gas 12 09 05 AURORA at 12 14 05 5" xfId="3667"/>
    <cellStyle name="_Value Copy 11 30 05 gas 12 09 05 AURORA at 12 14 05 6" xfId="3668"/>
    <cellStyle name="_Value Copy 11 30 05 gas 12 09 05 AURORA at 12 14 05 6 2" xfId="3669"/>
    <cellStyle name="_Value Copy 11 30 05 gas 12 09 05 AURORA at 12 14 05 7" xfId="3670"/>
    <cellStyle name="_Value Copy 11 30 05 gas 12 09 05 AURORA at 12 14 05 7 2" xfId="3671"/>
    <cellStyle name="_Value Copy 11 30 05 gas 12 09 05 AURORA at 12 14 05_04 07E Wild Horse Wind Expansion (C) (2)" xfId="275"/>
    <cellStyle name="_Value Copy 11 30 05 gas 12 09 05 AURORA at 12 14 05_04 07E Wild Horse Wind Expansion (C) (2) 2" xfId="3672"/>
    <cellStyle name="_Value Copy 11 30 05 gas 12 09 05 AURORA at 12 14 05_04 07E Wild Horse Wind Expansion (C) (2)_Adj Bench DR 3 for Initial Briefs (Electric)" xfId="3673"/>
    <cellStyle name="_Value Copy 11 30 05 gas 12 09 05 AURORA at 12 14 05_04 07E Wild Horse Wind Expansion (C) (2)_Adj Bench DR 3 for Initial Briefs (Electric) 2" xfId="3674"/>
    <cellStyle name="_Value Copy 11 30 05 gas 12 09 05 AURORA at 12 14 05_04 07E Wild Horse Wind Expansion (C) (2)_Adj Bench DR 3 for Initial Briefs (Electric)_DEM-WP(C) ENERG10C--ctn Mid-C_042010 2010GRC" xfId="3675"/>
    <cellStyle name="_Value Copy 11 30 05 gas 12 09 05 AURORA at 12 14 05_04 07E Wild Horse Wind Expansion (C) (2)_DEM-WP(C) ENERG10C--ctn Mid-C_042010 2010GRC" xfId="3676"/>
    <cellStyle name="_Value Copy 11 30 05 gas 12 09 05 AURORA at 12 14 05_04 07E Wild Horse Wind Expansion (C) (2)_Electric Rev Req Model (2009 GRC) " xfId="276"/>
    <cellStyle name="_Value Copy 11 30 05 gas 12 09 05 AURORA at 12 14 05_04 07E Wild Horse Wind Expansion (C) (2)_Electric Rev Req Model (2009 GRC)  2" xfId="3677"/>
    <cellStyle name="_Value Copy 11 30 05 gas 12 09 05 AURORA at 12 14 05_04 07E Wild Horse Wind Expansion (C) (2)_Electric Rev Req Model (2009 GRC) _DEM-WP(C) ENERG10C--ctn Mid-C_042010 2010GRC" xfId="3678"/>
    <cellStyle name="_Value Copy 11 30 05 gas 12 09 05 AURORA at 12 14 05_04 07E Wild Horse Wind Expansion (C) (2)_Electric Rev Req Model (2009 GRC) Rebuttal" xfId="3679"/>
    <cellStyle name="_Value Copy 11 30 05 gas 12 09 05 AURORA at 12 14 05_04 07E Wild Horse Wind Expansion (C) (2)_Electric Rev Req Model (2009 GRC) Rebuttal REmoval of New  WH Solar AdjustMI" xfId="3680"/>
    <cellStyle name="_Value Copy 11 30 05 gas 12 09 05 AURORA at 12 14 05_04 07E Wild Horse Wind Expansion (C) (2)_Electric Rev Req Model (2009 GRC) Rebuttal REmoval of New  WH Solar AdjustMI 2" xfId="3681"/>
    <cellStyle name="_Value Copy 11 30 05 gas 12 09 05 AURORA at 12 14 05_04 07E Wild Horse Wind Expansion (C) (2)_Electric Rev Req Model (2009 GRC) Rebuttal REmoval of New  WH Solar AdjustMI_DEM-WP(C) ENERG10C--ctn Mid-C_042010 2010GRC" xfId="3682"/>
    <cellStyle name="_Value Copy 11 30 05 gas 12 09 05 AURORA at 12 14 05_04 07E Wild Horse Wind Expansion (C) (2)_Electric Rev Req Model (2009 GRC) Revised 01-18-2010" xfId="3683"/>
    <cellStyle name="_Value Copy 11 30 05 gas 12 09 05 AURORA at 12 14 05_04 07E Wild Horse Wind Expansion (C) (2)_Electric Rev Req Model (2009 GRC) Revised 01-18-2010 2" xfId="3684"/>
    <cellStyle name="_Value Copy 11 30 05 gas 12 09 05 AURORA at 12 14 05_04 07E Wild Horse Wind Expansion (C) (2)_Electric Rev Req Model (2009 GRC) Revised 01-18-2010_DEM-WP(C) ENERG10C--ctn Mid-C_042010 2010GRC" xfId="3685"/>
    <cellStyle name="_Value Copy 11 30 05 gas 12 09 05 AURORA at 12 14 05_04 07E Wild Horse Wind Expansion (C) (2)_Final Order Electric EXHIBIT A-1" xfId="3686"/>
    <cellStyle name="_Value Copy 11 30 05 gas 12 09 05 AURORA at 12 14 05_04 07E Wild Horse Wind Expansion (C) (2)_TENASKA REGULATORY ASSET" xfId="3687"/>
    <cellStyle name="_Value Copy 11 30 05 gas 12 09 05 AURORA at 12 14 05_16.37E Wild Horse Expansion DeferralRevwrkingfile SF" xfId="277"/>
    <cellStyle name="_Value Copy 11 30 05 gas 12 09 05 AURORA at 12 14 05_16.37E Wild Horse Expansion DeferralRevwrkingfile SF 2" xfId="3688"/>
    <cellStyle name="_Value Copy 11 30 05 gas 12 09 05 AURORA at 12 14 05_16.37E Wild Horse Expansion DeferralRevwrkingfile SF_DEM-WP(C) ENERG10C--ctn Mid-C_042010 2010GRC" xfId="3689"/>
    <cellStyle name="_Value Copy 11 30 05 gas 12 09 05 AURORA at 12 14 05_2009 GRC Compl Filing - Exhibit D" xfId="3690"/>
    <cellStyle name="_Value Copy 11 30 05 gas 12 09 05 AURORA at 12 14 05_2009 GRC Compl Filing - Exhibit D 2" xfId="3691"/>
    <cellStyle name="_Value Copy 11 30 05 gas 12 09 05 AURORA at 12 14 05_2009 GRC Compl Filing - Exhibit D_DEM-WP(C) ENERG10C--ctn Mid-C_042010 2010GRC" xfId="3692"/>
    <cellStyle name="_Value Copy 11 30 05 gas 12 09 05 AURORA at 12 14 05_4 31 Regulatory Assets and Liabilities  7 06- Exhibit D" xfId="278"/>
    <cellStyle name="_Value Copy 11 30 05 gas 12 09 05 AURORA at 12 14 05_4 31 Regulatory Assets and Liabilities  7 06- Exhibit D 2" xfId="3693"/>
    <cellStyle name="_Value Copy 11 30 05 gas 12 09 05 AURORA at 12 14 05_4 31 Regulatory Assets and Liabilities  7 06- Exhibit D_DEM-WP(C) ENERG10C--ctn Mid-C_042010 2010GRC" xfId="3694"/>
    <cellStyle name="_Value Copy 11 30 05 gas 12 09 05 AURORA at 12 14 05_4 31 Regulatory Assets and Liabilities  7 06- Exhibit D_NIM Summary" xfId="3695"/>
    <cellStyle name="_Value Copy 11 30 05 gas 12 09 05 AURORA at 12 14 05_4 31 Regulatory Assets and Liabilities  7 06- Exhibit D_NIM Summary 2" xfId="3696"/>
    <cellStyle name="_Value Copy 11 30 05 gas 12 09 05 AURORA at 12 14 05_4 31 Regulatory Assets and Liabilities  7 06- Exhibit D_NIM Summary_DEM-WP(C) ENERG10C--ctn Mid-C_042010 2010GRC" xfId="3697"/>
    <cellStyle name="_Value Copy 11 30 05 gas 12 09 05 AURORA at 12 14 05_4 31E Reg Asset  Liab and EXH D" xfId="3698"/>
    <cellStyle name="_Value Copy 11 30 05 gas 12 09 05 AURORA at 12 14 05_4 31E Reg Asset  Liab and EXH D _ Aug 10 Filing (2)" xfId="3699"/>
    <cellStyle name="_Value Copy 11 30 05 gas 12 09 05 AURORA at 12 14 05_4 31E Reg Asset  Liab and EXH D _ Aug 10 Filing (2) 2" xfId="3700"/>
    <cellStyle name="_Value Copy 11 30 05 gas 12 09 05 AURORA at 12 14 05_4 31E Reg Asset  Liab and EXH D 2" xfId="3701"/>
    <cellStyle name="_Value Copy 11 30 05 gas 12 09 05 AURORA at 12 14 05_4 31E Reg Asset  Liab and EXH D 3" xfId="3702"/>
    <cellStyle name="_Value Copy 11 30 05 gas 12 09 05 AURORA at 12 14 05_4 32 Regulatory Assets and Liabilities  7 06- Exhibit D" xfId="279"/>
    <cellStyle name="_Value Copy 11 30 05 gas 12 09 05 AURORA at 12 14 05_4 32 Regulatory Assets and Liabilities  7 06- Exhibit D 2" xfId="3703"/>
    <cellStyle name="_Value Copy 11 30 05 gas 12 09 05 AURORA at 12 14 05_4 32 Regulatory Assets and Liabilities  7 06- Exhibit D_DEM-WP(C) ENERG10C--ctn Mid-C_042010 2010GRC" xfId="3704"/>
    <cellStyle name="_Value Copy 11 30 05 gas 12 09 05 AURORA at 12 14 05_4 32 Regulatory Assets and Liabilities  7 06- Exhibit D_NIM Summary" xfId="3705"/>
    <cellStyle name="_Value Copy 11 30 05 gas 12 09 05 AURORA at 12 14 05_4 32 Regulatory Assets and Liabilities  7 06- Exhibit D_NIM Summary 2" xfId="3706"/>
    <cellStyle name="_Value Copy 11 30 05 gas 12 09 05 AURORA at 12 14 05_4 32 Regulatory Assets and Liabilities  7 06- Exhibit D_NIM Summary_DEM-WP(C) ENERG10C--ctn Mid-C_042010 2010GRC" xfId="3707"/>
    <cellStyle name="_Value Copy 11 30 05 gas 12 09 05 AURORA at 12 14 05_AURORA Total New" xfId="3708"/>
    <cellStyle name="_Value Copy 11 30 05 gas 12 09 05 AURORA at 12 14 05_AURORA Total New 2" xfId="3709"/>
    <cellStyle name="_Value Copy 11 30 05 gas 12 09 05 AURORA at 12 14 05_Book2" xfId="280"/>
    <cellStyle name="_Value Copy 11 30 05 gas 12 09 05 AURORA at 12 14 05_Book2 2" xfId="3710"/>
    <cellStyle name="_Value Copy 11 30 05 gas 12 09 05 AURORA at 12 14 05_Book2_Adj Bench DR 3 for Initial Briefs (Electric)" xfId="3711"/>
    <cellStyle name="_Value Copy 11 30 05 gas 12 09 05 AURORA at 12 14 05_Book2_Adj Bench DR 3 for Initial Briefs (Electric) 2" xfId="3712"/>
    <cellStyle name="_Value Copy 11 30 05 gas 12 09 05 AURORA at 12 14 05_Book2_Adj Bench DR 3 for Initial Briefs (Electric)_DEM-WP(C) ENERG10C--ctn Mid-C_042010 2010GRC" xfId="3713"/>
    <cellStyle name="_Value Copy 11 30 05 gas 12 09 05 AURORA at 12 14 05_Book2_DEM-WP(C) ENERG10C--ctn Mid-C_042010 2010GRC" xfId="3714"/>
    <cellStyle name="_Value Copy 11 30 05 gas 12 09 05 AURORA at 12 14 05_Book2_Electric Rev Req Model (2009 GRC) Rebuttal" xfId="3715"/>
    <cellStyle name="_Value Copy 11 30 05 gas 12 09 05 AURORA at 12 14 05_Book2_Electric Rev Req Model (2009 GRC) Rebuttal REmoval of New  WH Solar AdjustMI" xfId="3716"/>
    <cellStyle name="_Value Copy 11 30 05 gas 12 09 05 AURORA at 12 14 05_Book2_Electric Rev Req Model (2009 GRC) Rebuttal REmoval of New  WH Solar AdjustMI 2" xfId="3717"/>
    <cellStyle name="_Value Copy 11 30 05 gas 12 09 05 AURORA at 12 14 05_Book2_Electric Rev Req Model (2009 GRC) Rebuttal REmoval of New  WH Solar AdjustMI_DEM-WP(C) ENERG10C--ctn Mid-C_042010 2010GRC" xfId="3718"/>
    <cellStyle name="_Value Copy 11 30 05 gas 12 09 05 AURORA at 12 14 05_Book2_Electric Rev Req Model (2009 GRC) Revised 01-18-2010" xfId="3719"/>
    <cellStyle name="_Value Copy 11 30 05 gas 12 09 05 AURORA at 12 14 05_Book2_Electric Rev Req Model (2009 GRC) Revised 01-18-2010 2" xfId="3720"/>
    <cellStyle name="_Value Copy 11 30 05 gas 12 09 05 AURORA at 12 14 05_Book2_Electric Rev Req Model (2009 GRC) Revised 01-18-2010_DEM-WP(C) ENERG10C--ctn Mid-C_042010 2010GRC" xfId="3721"/>
    <cellStyle name="_Value Copy 11 30 05 gas 12 09 05 AURORA at 12 14 05_Book2_Final Order Electric EXHIBIT A-1" xfId="3722"/>
    <cellStyle name="_Value Copy 11 30 05 gas 12 09 05 AURORA at 12 14 05_Book4" xfId="281"/>
    <cellStyle name="_Value Copy 11 30 05 gas 12 09 05 AURORA at 12 14 05_Book4 2" xfId="3723"/>
    <cellStyle name="_Value Copy 11 30 05 gas 12 09 05 AURORA at 12 14 05_Book4_DEM-WP(C) ENERG10C--ctn Mid-C_042010 2010GRC" xfId="3724"/>
    <cellStyle name="_Value Copy 11 30 05 gas 12 09 05 AURORA at 12 14 05_Book9" xfId="282"/>
    <cellStyle name="_Value Copy 11 30 05 gas 12 09 05 AURORA at 12 14 05_Book9 2" xfId="3725"/>
    <cellStyle name="_Value Copy 11 30 05 gas 12 09 05 AURORA at 12 14 05_Book9_DEM-WP(C) ENERG10C--ctn Mid-C_042010 2010GRC" xfId="3726"/>
    <cellStyle name="_Value Copy 11 30 05 gas 12 09 05 AURORA at 12 14 05_Chelan PUD Power Costs (8-10)" xfId="3727"/>
    <cellStyle name="_Value Copy 11 30 05 gas 12 09 05 AURORA at 12 14 05_DEM-WP(C) Chelan Power Costs" xfId="3728"/>
    <cellStyle name="_Value Copy 11 30 05 gas 12 09 05 AURORA at 12 14 05_DEM-WP(C) Chelan Power Costs 2" xfId="3729"/>
    <cellStyle name="_Value Copy 11 30 05 gas 12 09 05 AURORA at 12 14 05_DEM-WP(C) ENERG10C--ctn Mid-C_042010 2010GRC" xfId="3730"/>
    <cellStyle name="_Value Copy 11 30 05 gas 12 09 05 AURORA at 12 14 05_DEM-WP(C) Gas Transport 2010GRC" xfId="3731"/>
    <cellStyle name="_Value Copy 11 30 05 gas 12 09 05 AURORA at 12 14 05_DEM-WP(C) Gas Transport 2010GRC 2" xfId="3732"/>
    <cellStyle name="_Value Copy 11 30 05 gas 12 09 05 AURORA at 12 14 05_Exhibit D fr R Gho 12-31-08" xfId="3733"/>
    <cellStyle name="_Value Copy 11 30 05 gas 12 09 05 AURORA at 12 14 05_Exhibit D fr R Gho 12-31-08 2" xfId="3734"/>
    <cellStyle name="_Value Copy 11 30 05 gas 12 09 05 AURORA at 12 14 05_Exhibit D fr R Gho 12-31-08 v2" xfId="3735"/>
    <cellStyle name="_Value Copy 11 30 05 gas 12 09 05 AURORA at 12 14 05_Exhibit D fr R Gho 12-31-08 v2 2" xfId="3736"/>
    <cellStyle name="_Value Copy 11 30 05 gas 12 09 05 AURORA at 12 14 05_Exhibit D fr R Gho 12-31-08 v2_DEM-WP(C) ENERG10C--ctn Mid-C_042010 2010GRC" xfId="3737"/>
    <cellStyle name="_Value Copy 11 30 05 gas 12 09 05 AURORA at 12 14 05_Exhibit D fr R Gho 12-31-08 v2_NIM Summary" xfId="3738"/>
    <cellStyle name="_Value Copy 11 30 05 gas 12 09 05 AURORA at 12 14 05_Exhibit D fr R Gho 12-31-08 v2_NIM Summary 2" xfId="3739"/>
    <cellStyle name="_Value Copy 11 30 05 gas 12 09 05 AURORA at 12 14 05_Exhibit D fr R Gho 12-31-08 v2_NIM Summary_DEM-WP(C) ENERG10C--ctn Mid-C_042010 2010GRC" xfId="3740"/>
    <cellStyle name="_Value Copy 11 30 05 gas 12 09 05 AURORA at 12 14 05_Exhibit D fr R Gho 12-31-08_DEM-WP(C) ENERG10C--ctn Mid-C_042010 2010GRC" xfId="3741"/>
    <cellStyle name="_Value Copy 11 30 05 gas 12 09 05 AURORA at 12 14 05_Exhibit D fr R Gho 12-31-08_NIM Summary" xfId="3742"/>
    <cellStyle name="_Value Copy 11 30 05 gas 12 09 05 AURORA at 12 14 05_Exhibit D fr R Gho 12-31-08_NIM Summary 2" xfId="3743"/>
    <cellStyle name="_Value Copy 11 30 05 gas 12 09 05 AURORA at 12 14 05_Exhibit D fr R Gho 12-31-08_NIM Summary_DEM-WP(C) ENERG10C--ctn Mid-C_042010 2010GRC" xfId="3744"/>
    <cellStyle name="_Value Copy 11 30 05 gas 12 09 05 AURORA at 12 14 05_Hopkins Ridge Prepaid Tran - Interest Earned RY 12ME Feb  '11" xfId="3745"/>
    <cellStyle name="_Value Copy 11 30 05 gas 12 09 05 AURORA at 12 14 05_Hopkins Ridge Prepaid Tran - Interest Earned RY 12ME Feb  '11 2" xfId="3746"/>
    <cellStyle name="_Value Copy 11 30 05 gas 12 09 05 AURORA at 12 14 05_Hopkins Ridge Prepaid Tran - Interest Earned RY 12ME Feb  '11_DEM-WP(C) ENERG10C--ctn Mid-C_042010 2010GRC" xfId="3747"/>
    <cellStyle name="_Value Copy 11 30 05 gas 12 09 05 AURORA at 12 14 05_Hopkins Ridge Prepaid Tran - Interest Earned RY 12ME Feb  '11_NIM Summary" xfId="3748"/>
    <cellStyle name="_Value Copy 11 30 05 gas 12 09 05 AURORA at 12 14 05_Hopkins Ridge Prepaid Tran - Interest Earned RY 12ME Feb  '11_NIM Summary 2" xfId="3749"/>
    <cellStyle name="_Value Copy 11 30 05 gas 12 09 05 AURORA at 12 14 05_Hopkins Ridge Prepaid Tran - Interest Earned RY 12ME Feb  '11_NIM Summary_DEM-WP(C) ENERG10C--ctn Mid-C_042010 2010GRC" xfId="3750"/>
    <cellStyle name="_Value Copy 11 30 05 gas 12 09 05 AURORA at 12 14 05_Hopkins Ridge Prepaid Tran - Interest Earned RY 12ME Feb  '11_Transmission Workbook for May BOD" xfId="3751"/>
    <cellStyle name="_Value Copy 11 30 05 gas 12 09 05 AURORA at 12 14 05_Hopkins Ridge Prepaid Tran - Interest Earned RY 12ME Feb  '11_Transmission Workbook for May BOD 2" xfId="3752"/>
    <cellStyle name="_Value Copy 11 30 05 gas 12 09 05 AURORA at 12 14 05_Hopkins Ridge Prepaid Tran - Interest Earned RY 12ME Feb  '11_Transmission Workbook for May BOD_DEM-WP(C) ENERG10C--ctn Mid-C_042010 2010GRC" xfId="3753"/>
    <cellStyle name="_Value Copy 11 30 05 gas 12 09 05 AURORA at 12 14 05_NIM Summary" xfId="3754"/>
    <cellStyle name="_Value Copy 11 30 05 gas 12 09 05 AURORA at 12 14 05_NIM Summary 09GRC" xfId="3755"/>
    <cellStyle name="_Value Copy 11 30 05 gas 12 09 05 AURORA at 12 14 05_NIM Summary 09GRC 2" xfId="3756"/>
    <cellStyle name="_Value Copy 11 30 05 gas 12 09 05 AURORA at 12 14 05_NIM Summary 09GRC_DEM-WP(C) ENERG10C--ctn Mid-C_042010 2010GRC" xfId="3757"/>
    <cellStyle name="_Value Copy 11 30 05 gas 12 09 05 AURORA at 12 14 05_NIM Summary 2" xfId="3758"/>
    <cellStyle name="_Value Copy 11 30 05 gas 12 09 05 AURORA at 12 14 05_NIM Summary 3" xfId="3759"/>
    <cellStyle name="_Value Copy 11 30 05 gas 12 09 05 AURORA at 12 14 05_NIM Summary_DEM-WP(C) ENERG10C--ctn Mid-C_042010 2010GRC" xfId="3760"/>
    <cellStyle name="_Value Copy 11 30 05 gas 12 09 05 AURORA at 12 14 05_PCA 7 - Exhibit D update 11_30_08 (2)" xfId="3761"/>
    <cellStyle name="_Value Copy 11 30 05 gas 12 09 05 AURORA at 12 14 05_PCA 7 - Exhibit D update 11_30_08 (2) 2" xfId="3762"/>
    <cellStyle name="_Value Copy 11 30 05 gas 12 09 05 AURORA at 12 14 05_PCA 7 - Exhibit D update 11_30_08 (2) 2 2" xfId="3763"/>
    <cellStyle name="_Value Copy 11 30 05 gas 12 09 05 AURORA at 12 14 05_PCA 7 - Exhibit D update 11_30_08 (2) 3" xfId="3764"/>
    <cellStyle name="_Value Copy 11 30 05 gas 12 09 05 AURORA at 12 14 05_PCA 7 - Exhibit D update 11_30_08 (2)_DEM-WP(C) ENERG10C--ctn Mid-C_042010 2010GRC" xfId="3765"/>
    <cellStyle name="_Value Copy 11 30 05 gas 12 09 05 AURORA at 12 14 05_PCA 7 - Exhibit D update 11_30_08 (2)_NIM Summary" xfId="3766"/>
    <cellStyle name="_Value Copy 11 30 05 gas 12 09 05 AURORA at 12 14 05_PCA 7 - Exhibit D update 11_30_08 (2)_NIM Summary 2" xfId="3767"/>
    <cellStyle name="_Value Copy 11 30 05 gas 12 09 05 AURORA at 12 14 05_PCA 7 - Exhibit D update 11_30_08 (2)_NIM Summary_DEM-WP(C) ENERG10C--ctn Mid-C_042010 2010GRC" xfId="3768"/>
    <cellStyle name="_Value Copy 11 30 05 gas 12 09 05 AURORA at 12 14 05_PCA 9 -  Exhibit D April 2010 (3)" xfId="3769"/>
    <cellStyle name="_Value Copy 11 30 05 gas 12 09 05 AURORA at 12 14 05_PCA 9 -  Exhibit D April 2010 (3) 2" xfId="3770"/>
    <cellStyle name="_Value Copy 11 30 05 gas 12 09 05 AURORA at 12 14 05_PCA 9 -  Exhibit D April 2010 (3)_DEM-WP(C) ENERG10C--ctn Mid-C_042010 2010GRC" xfId="3771"/>
    <cellStyle name="_Value Copy 11 30 05 gas 12 09 05 AURORA at 12 14 05_Power Costs - Comparison bx Rbtl-Staff-Jt-PC" xfId="283"/>
    <cellStyle name="_Value Copy 11 30 05 gas 12 09 05 AURORA at 12 14 05_Power Costs - Comparison bx Rbtl-Staff-Jt-PC 2" xfId="3772"/>
    <cellStyle name="_Value Copy 11 30 05 gas 12 09 05 AURORA at 12 14 05_Power Costs - Comparison bx Rbtl-Staff-Jt-PC_Adj Bench DR 3 for Initial Briefs (Electric)" xfId="3773"/>
    <cellStyle name="_Value Copy 11 30 05 gas 12 09 05 AURORA at 12 14 05_Power Costs - Comparison bx Rbtl-Staff-Jt-PC_Adj Bench DR 3 for Initial Briefs (Electric) 2" xfId="3774"/>
    <cellStyle name="_Value Copy 11 30 05 gas 12 09 05 AURORA at 12 14 05_Power Costs - Comparison bx Rbtl-Staff-Jt-PC_Adj Bench DR 3 for Initial Briefs (Electric)_DEM-WP(C) ENERG10C--ctn Mid-C_042010 2010GRC" xfId="3775"/>
    <cellStyle name="_Value Copy 11 30 05 gas 12 09 05 AURORA at 12 14 05_Power Costs - Comparison bx Rbtl-Staff-Jt-PC_DEM-WP(C) ENERG10C--ctn Mid-C_042010 2010GRC" xfId="3776"/>
    <cellStyle name="_Value Copy 11 30 05 gas 12 09 05 AURORA at 12 14 05_Power Costs - Comparison bx Rbtl-Staff-Jt-PC_Electric Rev Req Model (2009 GRC) Rebuttal" xfId="3777"/>
    <cellStyle name="_Value Copy 11 30 05 gas 12 09 05 AURORA at 12 14 05_Power Costs - Comparison bx Rbtl-Staff-Jt-PC_Electric Rev Req Model (2009 GRC) Rebuttal REmoval of New  WH Solar AdjustMI" xfId="3778"/>
    <cellStyle name="_Value Copy 11 30 05 gas 12 09 05 AURORA at 12 14 05_Power Costs - Comparison bx Rbtl-Staff-Jt-PC_Electric Rev Req Model (2009 GRC) Rebuttal REmoval of New  WH Solar AdjustMI 2" xfId="3779"/>
    <cellStyle name="_Value Copy 11 30 05 gas 12 09 05 AURORA at 12 14 05_Power Costs - Comparison bx Rbtl-Staff-Jt-PC_Electric Rev Req Model (2009 GRC) Rebuttal REmoval of New  WH Solar AdjustMI_DEM-WP(C) ENERG10C--ctn Mid-C_042010 2010GRC" xfId="3780"/>
    <cellStyle name="_Value Copy 11 30 05 gas 12 09 05 AURORA at 12 14 05_Power Costs - Comparison bx Rbtl-Staff-Jt-PC_Electric Rev Req Model (2009 GRC) Revised 01-18-2010" xfId="3781"/>
    <cellStyle name="_Value Copy 11 30 05 gas 12 09 05 AURORA at 12 14 05_Power Costs - Comparison bx Rbtl-Staff-Jt-PC_Electric Rev Req Model (2009 GRC) Revised 01-18-2010 2" xfId="3782"/>
    <cellStyle name="_Value Copy 11 30 05 gas 12 09 05 AURORA at 12 14 05_Power Costs - Comparison bx Rbtl-Staff-Jt-PC_Electric Rev Req Model (2009 GRC) Revised 01-18-2010_DEM-WP(C) ENERG10C--ctn Mid-C_042010 2010GRC" xfId="3783"/>
    <cellStyle name="_Value Copy 11 30 05 gas 12 09 05 AURORA at 12 14 05_Power Costs - Comparison bx Rbtl-Staff-Jt-PC_Final Order Electric EXHIBIT A-1" xfId="3784"/>
    <cellStyle name="_Value Copy 11 30 05 gas 12 09 05 AURORA at 12 14 05_Rebuttal Power Costs" xfId="284"/>
    <cellStyle name="_Value Copy 11 30 05 gas 12 09 05 AURORA at 12 14 05_Rebuttal Power Costs 2" xfId="3785"/>
    <cellStyle name="_Value Copy 11 30 05 gas 12 09 05 AURORA at 12 14 05_Rebuttal Power Costs_Adj Bench DR 3 for Initial Briefs (Electric)" xfId="3786"/>
    <cellStyle name="_Value Copy 11 30 05 gas 12 09 05 AURORA at 12 14 05_Rebuttal Power Costs_Adj Bench DR 3 for Initial Briefs (Electric) 2" xfId="3787"/>
    <cellStyle name="_Value Copy 11 30 05 gas 12 09 05 AURORA at 12 14 05_Rebuttal Power Costs_Adj Bench DR 3 for Initial Briefs (Electric)_DEM-WP(C) ENERG10C--ctn Mid-C_042010 2010GRC" xfId="3788"/>
    <cellStyle name="_Value Copy 11 30 05 gas 12 09 05 AURORA at 12 14 05_Rebuttal Power Costs_DEM-WP(C) ENERG10C--ctn Mid-C_042010 2010GRC" xfId="3789"/>
    <cellStyle name="_Value Copy 11 30 05 gas 12 09 05 AURORA at 12 14 05_Rebuttal Power Costs_Electric Rev Req Model (2009 GRC) Rebuttal" xfId="3790"/>
    <cellStyle name="_Value Copy 11 30 05 gas 12 09 05 AURORA at 12 14 05_Rebuttal Power Costs_Electric Rev Req Model (2009 GRC) Rebuttal REmoval of New  WH Solar AdjustMI" xfId="3791"/>
    <cellStyle name="_Value Copy 11 30 05 gas 12 09 05 AURORA at 12 14 05_Rebuttal Power Costs_Electric Rev Req Model (2009 GRC) Rebuttal REmoval of New  WH Solar AdjustMI 2" xfId="3792"/>
    <cellStyle name="_Value Copy 11 30 05 gas 12 09 05 AURORA at 12 14 05_Rebuttal Power Costs_Electric Rev Req Model (2009 GRC) Rebuttal REmoval of New  WH Solar AdjustMI_DEM-WP(C) ENERG10C--ctn Mid-C_042010 2010GRC" xfId="3793"/>
    <cellStyle name="_Value Copy 11 30 05 gas 12 09 05 AURORA at 12 14 05_Rebuttal Power Costs_Electric Rev Req Model (2009 GRC) Revised 01-18-2010" xfId="3794"/>
    <cellStyle name="_Value Copy 11 30 05 gas 12 09 05 AURORA at 12 14 05_Rebuttal Power Costs_Electric Rev Req Model (2009 GRC) Revised 01-18-2010 2" xfId="3795"/>
    <cellStyle name="_Value Copy 11 30 05 gas 12 09 05 AURORA at 12 14 05_Rebuttal Power Costs_Electric Rev Req Model (2009 GRC) Revised 01-18-2010_DEM-WP(C) ENERG10C--ctn Mid-C_042010 2010GRC" xfId="3796"/>
    <cellStyle name="_Value Copy 11 30 05 gas 12 09 05 AURORA at 12 14 05_Rebuttal Power Costs_Final Order Electric EXHIBIT A-1" xfId="3797"/>
    <cellStyle name="_Value Copy 11 30 05 gas 12 09 05 AURORA at 12 14 05_Transmission Workbook for May BOD" xfId="3798"/>
    <cellStyle name="_Value Copy 11 30 05 gas 12 09 05 AURORA at 12 14 05_Transmission Workbook for May BOD 2" xfId="3799"/>
    <cellStyle name="_Value Copy 11 30 05 gas 12 09 05 AURORA at 12 14 05_Transmission Workbook for May BOD_DEM-WP(C) ENERG10C--ctn Mid-C_042010 2010GRC" xfId="3800"/>
    <cellStyle name="_Value Copy 11 30 05 gas 12 09 05 AURORA at 12 14 05_Wind Integration 10GRC" xfId="3801"/>
    <cellStyle name="_Value Copy 11 30 05 gas 12 09 05 AURORA at 12 14 05_Wind Integration 10GRC 2" xfId="3802"/>
    <cellStyle name="_Value Copy 11 30 05 gas 12 09 05 AURORA at 12 14 05_Wind Integration 10GRC_DEM-WP(C) ENERG10C--ctn Mid-C_042010 2010GRC" xfId="3803"/>
    <cellStyle name="_VC 2007GRC PC 10312007" xfId="3804"/>
    <cellStyle name="_VC 6.15.06 update on 06GRC power costs.xls Chart 1" xfId="285"/>
    <cellStyle name="_VC 6.15.06 update on 06GRC power costs.xls Chart 1 2" xfId="3805"/>
    <cellStyle name="_VC 6.15.06 update on 06GRC power costs.xls Chart 1 2 2" xfId="3806"/>
    <cellStyle name="_VC 6.15.06 update on 06GRC power costs.xls Chart 1 3" xfId="3807"/>
    <cellStyle name="_VC 6.15.06 update on 06GRC power costs.xls Chart 1 4" xfId="3808"/>
    <cellStyle name="_VC 6.15.06 update on 06GRC power costs.xls Chart 1 4 2" xfId="3809"/>
    <cellStyle name="_VC 6.15.06 update on 06GRC power costs.xls Chart 1 5" xfId="3810"/>
    <cellStyle name="_VC 6.15.06 update on 06GRC power costs.xls Chart 1 6" xfId="3811"/>
    <cellStyle name="_VC 6.15.06 update on 06GRC power costs.xls Chart 1 6 2" xfId="3812"/>
    <cellStyle name="_VC 6.15.06 update on 06GRC power costs.xls Chart 1 7" xfId="3813"/>
    <cellStyle name="_VC 6.15.06 update on 06GRC power costs.xls Chart 1 7 2" xfId="3814"/>
    <cellStyle name="_VC 6.15.06 update on 06GRC power costs.xls Chart 1_04 07E Wild Horse Wind Expansion (C) (2)" xfId="286"/>
    <cellStyle name="_VC 6.15.06 update on 06GRC power costs.xls Chart 1_04 07E Wild Horse Wind Expansion (C) (2) 2" xfId="3815"/>
    <cellStyle name="_VC 6.15.06 update on 06GRC power costs.xls Chart 1_04 07E Wild Horse Wind Expansion (C) (2)_Adj Bench DR 3 for Initial Briefs (Electric)" xfId="3816"/>
    <cellStyle name="_VC 6.15.06 update on 06GRC power costs.xls Chart 1_04 07E Wild Horse Wind Expansion (C) (2)_Adj Bench DR 3 for Initial Briefs (Electric) 2" xfId="3817"/>
    <cellStyle name="_VC 6.15.06 update on 06GRC power costs.xls Chart 1_04 07E Wild Horse Wind Expansion (C) (2)_Adj Bench DR 3 for Initial Briefs (Electric)_DEM-WP(C) ENERG10C--ctn Mid-C_042010 2010GRC" xfId="3818"/>
    <cellStyle name="_VC 6.15.06 update on 06GRC power costs.xls Chart 1_04 07E Wild Horse Wind Expansion (C) (2)_DEM-WP(C) ENERG10C--ctn Mid-C_042010 2010GRC" xfId="3819"/>
    <cellStyle name="_VC 6.15.06 update on 06GRC power costs.xls Chart 1_04 07E Wild Horse Wind Expansion (C) (2)_Electric Rev Req Model (2009 GRC) " xfId="287"/>
    <cellStyle name="_VC 6.15.06 update on 06GRC power costs.xls Chart 1_04 07E Wild Horse Wind Expansion (C) (2)_Electric Rev Req Model (2009 GRC)  2" xfId="3820"/>
    <cellStyle name="_VC 6.15.06 update on 06GRC power costs.xls Chart 1_04 07E Wild Horse Wind Expansion (C) (2)_Electric Rev Req Model (2009 GRC) _DEM-WP(C) ENERG10C--ctn Mid-C_042010 2010GRC" xfId="3821"/>
    <cellStyle name="_VC 6.15.06 update on 06GRC power costs.xls Chart 1_04 07E Wild Horse Wind Expansion (C) (2)_Electric Rev Req Model (2009 GRC) Rebuttal" xfId="3822"/>
    <cellStyle name="_VC 6.15.06 update on 06GRC power costs.xls Chart 1_04 07E Wild Horse Wind Expansion (C) (2)_Electric Rev Req Model (2009 GRC) Rebuttal REmoval of New  WH Solar AdjustMI" xfId="3823"/>
    <cellStyle name="_VC 6.15.06 update on 06GRC power costs.xls Chart 1_04 07E Wild Horse Wind Expansion (C) (2)_Electric Rev Req Model (2009 GRC) Rebuttal REmoval of New  WH Solar AdjustMI 2" xfId="3824"/>
    <cellStyle name="_VC 6.15.06 update on 06GRC power costs.xls Chart 1_04 07E Wild Horse Wind Expansion (C) (2)_Electric Rev Req Model (2009 GRC) Rebuttal REmoval of New  WH Solar AdjustMI_DEM-WP(C) ENERG10C--ctn Mid-C_042010 2010GRC" xfId="3825"/>
    <cellStyle name="_VC 6.15.06 update on 06GRC power costs.xls Chart 1_04 07E Wild Horse Wind Expansion (C) (2)_Electric Rev Req Model (2009 GRC) Revised 01-18-2010" xfId="3826"/>
    <cellStyle name="_VC 6.15.06 update on 06GRC power costs.xls Chart 1_04 07E Wild Horse Wind Expansion (C) (2)_Electric Rev Req Model (2009 GRC) Revised 01-18-2010 2" xfId="3827"/>
    <cellStyle name="_VC 6.15.06 update on 06GRC power costs.xls Chart 1_04 07E Wild Horse Wind Expansion (C) (2)_Electric Rev Req Model (2009 GRC) Revised 01-18-2010_DEM-WP(C) ENERG10C--ctn Mid-C_042010 2010GRC" xfId="3828"/>
    <cellStyle name="_VC 6.15.06 update on 06GRC power costs.xls Chart 1_04 07E Wild Horse Wind Expansion (C) (2)_Final Order Electric EXHIBIT A-1" xfId="3829"/>
    <cellStyle name="_VC 6.15.06 update on 06GRC power costs.xls Chart 1_04 07E Wild Horse Wind Expansion (C) (2)_TENASKA REGULATORY ASSET" xfId="3830"/>
    <cellStyle name="_VC 6.15.06 update on 06GRC power costs.xls Chart 1_16.37E Wild Horse Expansion DeferralRevwrkingfile SF" xfId="288"/>
    <cellStyle name="_VC 6.15.06 update on 06GRC power costs.xls Chart 1_16.37E Wild Horse Expansion DeferralRevwrkingfile SF 2" xfId="3831"/>
    <cellStyle name="_VC 6.15.06 update on 06GRC power costs.xls Chart 1_16.37E Wild Horse Expansion DeferralRevwrkingfile SF_DEM-WP(C) ENERG10C--ctn Mid-C_042010 2010GRC" xfId="3832"/>
    <cellStyle name="_VC 6.15.06 update on 06GRC power costs.xls Chart 1_2009 GRC Compl Filing - Exhibit D" xfId="3833"/>
    <cellStyle name="_VC 6.15.06 update on 06GRC power costs.xls Chart 1_2009 GRC Compl Filing - Exhibit D 2" xfId="3834"/>
    <cellStyle name="_VC 6.15.06 update on 06GRC power costs.xls Chart 1_2009 GRC Compl Filing - Exhibit D_DEM-WP(C) ENERG10C--ctn Mid-C_042010 2010GRC" xfId="3835"/>
    <cellStyle name="_VC 6.15.06 update on 06GRC power costs.xls Chart 1_4 31 Regulatory Assets and Liabilities  7 06- Exhibit D" xfId="289"/>
    <cellStyle name="_VC 6.15.06 update on 06GRC power costs.xls Chart 1_4 31 Regulatory Assets and Liabilities  7 06- Exhibit D 2" xfId="3836"/>
    <cellStyle name="_VC 6.15.06 update on 06GRC power costs.xls Chart 1_4 31 Regulatory Assets and Liabilities  7 06- Exhibit D_DEM-WP(C) ENERG10C--ctn Mid-C_042010 2010GRC" xfId="3837"/>
    <cellStyle name="_VC 6.15.06 update on 06GRC power costs.xls Chart 1_4 31 Regulatory Assets and Liabilities  7 06- Exhibit D_NIM Summary" xfId="3838"/>
    <cellStyle name="_VC 6.15.06 update on 06GRC power costs.xls Chart 1_4 31 Regulatory Assets and Liabilities  7 06- Exhibit D_NIM Summary 2" xfId="3839"/>
    <cellStyle name="_VC 6.15.06 update on 06GRC power costs.xls Chart 1_4 31 Regulatory Assets and Liabilities  7 06- Exhibit D_NIM Summary_DEM-WP(C) ENERG10C--ctn Mid-C_042010 2010GRC" xfId="3840"/>
    <cellStyle name="_VC 6.15.06 update on 06GRC power costs.xls Chart 1_4 31E Reg Asset  Liab and EXH D" xfId="3841"/>
    <cellStyle name="_VC 6.15.06 update on 06GRC power costs.xls Chart 1_4 31E Reg Asset  Liab and EXH D _ Aug 10 Filing (2)" xfId="3842"/>
    <cellStyle name="_VC 6.15.06 update on 06GRC power costs.xls Chart 1_4 31E Reg Asset  Liab and EXH D _ Aug 10 Filing (2) 2" xfId="3843"/>
    <cellStyle name="_VC 6.15.06 update on 06GRC power costs.xls Chart 1_4 31E Reg Asset  Liab and EXH D 2" xfId="3844"/>
    <cellStyle name="_VC 6.15.06 update on 06GRC power costs.xls Chart 1_4 31E Reg Asset  Liab and EXH D 3" xfId="3845"/>
    <cellStyle name="_VC 6.15.06 update on 06GRC power costs.xls Chart 1_4 32 Regulatory Assets and Liabilities  7 06- Exhibit D" xfId="290"/>
    <cellStyle name="_VC 6.15.06 update on 06GRC power costs.xls Chart 1_4 32 Regulatory Assets and Liabilities  7 06- Exhibit D 2" xfId="3846"/>
    <cellStyle name="_VC 6.15.06 update on 06GRC power costs.xls Chart 1_4 32 Regulatory Assets and Liabilities  7 06- Exhibit D_DEM-WP(C) ENERG10C--ctn Mid-C_042010 2010GRC" xfId="3847"/>
    <cellStyle name="_VC 6.15.06 update on 06GRC power costs.xls Chart 1_4 32 Regulatory Assets and Liabilities  7 06- Exhibit D_NIM Summary" xfId="3848"/>
    <cellStyle name="_VC 6.15.06 update on 06GRC power costs.xls Chart 1_4 32 Regulatory Assets and Liabilities  7 06- Exhibit D_NIM Summary 2" xfId="3849"/>
    <cellStyle name="_VC 6.15.06 update on 06GRC power costs.xls Chart 1_4 32 Regulatory Assets and Liabilities  7 06- Exhibit D_NIM Summary_DEM-WP(C) ENERG10C--ctn Mid-C_042010 2010GRC" xfId="3850"/>
    <cellStyle name="_VC 6.15.06 update on 06GRC power costs.xls Chart 1_AURORA Total New" xfId="3851"/>
    <cellStyle name="_VC 6.15.06 update on 06GRC power costs.xls Chart 1_AURORA Total New 2" xfId="3852"/>
    <cellStyle name="_VC 6.15.06 update on 06GRC power costs.xls Chart 1_Book2" xfId="291"/>
    <cellStyle name="_VC 6.15.06 update on 06GRC power costs.xls Chart 1_Book2 2" xfId="3853"/>
    <cellStyle name="_VC 6.15.06 update on 06GRC power costs.xls Chart 1_Book2_Adj Bench DR 3 for Initial Briefs (Electric)" xfId="3854"/>
    <cellStyle name="_VC 6.15.06 update on 06GRC power costs.xls Chart 1_Book2_Adj Bench DR 3 for Initial Briefs (Electric) 2" xfId="3855"/>
    <cellStyle name="_VC 6.15.06 update on 06GRC power costs.xls Chart 1_Book2_Adj Bench DR 3 for Initial Briefs (Electric)_DEM-WP(C) ENERG10C--ctn Mid-C_042010 2010GRC" xfId="3856"/>
    <cellStyle name="_VC 6.15.06 update on 06GRC power costs.xls Chart 1_Book2_DEM-WP(C) ENERG10C--ctn Mid-C_042010 2010GRC" xfId="3857"/>
    <cellStyle name="_VC 6.15.06 update on 06GRC power costs.xls Chart 1_Book2_Electric Rev Req Model (2009 GRC) Rebuttal" xfId="3858"/>
    <cellStyle name="_VC 6.15.06 update on 06GRC power costs.xls Chart 1_Book2_Electric Rev Req Model (2009 GRC) Rebuttal REmoval of New  WH Solar AdjustMI" xfId="3859"/>
    <cellStyle name="_VC 6.15.06 update on 06GRC power costs.xls Chart 1_Book2_Electric Rev Req Model (2009 GRC) Rebuttal REmoval of New  WH Solar AdjustMI 2" xfId="3860"/>
    <cellStyle name="_VC 6.15.06 update on 06GRC power costs.xls Chart 1_Book2_Electric Rev Req Model (2009 GRC) Rebuttal REmoval of New  WH Solar AdjustMI_DEM-WP(C) ENERG10C--ctn Mid-C_042010 2010GRC" xfId="3861"/>
    <cellStyle name="_VC 6.15.06 update on 06GRC power costs.xls Chart 1_Book2_Electric Rev Req Model (2009 GRC) Revised 01-18-2010" xfId="3862"/>
    <cellStyle name="_VC 6.15.06 update on 06GRC power costs.xls Chart 1_Book2_Electric Rev Req Model (2009 GRC) Revised 01-18-2010 2" xfId="3863"/>
    <cellStyle name="_VC 6.15.06 update on 06GRC power costs.xls Chart 1_Book2_Electric Rev Req Model (2009 GRC) Revised 01-18-2010_DEM-WP(C) ENERG10C--ctn Mid-C_042010 2010GRC" xfId="3864"/>
    <cellStyle name="_VC 6.15.06 update on 06GRC power costs.xls Chart 1_Book2_Final Order Electric EXHIBIT A-1" xfId="3865"/>
    <cellStyle name="_VC 6.15.06 update on 06GRC power costs.xls Chart 1_Book4" xfId="292"/>
    <cellStyle name="_VC 6.15.06 update on 06GRC power costs.xls Chart 1_Book4 2" xfId="3866"/>
    <cellStyle name="_VC 6.15.06 update on 06GRC power costs.xls Chart 1_Book4_DEM-WP(C) ENERG10C--ctn Mid-C_042010 2010GRC" xfId="3867"/>
    <cellStyle name="_VC 6.15.06 update on 06GRC power costs.xls Chart 1_Book9" xfId="293"/>
    <cellStyle name="_VC 6.15.06 update on 06GRC power costs.xls Chart 1_Book9 2" xfId="3868"/>
    <cellStyle name="_VC 6.15.06 update on 06GRC power costs.xls Chart 1_Book9_DEM-WP(C) ENERG10C--ctn Mid-C_042010 2010GRC" xfId="3869"/>
    <cellStyle name="_VC 6.15.06 update on 06GRC power costs.xls Chart 1_Chelan PUD Power Costs (8-10)" xfId="3870"/>
    <cellStyle name="_VC 6.15.06 update on 06GRC power costs.xls Chart 1_DEM-WP(C) Chelan Power Costs" xfId="3871"/>
    <cellStyle name="_VC 6.15.06 update on 06GRC power costs.xls Chart 1_DEM-WP(C) Chelan Power Costs 2" xfId="3872"/>
    <cellStyle name="_VC 6.15.06 update on 06GRC power costs.xls Chart 1_DEM-WP(C) ENERG10C--ctn Mid-C_042010 2010GRC" xfId="3873"/>
    <cellStyle name="_VC 6.15.06 update on 06GRC power costs.xls Chart 1_DEM-WP(C) Gas Transport 2010GRC" xfId="3874"/>
    <cellStyle name="_VC 6.15.06 update on 06GRC power costs.xls Chart 1_DEM-WP(C) Gas Transport 2010GRC 2" xfId="3875"/>
    <cellStyle name="_VC 6.15.06 update on 06GRC power costs.xls Chart 1_NIM Summary" xfId="3876"/>
    <cellStyle name="_VC 6.15.06 update on 06GRC power costs.xls Chart 1_NIM Summary 09GRC" xfId="3877"/>
    <cellStyle name="_VC 6.15.06 update on 06GRC power costs.xls Chart 1_NIM Summary 09GRC 2" xfId="3878"/>
    <cellStyle name="_VC 6.15.06 update on 06GRC power costs.xls Chart 1_NIM Summary 09GRC_DEM-WP(C) ENERG10C--ctn Mid-C_042010 2010GRC" xfId="3879"/>
    <cellStyle name="_VC 6.15.06 update on 06GRC power costs.xls Chart 1_NIM Summary 2" xfId="3880"/>
    <cellStyle name="_VC 6.15.06 update on 06GRC power costs.xls Chart 1_NIM Summary 3" xfId="3881"/>
    <cellStyle name="_VC 6.15.06 update on 06GRC power costs.xls Chart 1_NIM Summary_DEM-WP(C) ENERG10C--ctn Mid-C_042010 2010GRC" xfId="3882"/>
    <cellStyle name="_VC 6.15.06 update on 06GRC power costs.xls Chart 1_PCA 9 -  Exhibit D April 2010 (3)" xfId="3883"/>
    <cellStyle name="_VC 6.15.06 update on 06GRC power costs.xls Chart 1_PCA 9 -  Exhibit D April 2010 (3) 2" xfId="3884"/>
    <cellStyle name="_VC 6.15.06 update on 06GRC power costs.xls Chart 1_PCA 9 -  Exhibit D April 2010 (3)_DEM-WP(C) ENERG10C--ctn Mid-C_042010 2010GRC" xfId="3885"/>
    <cellStyle name="_VC 6.15.06 update on 06GRC power costs.xls Chart 1_Power Costs - Comparison bx Rbtl-Staff-Jt-PC" xfId="294"/>
    <cellStyle name="_VC 6.15.06 update on 06GRC power costs.xls Chart 1_Power Costs - Comparison bx Rbtl-Staff-Jt-PC 2" xfId="3886"/>
    <cellStyle name="_VC 6.15.06 update on 06GRC power costs.xls Chart 1_Power Costs - Comparison bx Rbtl-Staff-Jt-PC_Adj Bench DR 3 for Initial Briefs (Electric)" xfId="3887"/>
    <cellStyle name="_VC 6.15.06 update on 06GRC power costs.xls Chart 1_Power Costs - Comparison bx Rbtl-Staff-Jt-PC_Adj Bench DR 3 for Initial Briefs (Electric) 2" xfId="3888"/>
    <cellStyle name="_VC 6.15.06 update on 06GRC power costs.xls Chart 1_Power Costs - Comparison bx Rbtl-Staff-Jt-PC_Adj Bench DR 3 for Initial Briefs (Electric)_DEM-WP(C) ENERG10C--ctn Mid-C_042010 2010GRC" xfId="3889"/>
    <cellStyle name="_VC 6.15.06 update on 06GRC power costs.xls Chart 1_Power Costs - Comparison bx Rbtl-Staff-Jt-PC_DEM-WP(C) ENERG10C--ctn Mid-C_042010 2010GRC" xfId="3890"/>
    <cellStyle name="_VC 6.15.06 update on 06GRC power costs.xls Chart 1_Power Costs - Comparison bx Rbtl-Staff-Jt-PC_Electric Rev Req Model (2009 GRC) Rebuttal" xfId="3891"/>
    <cellStyle name="_VC 6.15.06 update on 06GRC power costs.xls Chart 1_Power Costs - Comparison bx Rbtl-Staff-Jt-PC_Electric Rev Req Model (2009 GRC) Rebuttal REmoval of New  WH Solar AdjustMI" xfId="3892"/>
    <cellStyle name="_VC 6.15.06 update on 06GRC power costs.xls Chart 1_Power Costs - Comparison bx Rbtl-Staff-Jt-PC_Electric Rev Req Model (2009 GRC) Rebuttal REmoval of New  WH Solar AdjustMI 2" xfId="3893"/>
    <cellStyle name="_VC 6.15.06 update on 06GRC power costs.xls Chart 1_Power Costs - Comparison bx Rbtl-Staff-Jt-PC_Electric Rev Req Model (2009 GRC) Rebuttal REmoval of New  WH Solar AdjustMI_DEM-WP(C) ENERG10C--ctn Mid-C_042010 2010GRC" xfId="3894"/>
    <cellStyle name="_VC 6.15.06 update on 06GRC power costs.xls Chart 1_Power Costs - Comparison bx Rbtl-Staff-Jt-PC_Electric Rev Req Model (2009 GRC) Revised 01-18-2010" xfId="3895"/>
    <cellStyle name="_VC 6.15.06 update on 06GRC power costs.xls Chart 1_Power Costs - Comparison bx Rbtl-Staff-Jt-PC_Electric Rev Req Model (2009 GRC) Revised 01-18-2010 2" xfId="3896"/>
    <cellStyle name="_VC 6.15.06 update on 06GRC power costs.xls Chart 1_Power Costs - Comparison bx Rbtl-Staff-Jt-PC_Electric Rev Req Model (2009 GRC) Revised 01-18-2010_DEM-WP(C) ENERG10C--ctn Mid-C_042010 2010GRC" xfId="3897"/>
    <cellStyle name="_VC 6.15.06 update on 06GRC power costs.xls Chart 1_Power Costs - Comparison bx Rbtl-Staff-Jt-PC_Final Order Electric EXHIBIT A-1" xfId="3898"/>
    <cellStyle name="_VC 6.15.06 update on 06GRC power costs.xls Chart 1_Rebuttal Power Costs" xfId="295"/>
    <cellStyle name="_VC 6.15.06 update on 06GRC power costs.xls Chart 1_Rebuttal Power Costs 2" xfId="3899"/>
    <cellStyle name="_VC 6.15.06 update on 06GRC power costs.xls Chart 1_Rebuttal Power Costs_Adj Bench DR 3 for Initial Briefs (Electric)" xfId="3900"/>
    <cellStyle name="_VC 6.15.06 update on 06GRC power costs.xls Chart 1_Rebuttal Power Costs_Adj Bench DR 3 for Initial Briefs (Electric) 2" xfId="3901"/>
    <cellStyle name="_VC 6.15.06 update on 06GRC power costs.xls Chart 1_Rebuttal Power Costs_Adj Bench DR 3 for Initial Briefs (Electric)_DEM-WP(C) ENERG10C--ctn Mid-C_042010 2010GRC" xfId="3902"/>
    <cellStyle name="_VC 6.15.06 update on 06GRC power costs.xls Chart 1_Rebuttal Power Costs_DEM-WP(C) ENERG10C--ctn Mid-C_042010 2010GRC" xfId="3903"/>
    <cellStyle name="_VC 6.15.06 update on 06GRC power costs.xls Chart 1_Rebuttal Power Costs_Electric Rev Req Model (2009 GRC) Rebuttal" xfId="3904"/>
    <cellStyle name="_VC 6.15.06 update on 06GRC power costs.xls Chart 1_Rebuttal Power Costs_Electric Rev Req Model (2009 GRC) Rebuttal REmoval of New  WH Solar AdjustMI" xfId="3905"/>
    <cellStyle name="_VC 6.15.06 update on 06GRC power costs.xls Chart 1_Rebuttal Power Costs_Electric Rev Req Model (2009 GRC) Rebuttal REmoval of New  WH Solar AdjustMI 2" xfId="3906"/>
    <cellStyle name="_VC 6.15.06 update on 06GRC power costs.xls Chart 1_Rebuttal Power Costs_Electric Rev Req Model (2009 GRC) Rebuttal REmoval of New  WH Solar AdjustMI_DEM-WP(C) ENERG10C--ctn Mid-C_042010 2010GRC" xfId="3907"/>
    <cellStyle name="_VC 6.15.06 update on 06GRC power costs.xls Chart 1_Rebuttal Power Costs_Electric Rev Req Model (2009 GRC) Revised 01-18-2010" xfId="3908"/>
    <cellStyle name="_VC 6.15.06 update on 06GRC power costs.xls Chart 1_Rebuttal Power Costs_Electric Rev Req Model (2009 GRC) Revised 01-18-2010 2" xfId="3909"/>
    <cellStyle name="_VC 6.15.06 update on 06GRC power costs.xls Chart 1_Rebuttal Power Costs_Electric Rev Req Model (2009 GRC) Revised 01-18-2010_DEM-WP(C) ENERG10C--ctn Mid-C_042010 2010GRC" xfId="3910"/>
    <cellStyle name="_VC 6.15.06 update on 06GRC power costs.xls Chart 1_Rebuttal Power Costs_Final Order Electric EXHIBIT A-1" xfId="3911"/>
    <cellStyle name="_VC 6.15.06 update on 06GRC power costs.xls Chart 1_Wind Integration 10GRC" xfId="3912"/>
    <cellStyle name="_VC 6.15.06 update on 06GRC power costs.xls Chart 1_Wind Integration 10GRC 2" xfId="3913"/>
    <cellStyle name="_VC 6.15.06 update on 06GRC power costs.xls Chart 1_Wind Integration 10GRC_DEM-WP(C) ENERG10C--ctn Mid-C_042010 2010GRC" xfId="3914"/>
    <cellStyle name="_VC 6.15.06 update on 06GRC power costs.xls Chart 2" xfId="296"/>
    <cellStyle name="_VC 6.15.06 update on 06GRC power costs.xls Chart 2 2" xfId="3915"/>
    <cellStyle name="_VC 6.15.06 update on 06GRC power costs.xls Chart 2 2 2" xfId="3916"/>
    <cellStyle name="_VC 6.15.06 update on 06GRC power costs.xls Chart 2 3" xfId="3917"/>
    <cellStyle name="_VC 6.15.06 update on 06GRC power costs.xls Chart 2 4" xfId="3918"/>
    <cellStyle name="_VC 6.15.06 update on 06GRC power costs.xls Chart 2 4 2" xfId="3919"/>
    <cellStyle name="_VC 6.15.06 update on 06GRC power costs.xls Chart 2 5" xfId="3920"/>
    <cellStyle name="_VC 6.15.06 update on 06GRC power costs.xls Chart 2 6" xfId="3921"/>
    <cellStyle name="_VC 6.15.06 update on 06GRC power costs.xls Chart 2 6 2" xfId="3922"/>
    <cellStyle name="_VC 6.15.06 update on 06GRC power costs.xls Chart 2 7" xfId="3923"/>
    <cellStyle name="_VC 6.15.06 update on 06GRC power costs.xls Chart 2 7 2" xfId="3924"/>
    <cellStyle name="_VC 6.15.06 update on 06GRC power costs.xls Chart 2_04 07E Wild Horse Wind Expansion (C) (2)" xfId="297"/>
    <cellStyle name="_VC 6.15.06 update on 06GRC power costs.xls Chart 2_04 07E Wild Horse Wind Expansion (C) (2) 2" xfId="3925"/>
    <cellStyle name="_VC 6.15.06 update on 06GRC power costs.xls Chart 2_04 07E Wild Horse Wind Expansion (C) (2)_Adj Bench DR 3 for Initial Briefs (Electric)" xfId="3926"/>
    <cellStyle name="_VC 6.15.06 update on 06GRC power costs.xls Chart 2_04 07E Wild Horse Wind Expansion (C) (2)_Adj Bench DR 3 for Initial Briefs (Electric) 2" xfId="3927"/>
    <cellStyle name="_VC 6.15.06 update on 06GRC power costs.xls Chart 2_04 07E Wild Horse Wind Expansion (C) (2)_Adj Bench DR 3 for Initial Briefs (Electric)_DEM-WP(C) ENERG10C--ctn Mid-C_042010 2010GRC" xfId="3928"/>
    <cellStyle name="_VC 6.15.06 update on 06GRC power costs.xls Chart 2_04 07E Wild Horse Wind Expansion (C) (2)_DEM-WP(C) ENERG10C--ctn Mid-C_042010 2010GRC" xfId="3929"/>
    <cellStyle name="_VC 6.15.06 update on 06GRC power costs.xls Chart 2_04 07E Wild Horse Wind Expansion (C) (2)_Electric Rev Req Model (2009 GRC) " xfId="298"/>
    <cellStyle name="_VC 6.15.06 update on 06GRC power costs.xls Chart 2_04 07E Wild Horse Wind Expansion (C) (2)_Electric Rev Req Model (2009 GRC)  2" xfId="3930"/>
    <cellStyle name="_VC 6.15.06 update on 06GRC power costs.xls Chart 2_04 07E Wild Horse Wind Expansion (C) (2)_Electric Rev Req Model (2009 GRC) _DEM-WP(C) ENERG10C--ctn Mid-C_042010 2010GRC" xfId="3931"/>
    <cellStyle name="_VC 6.15.06 update on 06GRC power costs.xls Chart 2_04 07E Wild Horse Wind Expansion (C) (2)_Electric Rev Req Model (2009 GRC) Rebuttal" xfId="3932"/>
    <cellStyle name="_VC 6.15.06 update on 06GRC power costs.xls Chart 2_04 07E Wild Horse Wind Expansion (C) (2)_Electric Rev Req Model (2009 GRC) Rebuttal REmoval of New  WH Solar AdjustMI" xfId="3933"/>
    <cellStyle name="_VC 6.15.06 update on 06GRC power costs.xls Chart 2_04 07E Wild Horse Wind Expansion (C) (2)_Electric Rev Req Model (2009 GRC) Rebuttal REmoval of New  WH Solar AdjustMI 2" xfId="3934"/>
    <cellStyle name="_VC 6.15.06 update on 06GRC power costs.xls Chart 2_04 07E Wild Horse Wind Expansion (C) (2)_Electric Rev Req Model (2009 GRC) Rebuttal REmoval of New  WH Solar AdjustMI_DEM-WP(C) ENERG10C--ctn Mid-C_042010 2010GRC" xfId="3935"/>
    <cellStyle name="_VC 6.15.06 update on 06GRC power costs.xls Chart 2_04 07E Wild Horse Wind Expansion (C) (2)_Electric Rev Req Model (2009 GRC) Revised 01-18-2010" xfId="3936"/>
    <cellStyle name="_VC 6.15.06 update on 06GRC power costs.xls Chart 2_04 07E Wild Horse Wind Expansion (C) (2)_Electric Rev Req Model (2009 GRC) Revised 01-18-2010 2" xfId="3937"/>
    <cellStyle name="_VC 6.15.06 update on 06GRC power costs.xls Chart 2_04 07E Wild Horse Wind Expansion (C) (2)_Electric Rev Req Model (2009 GRC) Revised 01-18-2010_DEM-WP(C) ENERG10C--ctn Mid-C_042010 2010GRC" xfId="3938"/>
    <cellStyle name="_VC 6.15.06 update on 06GRC power costs.xls Chart 2_04 07E Wild Horse Wind Expansion (C) (2)_Final Order Electric EXHIBIT A-1" xfId="3939"/>
    <cellStyle name="_VC 6.15.06 update on 06GRC power costs.xls Chart 2_04 07E Wild Horse Wind Expansion (C) (2)_TENASKA REGULATORY ASSET" xfId="3940"/>
    <cellStyle name="_VC 6.15.06 update on 06GRC power costs.xls Chart 2_16.37E Wild Horse Expansion DeferralRevwrkingfile SF" xfId="299"/>
    <cellStyle name="_VC 6.15.06 update on 06GRC power costs.xls Chart 2_16.37E Wild Horse Expansion DeferralRevwrkingfile SF 2" xfId="3941"/>
    <cellStyle name="_VC 6.15.06 update on 06GRC power costs.xls Chart 2_16.37E Wild Horse Expansion DeferralRevwrkingfile SF_DEM-WP(C) ENERG10C--ctn Mid-C_042010 2010GRC" xfId="3942"/>
    <cellStyle name="_VC 6.15.06 update on 06GRC power costs.xls Chart 2_2009 GRC Compl Filing - Exhibit D" xfId="3943"/>
    <cellStyle name="_VC 6.15.06 update on 06GRC power costs.xls Chart 2_2009 GRC Compl Filing - Exhibit D 2" xfId="3944"/>
    <cellStyle name="_VC 6.15.06 update on 06GRC power costs.xls Chart 2_2009 GRC Compl Filing - Exhibit D_DEM-WP(C) ENERG10C--ctn Mid-C_042010 2010GRC" xfId="3945"/>
    <cellStyle name="_VC 6.15.06 update on 06GRC power costs.xls Chart 2_4 31 Regulatory Assets and Liabilities  7 06- Exhibit D" xfId="300"/>
    <cellStyle name="_VC 6.15.06 update on 06GRC power costs.xls Chart 2_4 31 Regulatory Assets and Liabilities  7 06- Exhibit D 2" xfId="3946"/>
    <cellStyle name="_VC 6.15.06 update on 06GRC power costs.xls Chart 2_4 31 Regulatory Assets and Liabilities  7 06- Exhibit D_DEM-WP(C) ENERG10C--ctn Mid-C_042010 2010GRC" xfId="3947"/>
    <cellStyle name="_VC 6.15.06 update on 06GRC power costs.xls Chart 2_4 31 Regulatory Assets and Liabilities  7 06- Exhibit D_NIM Summary" xfId="3948"/>
    <cellStyle name="_VC 6.15.06 update on 06GRC power costs.xls Chart 2_4 31 Regulatory Assets and Liabilities  7 06- Exhibit D_NIM Summary 2" xfId="3949"/>
    <cellStyle name="_VC 6.15.06 update on 06GRC power costs.xls Chart 2_4 31 Regulatory Assets and Liabilities  7 06- Exhibit D_NIM Summary_DEM-WP(C) ENERG10C--ctn Mid-C_042010 2010GRC" xfId="3950"/>
    <cellStyle name="_VC 6.15.06 update on 06GRC power costs.xls Chart 2_4 31E Reg Asset  Liab and EXH D" xfId="3951"/>
    <cellStyle name="_VC 6.15.06 update on 06GRC power costs.xls Chart 2_4 31E Reg Asset  Liab and EXH D _ Aug 10 Filing (2)" xfId="3952"/>
    <cellStyle name="_VC 6.15.06 update on 06GRC power costs.xls Chart 2_4 31E Reg Asset  Liab and EXH D _ Aug 10 Filing (2) 2" xfId="3953"/>
    <cellStyle name="_VC 6.15.06 update on 06GRC power costs.xls Chart 2_4 31E Reg Asset  Liab and EXH D 2" xfId="3954"/>
    <cellStyle name="_VC 6.15.06 update on 06GRC power costs.xls Chart 2_4 31E Reg Asset  Liab and EXH D 3" xfId="3955"/>
    <cellStyle name="_VC 6.15.06 update on 06GRC power costs.xls Chart 2_4 32 Regulatory Assets and Liabilities  7 06- Exhibit D" xfId="301"/>
    <cellStyle name="_VC 6.15.06 update on 06GRC power costs.xls Chart 2_4 32 Regulatory Assets and Liabilities  7 06- Exhibit D 2" xfId="3956"/>
    <cellStyle name="_VC 6.15.06 update on 06GRC power costs.xls Chart 2_4 32 Regulatory Assets and Liabilities  7 06- Exhibit D_DEM-WP(C) ENERG10C--ctn Mid-C_042010 2010GRC" xfId="3957"/>
    <cellStyle name="_VC 6.15.06 update on 06GRC power costs.xls Chart 2_4 32 Regulatory Assets and Liabilities  7 06- Exhibit D_NIM Summary" xfId="3958"/>
    <cellStyle name="_VC 6.15.06 update on 06GRC power costs.xls Chart 2_4 32 Regulatory Assets and Liabilities  7 06- Exhibit D_NIM Summary 2" xfId="3959"/>
    <cellStyle name="_VC 6.15.06 update on 06GRC power costs.xls Chart 2_4 32 Regulatory Assets and Liabilities  7 06- Exhibit D_NIM Summary_DEM-WP(C) ENERG10C--ctn Mid-C_042010 2010GRC" xfId="3960"/>
    <cellStyle name="_VC 6.15.06 update on 06GRC power costs.xls Chart 2_AURORA Total New" xfId="3961"/>
    <cellStyle name="_VC 6.15.06 update on 06GRC power costs.xls Chart 2_AURORA Total New 2" xfId="3962"/>
    <cellStyle name="_VC 6.15.06 update on 06GRC power costs.xls Chart 2_Book2" xfId="302"/>
    <cellStyle name="_VC 6.15.06 update on 06GRC power costs.xls Chart 2_Book2 2" xfId="3963"/>
    <cellStyle name="_VC 6.15.06 update on 06GRC power costs.xls Chart 2_Book2_Adj Bench DR 3 for Initial Briefs (Electric)" xfId="3964"/>
    <cellStyle name="_VC 6.15.06 update on 06GRC power costs.xls Chart 2_Book2_Adj Bench DR 3 for Initial Briefs (Electric) 2" xfId="3965"/>
    <cellStyle name="_VC 6.15.06 update on 06GRC power costs.xls Chart 2_Book2_Adj Bench DR 3 for Initial Briefs (Electric)_DEM-WP(C) ENERG10C--ctn Mid-C_042010 2010GRC" xfId="3966"/>
    <cellStyle name="_VC 6.15.06 update on 06GRC power costs.xls Chart 2_Book2_DEM-WP(C) ENERG10C--ctn Mid-C_042010 2010GRC" xfId="3967"/>
    <cellStyle name="_VC 6.15.06 update on 06GRC power costs.xls Chart 2_Book2_Electric Rev Req Model (2009 GRC) Rebuttal" xfId="3968"/>
    <cellStyle name="_VC 6.15.06 update on 06GRC power costs.xls Chart 2_Book2_Electric Rev Req Model (2009 GRC) Rebuttal REmoval of New  WH Solar AdjustMI" xfId="3969"/>
    <cellStyle name="_VC 6.15.06 update on 06GRC power costs.xls Chart 2_Book2_Electric Rev Req Model (2009 GRC) Rebuttal REmoval of New  WH Solar AdjustMI 2" xfId="3970"/>
    <cellStyle name="_VC 6.15.06 update on 06GRC power costs.xls Chart 2_Book2_Electric Rev Req Model (2009 GRC) Rebuttal REmoval of New  WH Solar AdjustMI_DEM-WP(C) ENERG10C--ctn Mid-C_042010 2010GRC" xfId="3971"/>
    <cellStyle name="_VC 6.15.06 update on 06GRC power costs.xls Chart 2_Book2_Electric Rev Req Model (2009 GRC) Revised 01-18-2010" xfId="3972"/>
    <cellStyle name="_VC 6.15.06 update on 06GRC power costs.xls Chart 2_Book2_Electric Rev Req Model (2009 GRC) Revised 01-18-2010 2" xfId="3973"/>
    <cellStyle name="_VC 6.15.06 update on 06GRC power costs.xls Chart 2_Book2_Electric Rev Req Model (2009 GRC) Revised 01-18-2010_DEM-WP(C) ENERG10C--ctn Mid-C_042010 2010GRC" xfId="3974"/>
    <cellStyle name="_VC 6.15.06 update on 06GRC power costs.xls Chart 2_Book2_Final Order Electric EXHIBIT A-1" xfId="3975"/>
    <cellStyle name="_VC 6.15.06 update on 06GRC power costs.xls Chart 2_Book4" xfId="303"/>
    <cellStyle name="_VC 6.15.06 update on 06GRC power costs.xls Chart 2_Book4 2" xfId="3976"/>
    <cellStyle name="_VC 6.15.06 update on 06GRC power costs.xls Chart 2_Book4_DEM-WP(C) ENERG10C--ctn Mid-C_042010 2010GRC" xfId="3977"/>
    <cellStyle name="_VC 6.15.06 update on 06GRC power costs.xls Chart 2_Book9" xfId="304"/>
    <cellStyle name="_VC 6.15.06 update on 06GRC power costs.xls Chart 2_Book9 2" xfId="3978"/>
    <cellStyle name="_VC 6.15.06 update on 06GRC power costs.xls Chart 2_Book9_DEM-WP(C) ENERG10C--ctn Mid-C_042010 2010GRC" xfId="3979"/>
    <cellStyle name="_VC 6.15.06 update on 06GRC power costs.xls Chart 2_Chelan PUD Power Costs (8-10)" xfId="3980"/>
    <cellStyle name="_VC 6.15.06 update on 06GRC power costs.xls Chart 2_DEM-WP(C) Chelan Power Costs" xfId="3981"/>
    <cellStyle name="_VC 6.15.06 update on 06GRC power costs.xls Chart 2_DEM-WP(C) Chelan Power Costs 2" xfId="3982"/>
    <cellStyle name="_VC 6.15.06 update on 06GRC power costs.xls Chart 2_DEM-WP(C) ENERG10C--ctn Mid-C_042010 2010GRC" xfId="3983"/>
    <cellStyle name="_VC 6.15.06 update on 06GRC power costs.xls Chart 2_DEM-WP(C) Gas Transport 2010GRC" xfId="3984"/>
    <cellStyle name="_VC 6.15.06 update on 06GRC power costs.xls Chart 2_DEM-WP(C) Gas Transport 2010GRC 2" xfId="3985"/>
    <cellStyle name="_VC 6.15.06 update on 06GRC power costs.xls Chart 2_NIM Summary" xfId="3986"/>
    <cellStyle name="_VC 6.15.06 update on 06GRC power costs.xls Chart 2_NIM Summary 09GRC" xfId="3987"/>
    <cellStyle name="_VC 6.15.06 update on 06GRC power costs.xls Chart 2_NIM Summary 09GRC 2" xfId="3988"/>
    <cellStyle name="_VC 6.15.06 update on 06GRC power costs.xls Chart 2_NIM Summary 09GRC_DEM-WP(C) ENERG10C--ctn Mid-C_042010 2010GRC" xfId="3989"/>
    <cellStyle name="_VC 6.15.06 update on 06GRC power costs.xls Chart 2_NIM Summary 2" xfId="3990"/>
    <cellStyle name="_VC 6.15.06 update on 06GRC power costs.xls Chart 2_NIM Summary 3" xfId="3991"/>
    <cellStyle name="_VC 6.15.06 update on 06GRC power costs.xls Chart 2_NIM Summary_DEM-WP(C) ENERG10C--ctn Mid-C_042010 2010GRC" xfId="3992"/>
    <cellStyle name="_VC 6.15.06 update on 06GRC power costs.xls Chart 2_PCA 9 -  Exhibit D April 2010 (3)" xfId="3993"/>
    <cellStyle name="_VC 6.15.06 update on 06GRC power costs.xls Chart 2_PCA 9 -  Exhibit D April 2010 (3) 2" xfId="3994"/>
    <cellStyle name="_VC 6.15.06 update on 06GRC power costs.xls Chart 2_PCA 9 -  Exhibit D April 2010 (3)_DEM-WP(C) ENERG10C--ctn Mid-C_042010 2010GRC" xfId="3995"/>
    <cellStyle name="_VC 6.15.06 update on 06GRC power costs.xls Chart 2_Power Costs - Comparison bx Rbtl-Staff-Jt-PC" xfId="305"/>
    <cellStyle name="_VC 6.15.06 update on 06GRC power costs.xls Chart 2_Power Costs - Comparison bx Rbtl-Staff-Jt-PC 2" xfId="3996"/>
    <cellStyle name="_VC 6.15.06 update on 06GRC power costs.xls Chart 2_Power Costs - Comparison bx Rbtl-Staff-Jt-PC_Adj Bench DR 3 for Initial Briefs (Electric)" xfId="3997"/>
    <cellStyle name="_VC 6.15.06 update on 06GRC power costs.xls Chart 2_Power Costs - Comparison bx Rbtl-Staff-Jt-PC_Adj Bench DR 3 for Initial Briefs (Electric) 2" xfId="3998"/>
    <cellStyle name="_VC 6.15.06 update on 06GRC power costs.xls Chart 2_Power Costs - Comparison bx Rbtl-Staff-Jt-PC_Adj Bench DR 3 for Initial Briefs (Electric)_DEM-WP(C) ENERG10C--ctn Mid-C_042010 2010GRC" xfId="3999"/>
    <cellStyle name="_VC 6.15.06 update on 06GRC power costs.xls Chart 2_Power Costs - Comparison bx Rbtl-Staff-Jt-PC_DEM-WP(C) ENERG10C--ctn Mid-C_042010 2010GRC" xfId="4000"/>
    <cellStyle name="_VC 6.15.06 update on 06GRC power costs.xls Chart 2_Power Costs - Comparison bx Rbtl-Staff-Jt-PC_Electric Rev Req Model (2009 GRC) Rebuttal" xfId="4001"/>
    <cellStyle name="_VC 6.15.06 update on 06GRC power costs.xls Chart 2_Power Costs - Comparison bx Rbtl-Staff-Jt-PC_Electric Rev Req Model (2009 GRC) Rebuttal REmoval of New  WH Solar AdjustMI" xfId="4002"/>
    <cellStyle name="_VC 6.15.06 update on 06GRC power costs.xls Chart 2_Power Costs - Comparison bx Rbtl-Staff-Jt-PC_Electric Rev Req Model (2009 GRC) Rebuttal REmoval of New  WH Solar AdjustMI 2" xfId="4003"/>
    <cellStyle name="_VC 6.15.06 update on 06GRC power costs.xls Chart 2_Power Costs - Comparison bx Rbtl-Staff-Jt-PC_Electric Rev Req Model (2009 GRC) Rebuttal REmoval of New  WH Solar AdjustMI_DEM-WP(C) ENERG10C--ctn Mid-C_042010 2010GRC" xfId="4004"/>
    <cellStyle name="_VC 6.15.06 update on 06GRC power costs.xls Chart 2_Power Costs - Comparison bx Rbtl-Staff-Jt-PC_Electric Rev Req Model (2009 GRC) Revised 01-18-2010" xfId="4005"/>
    <cellStyle name="_VC 6.15.06 update on 06GRC power costs.xls Chart 2_Power Costs - Comparison bx Rbtl-Staff-Jt-PC_Electric Rev Req Model (2009 GRC) Revised 01-18-2010 2" xfId="4006"/>
    <cellStyle name="_VC 6.15.06 update on 06GRC power costs.xls Chart 2_Power Costs - Comparison bx Rbtl-Staff-Jt-PC_Electric Rev Req Model (2009 GRC) Revised 01-18-2010_DEM-WP(C) ENERG10C--ctn Mid-C_042010 2010GRC" xfId="4007"/>
    <cellStyle name="_VC 6.15.06 update on 06GRC power costs.xls Chart 2_Power Costs - Comparison bx Rbtl-Staff-Jt-PC_Final Order Electric EXHIBIT A-1" xfId="4008"/>
    <cellStyle name="_VC 6.15.06 update on 06GRC power costs.xls Chart 2_Rebuttal Power Costs" xfId="306"/>
    <cellStyle name="_VC 6.15.06 update on 06GRC power costs.xls Chart 2_Rebuttal Power Costs 2" xfId="4009"/>
    <cellStyle name="_VC 6.15.06 update on 06GRC power costs.xls Chart 2_Rebuttal Power Costs_Adj Bench DR 3 for Initial Briefs (Electric)" xfId="4010"/>
    <cellStyle name="_VC 6.15.06 update on 06GRC power costs.xls Chart 2_Rebuttal Power Costs_Adj Bench DR 3 for Initial Briefs (Electric) 2" xfId="4011"/>
    <cellStyle name="_VC 6.15.06 update on 06GRC power costs.xls Chart 2_Rebuttal Power Costs_Adj Bench DR 3 for Initial Briefs (Electric)_DEM-WP(C) ENERG10C--ctn Mid-C_042010 2010GRC" xfId="4012"/>
    <cellStyle name="_VC 6.15.06 update on 06GRC power costs.xls Chart 2_Rebuttal Power Costs_DEM-WP(C) ENERG10C--ctn Mid-C_042010 2010GRC" xfId="4013"/>
    <cellStyle name="_VC 6.15.06 update on 06GRC power costs.xls Chart 2_Rebuttal Power Costs_Electric Rev Req Model (2009 GRC) Rebuttal" xfId="4014"/>
    <cellStyle name="_VC 6.15.06 update on 06GRC power costs.xls Chart 2_Rebuttal Power Costs_Electric Rev Req Model (2009 GRC) Rebuttal REmoval of New  WH Solar AdjustMI" xfId="4015"/>
    <cellStyle name="_VC 6.15.06 update on 06GRC power costs.xls Chart 2_Rebuttal Power Costs_Electric Rev Req Model (2009 GRC) Rebuttal REmoval of New  WH Solar AdjustMI 2" xfId="4016"/>
    <cellStyle name="_VC 6.15.06 update on 06GRC power costs.xls Chart 2_Rebuttal Power Costs_Electric Rev Req Model (2009 GRC) Rebuttal REmoval of New  WH Solar AdjustMI_DEM-WP(C) ENERG10C--ctn Mid-C_042010 2010GRC" xfId="4017"/>
    <cellStyle name="_VC 6.15.06 update on 06GRC power costs.xls Chart 2_Rebuttal Power Costs_Electric Rev Req Model (2009 GRC) Revised 01-18-2010" xfId="4018"/>
    <cellStyle name="_VC 6.15.06 update on 06GRC power costs.xls Chart 2_Rebuttal Power Costs_Electric Rev Req Model (2009 GRC) Revised 01-18-2010 2" xfId="4019"/>
    <cellStyle name="_VC 6.15.06 update on 06GRC power costs.xls Chart 2_Rebuttal Power Costs_Electric Rev Req Model (2009 GRC) Revised 01-18-2010_DEM-WP(C) ENERG10C--ctn Mid-C_042010 2010GRC" xfId="4020"/>
    <cellStyle name="_VC 6.15.06 update on 06GRC power costs.xls Chart 2_Rebuttal Power Costs_Final Order Electric EXHIBIT A-1" xfId="4021"/>
    <cellStyle name="_VC 6.15.06 update on 06GRC power costs.xls Chart 2_Wind Integration 10GRC" xfId="4022"/>
    <cellStyle name="_VC 6.15.06 update on 06GRC power costs.xls Chart 2_Wind Integration 10GRC 2" xfId="4023"/>
    <cellStyle name="_VC 6.15.06 update on 06GRC power costs.xls Chart 2_Wind Integration 10GRC_DEM-WP(C) ENERG10C--ctn Mid-C_042010 2010GRC" xfId="4024"/>
    <cellStyle name="_VC 6.15.06 update on 06GRC power costs.xls Chart 3" xfId="307"/>
    <cellStyle name="_VC 6.15.06 update on 06GRC power costs.xls Chart 3 2" xfId="4025"/>
    <cellStyle name="_VC 6.15.06 update on 06GRC power costs.xls Chart 3 2 2" xfId="4026"/>
    <cellStyle name="_VC 6.15.06 update on 06GRC power costs.xls Chart 3 3" xfId="4027"/>
    <cellStyle name="_VC 6.15.06 update on 06GRC power costs.xls Chart 3 4" xfId="4028"/>
    <cellStyle name="_VC 6.15.06 update on 06GRC power costs.xls Chart 3 4 2" xfId="4029"/>
    <cellStyle name="_VC 6.15.06 update on 06GRC power costs.xls Chart 3 5" xfId="4030"/>
    <cellStyle name="_VC 6.15.06 update on 06GRC power costs.xls Chart 3 6" xfId="4031"/>
    <cellStyle name="_VC 6.15.06 update on 06GRC power costs.xls Chart 3 6 2" xfId="4032"/>
    <cellStyle name="_VC 6.15.06 update on 06GRC power costs.xls Chart 3 7" xfId="4033"/>
    <cellStyle name="_VC 6.15.06 update on 06GRC power costs.xls Chart 3 7 2" xfId="4034"/>
    <cellStyle name="_VC 6.15.06 update on 06GRC power costs.xls Chart 3_04 07E Wild Horse Wind Expansion (C) (2)" xfId="308"/>
    <cellStyle name="_VC 6.15.06 update on 06GRC power costs.xls Chart 3_04 07E Wild Horse Wind Expansion (C) (2) 2" xfId="4035"/>
    <cellStyle name="_VC 6.15.06 update on 06GRC power costs.xls Chart 3_04 07E Wild Horse Wind Expansion (C) (2)_Adj Bench DR 3 for Initial Briefs (Electric)" xfId="4036"/>
    <cellStyle name="_VC 6.15.06 update on 06GRC power costs.xls Chart 3_04 07E Wild Horse Wind Expansion (C) (2)_Adj Bench DR 3 for Initial Briefs (Electric) 2" xfId="4037"/>
    <cellStyle name="_VC 6.15.06 update on 06GRC power costs.xls Chart 3_04 07E Wild Horse Wind Expansion (C) (2)_Adj Bench DR 3 for Initial Briefs (Electric)_DEM-WP(C) ENERG10C--ctn Mid-C_042010 2010GRC" xfId="4038"/>
    <cellStyle name="_VC 6.15.06 update on 06GRC power costs.xls Chart 3_04 07E Wild Horse Wind Expansion (C) (2)_DEM-WP(C) ENERG10C--ctn Mid-C_042010 2010GRC" xfId="4039"/>
    <cellStyle name="_VC 6.15.06 update on 06GRC power costs.xls Chart 3_04 07E Wild Horse Wind Expansion (C) (2)_Electric Rev Req Model (2009 GRC) " xfId="309"/>
    <cellStyle name="_VC 6.15.06 update on 06GRC power costs.xls Chart 3_04 07E Wild Horse Wind Expansion (C) (2)_Electric Rev Req Model (2009 GRC)  2" xfId="4040"/>
    <cellStyle name="_VC 6.15.06 update on 06GRC power costs.xls Chart 3_04 07E Wild Horse Wind Expansion (C) (2)_Electric Rev Req Model (2009 GRC) _DEM-WP(C) ENERG10C--ctn Mid-C_042010 2010GRC" xfId="4041"/>
    <cellStyle name="_VC 6.15.06 update on 06GRC power costs.xls Chart 3_04 07E Wild Horse Wind Expansion (C) (2)_Electric Rev Req Model (2009 GRC) Rebuttal" xfId="4042"/>
    <cellStyle name="_VC 6.15.06 update on 06GRC power costs.xls Chart 3_04 07E Wild Horse Wind Expansion (C) (2)_Electric Rev Req Model (2009 GRC) Rebuttal REmoval of New  WH Solar AdjustMI" xfId="4043"/>
    <cellStyle name="_VC 6.15.06 update on 06GRC power costs.xls Chart 3_04 07E Wild Horse Wind Expansion (C) (2)_Electric Rev Req Model (2009 GRC) Rebuttal REmoval of New  WH Solar AdjustMI 2" xfId="4044"/>
    <cellStyle name="_VC 6.15.06 update on 06GRC power costs.xls Chart 3_04 07E Wild Horse Wind Expansion (C) (2)_Electric Rev Req Model (2009 GRC) Rebuttal REmoval of New  WH Solar AdjustMI_DEM-WP(C) ENERG10C--ctn Mid-C_042010 2010GRC" xfId="4045"/>
    <cellStyle name="_VC 6.15.06 update on 06GRC power costs.xls Chart 3_04 07E Wild Horse Wind Expansion (C) (2)_Electric Rev Req Model (2009 GRC) Revised 01-18-2010" xfId="4046"/>
    <cellStyle name="_VC 6.15.06 update on 06GRC power costs.xls Chart 3_04 07E Wild Horse Wind Expansion (C) (2)_Electric Rev Req Model (2009 GRC) Revised 01-18-2010 2" xfId="4047"/>
    <cellStyle name="_VC 6.15.06 update on 06GRC power costs.xls Chart 3_04 07E Wild Horse Wind Expansion (C) (2)_Electric Rev Req Model (2009 GRC) Revised 01-18-2010_DEM-WP(C) ENERG10C--ctn Mid-C_042010 2010GRC" xfId="4048"/>
    <cellStyle name="_VC 6.15.06 update on 06GRC power costs.xls Chart 3_04 07E Wild Horse Wind Expansion (C) (2)_Final Order Electric EXHIBIT A-1" xfId="4049"/>
    <cellStyle name="_VC 6.15.06 update on 06GRC power costs.xls Chart 3_04 07E Wild Horse Wind Expansion (C) (2)_TENASKA REGULATORY ASSET" xfId="4050"/>
    <cellStyle name="_VC 6.15.06 update on 06GRC power costs.xls Chart 3_16.37E Wild Horse Expansion DeferralRevwrkingfile SF" xfId="310"/>
    <cellStyle name="_VC 6.15.06 update on 06GRC power costs.xls Chart 3_16.37E Wild Horse Expansion DeferralRevwrkingfile SF 2" xfId="4051"/>
    <cellStyle name="_VC 6.15.06 update on 06GRC power costs.xls Chart 3_16.37E Wild Horse Expansion DeferralRevwrkingfile SF_DEM-WP(C) ENERG10C--ctn Mid-C_042010 2010GRC" xfId="4052"/>
    <cellStyle name="_VC 6.15.06 update on 06GRC power costs.xls Chart 3_2009 GRC Compl Filing - Exhibit D" xfId="4053"/>
    <cellStyle name="_VC 6.15.06 update on 06GRC power costs.xls Chart 3_2009 GRC Compl Filing - Exhibit D 2" xfId="4054"/>
    <cellStyle name="_VC 6.15.06 update on 06GRC power costs.xls Chart 3_2009 GRC Compl Filing - Exhibit D_DEM-WP(C) ENERG10C--ctn Mid-C_042010 2010GRC" xfId="4055"/>
    <cellStyle name="_VC 6.15.06 update on 06GRC power costs.xls Chart 3_4 31 Regulatory Assets and Liabilities  7 06- Exhibit D" xfId="311"/>
    <cellStyle name="_VC 6.15.06 update on 06GRC power costs.xls Chart 3_4 31 Regulatory Assets and Liabilities  7 06- Exhibit D 2" xfId="4056"/>
    <cellStyle name="_VC 6.15.06 update on 06GRC power costs.xls Chart 3_4 31 Regulatory Assets and Liabilities  7 06- Exhibit D_DEM-WP(C) ENERG10C--ctn Mid-C_042010 2010GRC" xfId="4057"/>
    <cellStyle name="_VC 6.15.06 update on 06GRC power costs.xls Chart 3_4 31 Regulatory Assets and Liabilities  7 06- Exhibit D_NIM Summary" xfId="4058"/>
    <cellStyle name="_VC 6.15.06 update on 06GRC power costs.xls Chart 3_4 31 Regulatory Assets and Liabilities  7 06- Exhibit D_NIM Summary 2" xfId="4059"/>
    <cellStyle name="_VC 6.15.06 update on 06GRC power costs.xls Chart 3_4 31 Regulatory Assets and Liabilities  7 06- Exhibit D_NIM Summary_DEM-WP(C) ENERG10C--ctn Mid-C_042010 2010GRC" xfId="4060"/>
    <cellStyle name="_VC 6.15.06 update on 06GRC power costs.xls Chart 3_4 31E Reg Asset  Liab and EXH D" xfId="4061"/>
    <cellStyle name="_VC 6.15.06 update on 06GRC power costs.xls Chart 3_4 31E Reg Asset  Liab and EXH D _ Aug 10 Filing (2)" xfId="4062"/>
    <cellStyle name="_VC 6.15.06 update on 06GRC power costs.xls Chart 3_4 31E Reg Asset  Liab and EXH D _ Aug 10 Filing (2) 2" xfId="4063"/>
    <cellStyle name="_VC 6.15.06 update on 06GRC power costs.xls Chart 3_4 31E Reg Asset  Liab and EXH D 2" xfId="4064"/>
    <cellStyle name="_VC 6.15.06 update on 06GRC power costs.xls Chart 3_4 31E Reg Asset  Liab and EXH D 3" xfId="4065"/>
    <cellStyle name="_VC 6.15.06 update on 06GRC power costs.xls Chart 3_4 32 Regulatory Assets and Liabilities  7 06- Exhibit D" xfId="312"/>
    <cellStyle name="_VC 6.15.06 update on 06GRC power costs.xls Chart 3_4 32 Regulatory Assets and Liabilities  7 06- Exhibit D 2" xfId="4066"/>
    <cellStyle name="_VC 6.15.06 update on 06GRC power costs.xls Chart 3_4 32 Regulatory Assets and Liabilities  7 06- Exhibit D_DEM-WP(C) ENERG10C--ctn Mid-C_042010 2010GRC" xfId="4067"/>
    <cellStyle name="_VC 6.15.06 update on 06GRC power costs.xls Chart 3_4 32 Regulatory Assets and Liabilities  7 06- Exhibit D_NIM Summary" xfId="4068"/>
    <cellStyle name="_VC 6.15.06 update on 06GRC power costs.xls Chart 3_4 32 Regulatory Assets and Liabilities  7 06- Exhibit D_NIM Summary 2" xfId="4069"/>
    <cellStyle name="_VC 6.15.06 update on 06GRC power costs.xls Chart 3_4 32 Regulatory Assets and Liabilities  7 06- Exhibit D_NIM Summary_DEM-WP(C) ENERG10C--ctn Mid-C_042010 2010GRC" xfId="4070"/>
    <cellStyle name="_VC 6.15.06 update on 06GRC power costs.xls Chart 3_AURORA Total New" xfId="4071"/>
    <cellStyle name="_VC 6.15.06 update on 06GRC power costs.xls Chart 3_AURORA Total New 2" xfId="4072"/>
    <cellStyle name="_VC 6.15.06 update on 06GRC power costs.xls Chart 3_Book2" xfId="313"/>
    <cellStyle name="_VC 6.15.06 update on 06GRC power costs.xls Chart 3_Book2 2" xfId="4073"/>
    <cellStyle name="_VC 6.15.06 update on 06GRC power costs.xls Chart 3_Book2_Adj Bench DR 3 for Initial Briefs (Electric)" xfId="4074"/>
    <cellStyle name="_VC 6.15.06 update on 06GRC power costs.xls Chart 3_Book2_Adj Bench DR 3 for Initial Briefs (Electric) 2" xfId="4075"/>
    <cellStyle name="_VC 6.15.06 update on 06GRC power costs.xls Chart 3_Book2_Adj Bench DR 3 for Initial Briefs (Electric)_DEM-WP(C) ENERG10C--ctn Mid-C_042010 2010GRC" xfId="4076"/>
    <cellStyle name="_VC 6.15.06 update on 06GRC power costs.xls Chart 3_Book2_DEM-WP(C) ENERG10C--ctn Mid-C_042010 2010GRC" xfId="4077"/>
    <cellStyle name="_VC 6.15.06 update on 06GRC power costs.xls Chart 3_Book2_Electric Rev Req Model (2009 GRC) Rebuttal" xfId="4078"/>
    <cellStyle name="_VC 6.15.06 update on 06GRC power costs.xls Chart 3_Book2_Electric Rev Req Model (2009 GRC) Rebuttal REmoval of New  WH Solar AdjustMI" xfId="4079"/>
    <cellStyle name="_VC 6.15.06 update on 06GRC power costs.xls Chart 3_Book2_Electric Rev Req Model (2009 GRC) Rebuttal REmoval of New  WH Solar AdjustMI 2" xfId="4080"/>
    <cellStyle name="_VC 6.15.06 update on 06GRC power costs.xls Chart 3_Book2_Electric Rev Req Model (2009 GRC) Rebuttal REmoval of New  WH Solar AdjustMI_DEM-WP(C) ENERG10C--ctn Mid-C_042010 2010GRC" xfId="4081"/>
    <cellStyle name="_VC 6.15.06 update on 06GRC power costs.xls Chart 3_Book2_Electric Rev Req Model (2009 GRC) Revised 01-18-2010" xfId="4082"/>
    <cellStyle name="_VC 6.15.06 update on 06GRC power costs.xls Chart 3_Book2_Electric Rev Req Model (2009 GRC) Revised 01-18-2010 2" xfId="4083"/>
    <cellStyle name="_VC 6.15.06 update on 06GRC power costs.xls Chart 3_Book2_Electric Rev Req Model (2009 GRC) Revised 01-18-2010_DEM-WP(C) ENERG10C--ctn Mid-C_042010 2010GRC" xfId="4084"/>
    <cellStyle name="_VC 6.15.06 update on 06GRC power costs.xls Chart 3_Book2_Final Order Electric EXHIBIT A-1" xfId="4085"/>
    <cellStyle name="_VC 6.15.06 update on 06GRC power costs.xls Chart 3_Book4" xfId="314"/>
    <cellStyle name="_VC 6.15.06 update on 06GRC power costs.xls Chart 3_Book4 2" xfId="4086"/>
    <cellStyle name="_VC 6.15.06 update on 06GRC power costs.xls Chart 3_Book4_DEM-WP(C) ENERG10C--ctn Mid-C_042010 2010GRC" xfId="4087"/>
    <cellStyle name="_VC 6.15.06 update on 06GRC power costs.xls Chart 3_Book9" xfId="315"/>
    <cellStyle name="_VC 6.15.06 update on 06GRC power costs.xls Chart 3_Book9 2" xfId="4088"/>
    <cellStyle name="_VC 6.15.06 update on 06GRC power costs.xls Chart 3_Book9_DEM-WP(C) ENERG10C--ctn Mid-C_042010 2010GRC" xfId="4089"/>
    <cellStyle name="_VC 6.15.06 update on 06GRC power costs.xls Chart 3_Chelan PUD Power Costs (8-10)" xfId="4090"/>
    <cellStyle name="_VC 6.15.06 update on 06GRC power costs.xls Chart 3_DEM-WP(C) Chelan Power Costs" xfId="4091"/>
    <cellStyle name="_VC 6.15.06 update on 06GRC power costs.xls Chart 3_DEM-WP(C) Chelan Power Costs 2" xfId="4092"/>
    <cellStyle name="_VC 6.15.06 update on 06GRC power costs.xls Chart 3_DEM-WP(C) ENERG10C--ctn Mid-C_042010 2010GRC" xfId="4093"/>
    <cellStyle name="_VC 6.15.06 update on 06GRC power costs.xls Chart 3_DEM-WP(C) Gas Transport 2010GRC" xfId="4094"/>
    <cellStyle name="_VC 6.15.06 update on 06GRC power costs.xls Chart 3_DEM-WP(C) Gas Transport 2010GRC 2" xfId="4095"/>
    <cellStyle name="_VC 6.15.06 update on 06GRC power costs.xls Chart 3_NIM Summary" xfId="4096"/>
    <cellStyle name="_VC 6.15.06 update on 06GRC power costs.xls Chart 3_NIM Summary 09GRC" xfId="4097"/>
    <cellStyle name="_VC 6.15.06 update on 06GRC power costs.xls Chart 3_NIM Summary 09GRC 2" xfId="4098"/>
    <cellStyle name="_VC 6.15.06 update on 06GRC power costs.xls Chart 3_NIM Summary 09GRC_DEM-WP(C) ENERG10C--ctn Mid-C_042010 2010GRC" xfId="4099"/>
    <cellStyle name="_VC 6.15.06 update on 06GRC power costs.xls Chart 3_NIM Summary 2" xfId="4100"/>
    <cellStyle name="_VC 6.15.06 update on 06GRC power costs.xls Chart 3_NIM Summary 3" xfId="4101"/>
    <cellStyle name="_VC 6.15.06 update on 06GRC power costs.xls Chart 3_NIM Summary_DEM-WP(C) ENERG10C--ctn Mid-C_042010 2010GRC" xfId="4102"/>
    <cellStyle name="_VC 6.15.06 update on 06GRC power costs.xls Chart 3_PCA 9 -  Exhibit D April 2010 (3)" xfId="4103"/>
    <cellStyle name="_VC 6.15.06 update on 06GRC power costs.xls Chart 3_PCA 9 -  Exhibit D April 2010 (3) 2" xfId="4104"/>
    <cellStyle name="_VC 6.15.06 update on 06GRC power costs.xls Chart 3_PCA 9 -  Exhibit D April 2010 (3)_DEM-WP(C) ENERG10C--ctn Mid-C_042010 2010GRC" xfId="4105"/>
    <cellStyle name="_VC 6.15.06 update on 06GRC power costs.xls Chart 3_Power Costs - Comparison bx Rbtl-Staff-Jt-PC" xfId="316"/>
    <cellStyle name="_VC 6.15.06 update on 06GRC power costs.xls Chart 3_Power Costs - Comparison bx Rbtl-Staff-Jt-PC 2" xfId="4106"/>
    <cellStyle name="_VC 6.15.06 update on 06GRC power costs.xls Chart 3_Power Costs - Comparison bx Rbtl-Staff-Jt-PC_Adj Bench DR 3 for Initial Briefs (Electric)" xfId="4107"/>
    <cellStyle name="_VC 6.15.06 update on 06GRC power costs.xls Chart 3_Power Costs - Comparison bx Rbtl-Staff-Jt-PC_Adj Bench DR 3 for Initial Briefs (Electric) 2" xfId="4108"/>
    <cellStyle name="_VC 6.15.06 update on 06GRC power costs.xls Chart 3_Power Costs - Comparison bx Rbtl-Staff-Jt-PC_Adj Bench DR 3 for Initial Briefs (Electric)_DEM-WP(C) ENERG10C--ctn Mid-C_042010 2010GRC" xfId="4109"/>
    <cellStyle name="_VC 6.15.06 update on 06GRC power costs.xls Chart 3_Power Costs - Comparison bx Rbtl-Staff-Jt-PC_DEM-WP(C) ENERG10C--ctn Mid-C_042010 2010GRC" xfId="4110"/>
    <cellStyle name="_VC 6.15.06 update on 06GRC power costs.xls Chart 3_Power Costs - Comparison bx Rbtl-Staff-Jt-PC_Electric Rev Req Model (2009 GRC) Rebuttal" xfId="4111"/>
    <cellStyle name="_VC 6.15.06 update on 06GRC power costs.xls Chart 3_Power Costs - Comparison bx Rbtl-Staff-Jt-PC_Electric Rev Req Model (2009 GRC) Rebuttal REmoval of New  WH Solar AdjustMI" xfId="4112"/>
    <cellStyle name="_VC 6.15.06 update on 06GRC power costs.xls Chart 3_Power Costs - Comparison bx Rbtl-Staff-Jt-PC_Electric Rev Req Model (2009 GRC) Rebuttal REmoval of New  WH Solar AdjustMI 2" xfId="4113"/>
    <cellStyle name="_VC 6.15.06 update on 06GRC power costs.xls Chart 3_Power Costs - Comparison bx Rbtl-Staff-Jt-PC_Electric Rev Req Model (2009 GRC) Rebuttal REmoval of New  WH Solar AdjustMI_DEM-WP(C) ENERG10C--ctn Mid-C_042010 2010GRC" xfId="4114"/>
    <cellStyle name="_VC 6.15.06 update on 06GRC power costs.xls Chart 3_Power Costs - Comparison bx Rbtl-Staff-Jt-PC_Electric Rev Req Model (2009 GRC) Revised 01-18-2010" xfId="4115"/>
    <cellStyle name="_VC 6.15.06 update on 06GRC power costs.xls Chart 3_Power Costs - Comparison bx Rbtl-Staff-Jt-PC_Electric Rev Req Model (2009 GRC) Revised 01-18-2010 2" xfId="4116"/>
    <cellStyle name="_VC 6.15.06 update on 06GRC power costs.xls Chart 3_Power Costs - Comparison bx Rbtl-Staff-Jt-PC_Electric Rev Req Model (2009 GRC) Revised 01-18-2010_DEM-WP(C) ENERG10C--ctn Mid-C_042010 2010GRC" xfId="4117"/>
    <cellStyle name="_VC 6.15.06 update on 06GRC power costs.xls Chart 3_Power Costs - Comparison bx Rbtl-Staff-Jt-PC_Final Order Electric EXHIBIT A-1" xfId="4118"/>
    <cellStyle name="_VC 6.15.06 update on 06GRC power costs.xls Chart 3_Rebuttal Power Costs" xfId="317"/>
    <cellStyle name="_VC 6.15.06 update on 06GRC power costs.xls Chart 3_Rebuttal Power Costs 2" xfId="4119"/>
    <cellStyle name="_VC 6.15.06 update on 06GRC power costs.xls Chart 3_Rebuttal Power Costs_Adj Bench DR 3 for Initial Briefs (Electric)" xfId="4120"/>
    <cellStyle name="_VC 6.15.06 update on 06GRC power costs.xls Chart 3_Rebuttal Power Costs_Adj Bench DR 3 for Initial Briefs (Electric) 2" xfId="4121"/>
    <cellStyle name="_VC 6.15.06 update on 06GRC power costs.xls Chart 3_Rebuttal Power Costs_Adj Bench DR 3 for Initial Briefs (Electric)_DEM-WP(C) ENERG10C--ctn Mid-C_042010 2010GRC" xfId="4122"/>
    <cellStyle name="_VC 6.15.06 update on 06GRC power costs.xls Chart 3_Rebuttal Power Costs_DEM-WP(C) ENERG10C--ctn Mid-C_042010 2010GRC" xfId="4123"/>
    <cellStyle name="_VC 6.15.06 update on 06GRC power costs.xls Chart 3_Rebuttal Power Costs_Electric Rev Req Model (2009 GRC) Rebuttal" xfId="4124"/>
    <cellStyle name="_VC 6.15.06 update on 06GRC power costs.xls Chart 3_Rebuttal Power Costs_Electric Rev Req Model (2009 GRC) Rebuttal REmoval of New  WH Solar AdjustMI" xfId="4125"/>
    <cellStyle name="_VC 6.15.06 update on 06GRC power costs.xls Chart 3_Rebuttal Power Costs_Electric Rev Req Model (2009 GRC) Rebuttal REmoval of New  WH Solar AdjustMI 2" xfId="4126"/>
    <cellStyle name="_VC 6.15.06 update on 06GRC power costs.xls Chart 3_Rebuttal Power Costs_Electric Rev Req Model (2009 GRC) Rebuttal REmoval of New  WH Solar AdjustMI_DEM-WP(C) ENERG10C--ctn Mid-C_042010 2010GRC" xfId="4127"/>
    <cellStyle name="_VC 6.15.06 update on 06GRC power costs.xls Chart 3_Rebuttal Power Costs_Electric Rev Req Model (2009 GRC) Revised 01-18-2010" xfId="4128"/>
    <cellStyle name="_VC 6.15.06 update on 06GRC power costs.xls Chart 3_Rebuttal Power Costs_Electric Rev Req Model (2009 GRC) Revised 01-18-2010 2" xfId="4129"/>
    <cellStyle name="_VC 6.15.06 update on 06GRC power costs.xls Chart 3_Rebuttal Power Costs_Electric Rev Req Model (2009 GRC) Revised 01-18-2010_DEM-WP(C) ENERG10C--ctn Mid-C_042010 2010GRC" xfId="4130"/>
    <cellStyle name="_VC 6.15.06 update on 06GRC power costs.xls Chart 3_Rebuttal Power Costs_Final Order Electric EXHIBIT A-1" xfId="4131"/>
    <cellStyle name="_VC 6.15.06 update on 06GRC power costs.xls Chart 3_Wind Integration 10GRC" xfId="4132"/>
    <cellStyle name="_VC 6.15.06 update on 06GRC power costs.xls Chart 3_Wind Integration 10GRC 2" xfId="4133"/>
    <cellStyle name="_VC 6.15.06 update on 06GRC power costs.xls Chart 3_Wind Integration 10GRC_DEM-WP(C) ENERG10C--ctn Mid-C_042010 2010GRC" xfId="4134"/>
    <cellStyle name="_VC Mid C Generation-ctn Mid-C_011209" xfId="4135"/>
    <cellStyle name="_VC Mid C Generation-ctn Mid-C_011209 2" xfId="4136"/>
    <cellStyle name="_VC Mid C Generation-ctn Mid-C_011209 2 2" xfId="4137"/>
    <cellStyle name="_Worksheet" xfId="4138"/>
    <cellStyle name="_Worksheet 2" xfId="4139"/>
    <cellStyle name="_Worksheet 2 2" xfId="4140"/>
    <cellStyle name="_Worksheet 3" xfId="4141"/>
    <cellStyle name="_Worksheet 4" xfId="4142"/>
    <cellStyle name="_Worksheet 4 2" xfId="4143"/>
    <cellStyle name="_Worksheet_Chelan PUD Power Costs (8-10)" xfId="4144"/>
    <cellStyle name="_Worksheet_DEM-WP(C) Chelan Power Costs" xfId="4145"/>
    <cellStyle name="_Worksheet_DEM-WP(C) Chelan Power Costs 2" xfId="4146"/>
    <cellStyle name="_Worksheet_DEM-WP(C) ENERG10C--ctn Mid-C_042010 2010GRC" xfId="4147"/>
    <cellStyle name="_Worksheet_DEM-WP(C) Gas Transport 2010GRC" xfId="4148"/>
    <cellStyle name="_Worksheet_DEM-WP(C) Gas Transport 2010GRC 2" xfId="4149"/>
    <cellStyle name="_Worksheet_NIM Summary" xfId="4150"/>
    <cellStyle name="_Worksheet_NIM Summary 2" xfId="4151"/>
    <cellStyle name="_Worksheet_NIM Summary_DEM-WP(C) ENERG10C--ctn Mid-C_042010 2010GRC" xfId="4152"/>
    <cellStyle name="_Worksheet_Transmission Workbook for May BOD" xfId="4153"/>
    <cellStyle name="_Worksheet_Transmission Workbook for May BOD 2" xfId="4154"/>
    <cellStyle name="_Worksheet_Transmission Workbook for May BOD_DEM-WP(C) ENERG10C--ctn Mid-C_042010 2010GRC" xfId="4155"/>
    <cellStyle name="_Worksheet_Wind Integration 10GRC" xfId="4156"/>
    <cellStyle name="_Worksheet_Wind Integration 10GRC 2" xfId="4157"/>
    <cellStyle name="_Worksheet_Wind Integration 10GRC_DEM-WP(C) ENERG10C--ctn Mid-C_042010 2010GRC" xfId="4158"/>
    <cellStyle name="0,0_x000d__x000a_NA_x000d__x000a_" xfId="318"/>
    <cellStyle name="14BLIN - Style8" xfId="4159"/>
    <cellStyle name="14-BT - Style1" xfId="4160"/>
    <cellStyle name="20% - Accent1 10" xfId="4161"/>
    <cellStyle name="20% - Accent1 2" xfId="319"/>
    <cellStyle name="20% - Accent1 2 2" xfId="320"/>
    <cellStyle name="20% - Accent1 2 2 2" xfId="4162"/>
    <cellStyle name="20% - Accent1 2 2 2 2" xfId="4163"/>
    <cellStyle name="20% - Accent1 2 2 3" xfId="4164"/>
    <cellStyle name="20% - Accent1 2 3" xfId="4165"/>
    <cellStyle name="20% - Accent1 2 3 2" xfId="4166"/>
    <cellStyle name="20% - Accent1 2 3 2 2" xfId="4167"/>
    <cellStyle name="20% - Accent1 2 3 3" xfId="4168"/>
    <cellStyle name="20% - Accent1 2 4" xfId="4169"/>
    <cellStyle name="20% - Accent1 2 4 2" xfId="4170"/>
    <cellStyle name="20% - Accent1 2 4 3" xfId="4171"/>
    <cellStyle name="20% - Accent1 2 5" xfId="4172"/>
    <cellStyle name="20% - Accent1 2_2009 GRC Compl Filing - Exhibit D" xfId="4173"/>
    <cellStyle name="20% - Accent1 3" xfId="321"/>
    <cellStyle name="20% - Accent1 3 2" xfId="4174"/>
    <cellStyle name="20% - Accent1 3 2 2" xfId="4175"/>
    <cellStyle name="20% - Accent1 3 2 3" xfId="4176"/>
    <cellStyle name="20% - Accent1 3 3" xfId="4177"/>
    <cellStyle name="20% - Accent1 3 4" xfId="4178"/>
    <cellStyle name="20% - Accent1 4" xfId="4179"/>
    <cellStyle name="20% - Accent1 4 2" xfId="4180"/>
    <cellStyle name="20% - Accent1 4 2 2" xfId="4181"/>
    <cellStyle name="20% - Accent1 4 3" xfId="4182"/>
    <cellStyle name="20% - Accent1 5" xfId="4183"/>
    <cellStyle name="20% - Accent1 5 2" xfId="4184"/>
    <cellStyle name="20% - Accent1 6" xfId="4185"/>
    <cellStyle name="20% - Accent1 6 2" xfId="4186"/>
    <cellStyle name="20% - Accent1 7" xfId="4187"/>
    <cellStyle name="20% - Accent1 8" xfId="4188"/>
    <cellStyle name="20% - Accent1 9" xfId="4189"/>
    <cellStyle name="20% - Accent2 10" xfId="4190"/>
    <cellStyle name="20% - Accent2 2" xfId="322"/>
    <cellStyle name="20% - Accent2 2 2" xfId="323"/>
    <cellStyle name="20% - Accent2 2 2 2" xfId="4191"/>
    <cellStyle name="20% - Accent2 2 2 2 2" xfId="4192"/>
    <cellStyle name="20% - Accent2 2 2 3" xfId="4193"/>
    <cellStyle name="20% - Accent2 2 3" xfId="4194"/>
    <cellStyle name="20% - Accent2 2 3 2" xfId="4195"/>
    <cellStyle name="20% - Accent2 2 3 2 2" xfId="4196"/>
    <cellStyle name="20% - Accent2 2 3 3" xfId="4197"/>
    <cellStyle name="20% - Accent2 2 4" xfId="4198"/>
    <cellStyle name="20% - Accent2 2 4 2" xfId="4199"/>
    <cellStyle name="20% - Accent2 2 4 3" xfId="4200"/>
    <cellStyle name="20% - Accent2 2 5" xfId="4201"/>
    <cellStyle name="20% - Accent2 2_2009 GRC Compl Filing - Exhibit D" xfId="4202"/>
    <cellStyle name="20% - Accent2 3" xfId="324"/>
    <cellStyle name="20% - Accent2 3 2" xfId="4203"/>
    <cellStyle name="20% - Accent2 3 2 2" xfId="4204"/>
    <cellStyle name="20% - Accent2 3 2 3" xfId="4205"/>
    <cellStyle name="20% - Accent2 3 3" xfId="4206"/>
    <cellStyle name="20% - Accent2 3 4" xfId="4207"/>
    <cellStyle name="20% - Accent2 4" xfId="4208"/>
    <cellStyle name="20% - Accent2 4 2" xfId="4209"/>
    <cellStyle name="20% - Accent2 4 2 2" xfId="4210"/>
    <cellStyle name="20% - Accent2 4 3" xfId="4211"/>
    <cellStyle name="20% - Accent2 5" xfId="4212"/>
    <cellStyle name="20% - Accent2 5 2" xfId="4213"/>
    <cellStyle name="20% - Accent2 6" xfId="4214"/>
    <cellStyle name="20% - Accent2 6 2" xfId="4215"/>
    <cellStyle name="20% - Accent2 7" xfId="4216"/>
    <cellStyle name="20% - Accent2 8" xfId="4217"/>
    <cellStyle name="20% - Accent2 9" xfId="4218"/>
    <cellStyle name="20% - Accent3 10" xfId="4219"/>
    <cellStyle name="20% - Accent3 2" xfId="325"/>
    <cellStyle name="20% - Accent3 2 2" xfId="326"/>
    <cellStyle name="20% - Accent3 2 2 2" xfId="4220"/>
    <cellStyle name="20% - Accent3 2 2 2 2" xfId="4221"/>
    <cellStyle name="20% - Accent3 2 2 3" xfId="4222"/>
    <cellStyle name="20% - Accent3 2 3" xfId="4223"/>
    <cellStyle name="20% - Accent3 2 3 2" xfId="4224"/>
    <cellStyle name="20% - Accent3 2 3 2 2" xfId="4225"/>
    <cellStyle name="20% - Accent3 2 3 3" xfId="4226"/>
    <cellStyle name="20% - Accent3 2 4" xfId="4227"/>
    <cellStyle name="20% - Accent3 2 4 2" xfId="4228"/>
    <cellStyle name="20% - Accent3 2 4 3" xfId="4229"/>
    <cellStyle name="20% - Accent3 2 5" xfId="4230"/>
    <cellStyle name="20% - Accent3 2_2009 GRC Compl Filing - Exhibit D" xfId="4231"/>
    <cellStyle name="20% - Accent3 3" xfId="327"/>
    <cellStyle name="20% - Accent3 3 2" xfId="4232"/>
    <cellStyle name="20% - Accent3 3 2 2" xfId="4233"/>
    <cellStyle name="20% - Accent3 3 2 3" xfId="4234"/>
    <cellStyle name="20% - Accent3 3 3" xfId="4235"/>
    <cellStyle name="20% - Accent3 3 4" xfId="4236"/>
    <cellStyle name="20% - Accent3 4" xfId="4237"/>
    <cellStyle name="20% - Accent3 4 2" xfId="4238"/>
    <cellStyle name="20% - Accent3 4 2 2" xfId="4239"/>
    <cellStyle name="20% - Accent3 4 3" xfId="4240"/>
    <cellStyle name="20% - Accent3 5" xfId="4241"/>
    <cellStyle name="20% - Accent3 5 2" xfId="4242"/>
    <cellStyle name="20% - Accent3 6" xfId="4243"/>
    <cellStyle name="20% - Accent3 6 2" xfId="4244"/>
    <cellStyle name="20% - Accent3 7" xfId="4245"/>
    <cellStyle name="20% - Accent3 8" xfId="4246"/>
    <cellStyle name="20% - Accent3 9" xfId="4247"/>
    <cellStyle name="20% - Accent4 10" xfId="4248"/>
    <cellStyle name="20% - Accent4 2" xfId="328"/>
    <cellStyle name="20% - Accent4 2 2" xfId="329"/>
    <cellStyle name="20% - Accent4 2 2 2" xfId="4249"/>
    <cellStyle name="20% - Accent4 2 2 2 2" xfId="4250"/>
    <cellStyle name="20% - Accent4 2 2 3" xfId="4251"/>
    <cellStyle name="20% - Accent4 2 3" xfId="4252"/>
    <cellStyle name="20% - Accent4 2 3 2" xfId="4253"/>
    <cellStyle name="20% - Accent4 2 3 2 2" xfId="4254"/>
    <cellStyle name="20% - Accent4 2 3 3" xfId="4255"/>
    <cellStyle name="20% - Accent4 2 4" xfId="4256"/>
    <cellStyle name="20% - Accent4 2 4 2" xfId="4257"/>
    <cellStyle name="20% - Accent4 2 4 3" xfId="4258"/>
    <cellStyle name="20% - Accent4 2 5" xfId="4259"/>
    <cellStyle name="20% - Accent4 2_2009 GRC Compl Filing - Exhibit D" xfId="4260"/>
    <cellStyle name="20% - Accent4 3" xfId="330"/>
    <cellStyle name="20% - Accent4 3 2" xfId="4261"/>
    <cellStyle name="20% - Accent4 3 2 2" xfId="4262"/>
    <cellStyle name="20% - Accent4 3 2 3" xfId="4263"/>
    <cellStyle name="20% - Accent4 3 3" xfId="4264"/>
    <cellStyle name="20% - Accent4 3 4" xfId="4265"/>
    <cellStyle name="20% - Accent4 4" xfId="4266"/>
    <cellStyle name="20% - Accent4 4 2" xfId="4267"/>
    <cellStyle name="20% - Accent4 4 2 2" xfId="4268"/>
    <cellStyle name="20% - Accent4 4 3" xfId="4269"/>
    <cellStyle name="20% - Accent4 5" xfId="4270"/>
    <cellStyle name="20% - Accent4 5 2" xfId="4271"/>
    <cellStyle name="20% - Accent4 6" xfId="4272"/>
    <cellStyle name="20% - Accent4 6 2" xfId="4273"/>
    <cellStyle name="20% - Accent4 7" xfId="4274"/>
    <cellStyle name="20% - Accent4 8" xfId="4275"/>
    <cellStyle name="20% - Accent4 9" xfId="4276"/>
    <cellStyle name="20% - Accent5 10" xfId="4277"/>
    <cellStyle name="20% - Accent5 2" xfId="331"/>
    <cellStyle name="20% - Accent5 2 2" xfId="332"/>
    <cellStyle name="20% - Accent5 2 2 2" xfId="4278"/>
    <cellStyle name="20% - Accent5 2 2 2 2" xfId="4279"/>
    <cellStyle name="20% - Accent5 2 2 3" xfId="4280"/>
    <cellStyle name="20% - Accent5 2 3" xfId="4281"/>
    <cellStyle name="20% - Accent5 2 3 2" xfId="4282"/>
    <cellStyle name="20% - Accent5 2 3 2 2" xfId="4283"/>
    <cellStyle name="20% - Accent5 2 3 3" xfId="4284"/>
    <cellStyle name="20% - Accent5 2 4" xfId="4285"/>
    <cellStyle name="20% - Accent5 2 4 2" xfId="4286"/>
    <cellStyle name="20% - Accent5 2 5" xfId="4287"/>
    <cellStyle name="20% - Accent5 2_2009 GRC Compl Filing - Exhibit D" xfId="4288"/>
    <cellStyle name="20% - Accent5 3" xfId="333"/>
    <cellStyle name="20% - Accent5 3 2" xfId="4289"/>
    <cellStyle name="20% - Accent5 3 2 2" xfId="4290"/>
    <cellStyle name="20% - Accent5 3 2 3" xfId="4291"/>
    <cellStyle name="20% - Accent5 3 3" xfId="4292"/>
    <cellStyle name="20% - Accent5 3 4" xfId="4293"/>
    <cellStyle name="20% - Accent5 4" xfId="4294"/>
    <cellStyle name="20% - Accent5 4 2" xfId="4295"/>
    <cellStyle name="20% - Accent5 4 2 2" xfId="4296"/>
    <cellStyle name="20% - Accent5 4 3" xfId="4297"/>
    <cellStyle name="20% - Accent5 5" xfId="4298"/>
    <cellStyle name="20% - Accent5 5 2" xfId="4299"/>
    <cellStyle name="20% - Accent5 6" xfId="4300"/>
    <cellStyle name="20% - Accent5 6 2" xfId="4301"/>
    <cellStyle name="20% - Accent5 7" xfId="4302"/>
    <cellStyle name="20% - Accent5 8" xfId="4303"/>
    <cellStyle name="20% - Accent5 9" xfId="4304"/>
    <cellStyle name="20% - Accent6 10" xfId="4305"/>
    <cellStyle name="20% - Accent6 2" xfId="334"/>
    <cellStyle name="20% - Accent6 2 2" xfId="335"/>
    <cellStyle name="20% - Accent6 2 2 2" xfId="4306"/>
    <cellStyle name="20% - Accent6 2 2 2 2" xfId="4307"/>
    <cellStyle name="20% - Accent6 2 2 3" xfId="4308"/>
    <cellStyle name="20% - Accent6 2 3" xfId="4309"/>
    <cellStyle name="20% - Accent6 2 3 2" xfId="4310"/>
    <cellStyle name="20% - Accent6 2 3 2 2" xfId="4311"/>
    <cellStyle name="20% - Accent6 2 3 3" xfId="4312"/>
    <cellStyle name="20% - Accent6 2 4" xfId="4313"/>
    <cellStyle name="20% - Accent6 2 4 2" xfId="4314"/>
    <cellStyle name="20% - Accent6 2 5" xfId="4315"/>
    <cellStyle name="20% - Accent6 2_2009 GRC Compl Filing - Exhibit D" xfId="4316"/>
    <cellStyle name="20% - Accent6 3" xfId="336"/>
    <cellStyle name="20% - Accent6 3 2" xfId="4317"/>
    <cellStyle name="20% - Accent6 3 2 2" xfId="4318"/>
    <cellStyle name="20% - Accent6 3 2 3" xfId="4319"/>
    <cellStyle name="20% - Accent6 3 3" xfId="4320"/>
    <cellStyle name="20% - Accent6 3 4" xfId="4321"/>
    <cellStyle name="20% - Accent6 4" xfId="4322"/>
    <cellStyle name="20% - Accent6 4 2" xfId="4323"/>
    <cellStyle name="20% - Accent6 4 2 2" xfId="4324"/>
    <cellStyle name="20% - Accent6 4 3" xfId="4325"/>
    <cellStyle name="20% - Accent6 5" xfId="4326"/>
    <cellStyle name="20% - Accent6 5 2" xfId="4327"/>
    <cellStyle name="20% - Accent6 6" xfId="4328"/>
    <cellStyle name="20% - Accent6 6 2" xfId="4329"/>
    <cellStyle name="20% - Accent6 7" xfId="4330"/>
    <cellStyle name="20% - Accent6 8" xfId="4331"/>
    <cellStyle name="20% - Accent6 9" xfId="4332"/>
    <cellStyle name="40% - Accent1 10" xfId="4333"/>
    <cellStyle name="40% - Accent1 2" xfId="337"/>
    <cellStyle name="40% - Accent1 2 2" xfId="338"/>
    <cellStyle name="40% - Accent1 2 2 2" xfId="4334"/>
    <cellStyle name="40% - Accent1 2 2 2 2" xfId="4335"/>
    <cellStyle name="40% - Accent1 2 2 3" xfId="4336"/>
    <cellStyle name="40% - Accent1 2 3" xfId="4337"/>
    <cellStyle name="40% - Accent1 2 3 2" xfId="4338"/>
    <cellStyle name="40% - Accent1 2 3 2 2" xfId="4339"/>
    <cellStyle name="40% - Accent1 2 3 3" xfId="4340"/>
    <cellStyle name="40% - Accent1 2 4" xfId="4341"/>
    <cellStyle name="40% - Accent1 2 4 2" xfId="4342"/>
    <cellStyle name="40% - Accent1 2 4 3" xfId="4343"/>
    <cellStyle name="40% - Accent1 2 5" xfId="4344"/>
    <cellStyle name="40% - Accent1 2_2009 GRC Compl Filing - Exhibit D" xfId="4345"/>
    <cellStyle name="40% - Accent1 3" xfId="339"/>
    <cellStyle name="40% - Accent1 3 2" xfId="4346"/>
    <cellStyle name="40% - Accent1 3 2 2" xfId="4347"/>
    <cellStyle name="40% - Accent1 3 2 3" xfId="4348"/>
    <cellStyle name="40% - Accent1 3 3" xfId="4349"/>
    <cellStyle name="40% - Accent1 3 4" xfId="4350"/>
    <cellStyle name="40% - Accent1 4" xfId="4351"/>
    <cellStyle name="40% - Accent1 4 2" xfId="4352"/>
    <cellStyle name="40% - Accent1 4 2 2" xfId="4353"/>
    <cellStyle name="40% - Accent1 4 3" xfId="4354"/>
    <cellStyle name="40% - Accent1 5" xfId="4355"/>
    <cellStyle name="40% - Accent1 5 2" xfId="4356"/>
    <cellStyle name="40% - Accent1 6" xfId="4357"/>
    <cellStyle name="40% - Accent1 6 2" xfId="4358"/>
    <cellStyle name="40% - Accent1 7" xfId="4359"/>
    <cellStyle name="40% - Accent1 8" xfId="4360"/>
    <cellStyle name="40% - Accent1 9" xfId="4361"/>
    <cellStyle name="40% - Accent2 10" xfId="4362"/>
    <cellStyle name="40% - Accent2 2" xfId="340"/>
    <cellStyle name="40% - Accent2 2 2" xfId="341"/>
    <cellStyle name="40% - Accent2 2 2 2" xfId="4363"/>
    <cellStyle name="40% - Accent2 2 2 2 2" xfId="4364"/>
    <cellStyle name="40% - Accent2 2 2 3" xfId="4365"/>
    <cellStyle name="40% - Accent2 2 3" xfId="4366"/>
    <cellStyle name="40% - Accent2 2 3 2" xfId="4367"/>
    <cellStyle name="40% - Accent2 2 3 2 2" xfId="4368"/>
    <cellStyle name="40% - Accent2 2 3 3" xfId="4369"/>
    <cellStyle name="40% - Accent2 2 4" xfId="4370"/>
    <cellStyle name="40% - Accent2 2 4 2" xfId="4371"/>
    <cellStyle name="40% - Accent2 2 5" xfId="4372"/>
    <cellStyle name="40% - Accent2 2_2009 GRC Compl Filing - Exhibit D" xfId="4373"/>
    <cellStyle name="40% - Accent2 3" xfId="342"/>
    <cellStyle name="40% - Accent2 3 2" xfId="4374"/>
    <cellStyle name="40% - Accent2 3 2 2" xfId="4375"/>
    <cellStyle name="40% - Accent2 3 2 3" xfId="4376"/>
    <cellStyle name="40% - Accent2 3 3" xfId="4377"/>
    <cellStyle name="40% - Accent2 3 4" xfId="4378"/>
    <cellStyle name="40% - Accent2 4" xfId="4379"/>
    <cellStyle name="40% - Accent2 4 2" xfId="4380"/>
    <cellStyle name="40% - Accent2 4 2 2" xfId="4381"/>
    <cellStyle name="40% - Accent2 4 3" xfId="4382"/>
    <cellStyle name="40% - Accent2 5" xfId="4383"/>
    <cellStyle name="40% - Accent2 5 2" xfId="4384"/>
    <cellStyle name="40% - Accent2 6" xfId="4385"/>
    <cellStyle name="40% - Accent2 6 2" xfId="4386"/>
    <cellStyle name="40% - Accent2 7" xfId="4387"/>
    <cellStyle name="40% - Accent2 8" xfId="4388"/>
    <cellStyle name="40% - Accent2 9" xfId="4389"/>
    <cellStyle name="40% - Accent3 10" xfId="4390"/>
    <cellStyle name="40% - Accent3 2" xfId="343"/>
    <cellStyle name="40% - Accent3 2 2" xfId="344"/>
    <cellStyle name="40% - Accent3 2 2 2" xfId="4391"/>
    <cellStyle name="40% - Accent3 2 2 2 2" xfId="4392"/>
    <cellStyle name="40% - Accent3 2 2 3" xfId="4393"/>
    <cellStyle name="40% - Accent3 2 3" xfId="4394"/>
    <cellStyle name="40% - Accent3 2 3 2" xfId="4395"/>
    <cellStyle name="40% - Accent3 2 3 2 2" xfId="4396"/>
    <cellStyle name="40% - Accent3 2 3 3" xfId="4397"/>
    <cellStyle name="40% - Accent3 2 4" xfId="4398"/>
    <cellStyle name="40% - Accent3 2 4 2" xfId="4399"/>
    <cellStyle name="40% - Accent3 2 4 3" xfId="4400"/>
    <cellStyle name="40% - Accent3 2 5" xfId="4401"/>
    <cellStyle name="40% - Accent3 2_2009 GRC Compl Filing - Exhibit D" xfId="4402"/>
    <cellStyle name="40% - Accent3 3" xfId="345"/>
    <cellStyle name="40% - Accent3 3 2" xfId="4403"/>
    <cellStyle name="40% - Accent3 3 2 2" xfId="4404"/>
    <cellStyle name="40% - Accent3 3 2 3" xfId="4405"/>
    <cellStyle name="40% - Accent3 3 3" xfId="4406"/>
    <cellStyle name="40% - Accent3 3 4" xfId="4407"/>
    <cellStyle name="40% - Accent3 4" xfId="4408"/>
    <cellStyle name="40% - Accent3 4 2" xfId="4409"/>
    <cellStyle name="40% - Accent3 4 2 2" xfId="4410"/>
    <cellStyle name="40% - Accent3 4 3" xfId="4411"/>
    <cellStyle name="40% - Accent3 5" xfId="4412"/>
    <cellStyle name="40% - Accent3 5 2" xfId="4413"/>
    <cellStyle name="40% - Accent3 6" xfId="4414"/>
    <cellStyle name="40% - Accent3 6 2" xfId="4415"/>
    <cellStyle name="40% - Accent3 7" xfId="4416"/>
    <cellStyle name="40% - Accent3 8" xfId="4417"/>
    <cellStyle name="40% - Accent3 9" xfId="4418"/>
    <cellStyle name="40% - Accent4 10" xfId="4419"/>
    <cellStyle name="40% - Accent4 2" xfId="346"/>
    <cellStyle name="40% - Accent4 2 2" xfId="347"/>
    <cellStyle name="40% - Accent4 2 2 2" xfId="4420"/>
    <cellStyle name="40% - Accent4 2 2 2 2" xfId="4421"/>
    <cellStyle name="40% - Accent4 2 2 3" xfId="4422"/>
    <cellStyle name="40% - Accent4 2 3" xfId="4423"/>
    <cellStyle name="40% - Accent4 2 3 2" xfId="4424"/>
    <cellStyle name="40% - Accent4 2 3 2 2" xfId="4425"/>
    <cellStyle name="40% - Accent4 2 3 3" xfId="4426"/>
    <cellStyle name="40% - Accent4 2 4" xfId="4427"/>
    <cellStyle name="40% - Accent4 2 4 2" xfId="4428"/>
    <cellStyle name="40% - Accent4 2 4 3" xfId="4429"/>
    <cellStyle name="40% - Accent4 2 5" xfId="4430"/>
    <cellStyle name="40% - Accent4 2_2009 GRC Compl Filing - Exhibit D" xfId="4431"/>
    <cellStyle name="40% - Accent4 3" xfId="348"/>
    <cellStyle name="40% - Accent4 3 2" xfId="4432"/>
    <cellStyle name="40% - Accent4 3 2 2" xfId="4433"/>
    <cellStyle name="40% - Accent4 3 2 3" xfId="4434"/>
    <cellStyle name="40% - Accent4 3 3" xfId="4435"/>
    <cellStyle name="40% - Accent4 3 4" xfId="4436"/>
    <cellStyle name="40% - Accent4 4" xfId="4437"/>
    <cellStyle name="40% - Accent4 4 2" xfId="4438"/>
    <cellStyle name="40% - Accent4 4 2 2" xfId="4439"/>
    <cellStyle name="40% - Accent4 4 3" xfId="4440"/>
    <cellStyle name="40% - Accent4 5" xfId="4441"/>
    <cellStyle name="40% - Accent4 5 2" xfId="4442"/>
    <cellStyle name="40% - Accent4 6" xfId="4443"/>
    <cellStyle name="40% - Accent4 6 2" xfId="4444"/>
    <cellStyle name="40% - Accent4 7" xfId="4445"/>
    <cellStyle name="40% - Accent4 8" xfId="4446"/>
    <cellStyle name="40% - Accent4 9" xfId="4447"/>
    <cellStyle name="40% - Accent5 10" xfId="4448"/>
    <cellStyle name="40% - Accent5 2" xfId="349"/>
    <cellStyle name="40% - Accent5 2 2" xfId="350"/>
    <cellStyle name="40% - Accent5 2 2 2" xfId="4449"/>
    <cellStyle name="40% - Accent5 2 2 2 2" xfId="4450"/>
    <cellStyle name="40% - Accent5 2 2 3" xfId="4451"/>
    <cellStyle name="40% - Accent5 2 3" xfId="4452"/>
    <cellStyle name="40% - Accent5 2 3 2" xfId="4453"/>
    <cellStyle name="40% - Accent5 2 3 2 2" xfId="4454"/>
    <cellStyle name="40% - Accent5 2 3 3" xfId="4455"/>
    <cellStyle name="40% - Accent5 2 4" xfId="4456"/>
    <cellStyle name="40% - Accent5 2 4 2" xfId="4457"/>
    <cellStyle name="40% - Accent5 2 5" xfId="4458"/>
    <cellStyle name="40% - Accent5 2_2009 GRC Compl Filing - Exhibit D" xfId="4459"/>
    <cellStyle name="40% - Accent5 3" xfId="351"/>
    <cellStyle name="40% - Accent5 3 2" xfId="4460"/>
    <cellStyle name="40% - Accent5 3 2 2" xfId="4461"/>
    <cellStyle name="40% - Accent5 3 2 3" xfId="4462"/>
    <cellStyle name="40% - Accent5 3 3" xfId="4463"/>
    <cellStyle name="40% - Accent5 3 4" xfId="4464"/>
    <cellStyle name="40% - Accent5 4" xfId="4465"/>
    <cellStyle name="40% - Accent5 4 2" xfId="4466"/>
    <cellStyle name="40% - Accent5 4 2 2" xfId="4467"/>
    <cellStyle name="40% - Accent5 4 3" xfId="4468"/>
    <cellStyle name="40% - Accent5 5" xfId="4469"/>
    <cellStyle name="40% - Accent5 5 2" xfId="4470"/>
    <cellStyle name="40% - Accent5 6" xfId="4471"/>
    <cellStyle name="40% - Accent5 6 2" xfId="4472"/>
    <cellStyle name="40% - Accent5 7" xfId="4473"/>
    <cellStyle name="40% - Accent5 8" xfId="4474"/>
    <cellStyle name="40% - Accent5 9" xfId="4475"/>
    <cellStyle name="40% - Accent6 10" xfId="4476"/>
    <cellStyle name="40% - Accent6 2" xfId="352"/>
    <cellStyle name="40% - Accent6 2 2" xfId="353"/>
    <cellStyle name="40% - Accent6 2 2 2" xfId="4477"/>
    <cellStyle name="40% - Accent6 2 2 2 2" xfId="4478"/>
    <cellStyle name="40% - Accent6 2 2 3" xfId="4479"/>
    <cellStyle name="40% - Accent6 2 3" xfId="4480"/>
    <cellStyle name="40% - Accent6 2 3 2" xfId="4481"/>
    <cellStyle name="40% - Accent6 2 3 2 2" xfId="4482"/>
    <cellStyle name="40% - Accent6 2 3 3" xfId="4483"/>
    <cellStyle name="40% - Accent6 2 4" xfId="4484"/>
    <cellStyle name="40% - Accent6 2 4 2" xfId="4485"/>
    <cellStyle name="40% - Accent6 2 4 3" xfId="4486"/>
    <cellStyle name="40% - Accent6 2 5" xfId="4487"/>
    <cellStyle name="40% - Accent6 2_2009 GRC Compl Filing - Exhibit D" xfId="4488"/>
    <cellStyle name="40% - Accent6 3" xfId="354"/>
    <cellStyle name="40% - Accent6 3 2" xfId="4489"/>
    <cellStyle name="40% - Accent6 3 2 2" xfId="4490"/>
    <cellStyle name="40% - Accent6 3 2 3" xfId="4491"/>
    <cellStyle name="40% - Accent6 3 3" xfId="4492"/>
    <cellStyle name="40% - Accent6 3 4" xfId="4493"/>
    <cellStyle name="40% - Accent6 4" xfId="4494"/>
    <cellStyle name="40% - Accent6 4 2" xfId="4495"/>
    <cellStyle name="40% - Accent6 4 2 2" xfId="4496"/>
    <cellStyle name="40% - Accent6 4 3" xfId="4497"/>
    <cellStyle name="40% - Accent6 5" xfId="4498"/>
    <cellStyle name="40% - Accent6 5 2" xfId="4499"/>
    <cellStyle name="40% - Accent6 6" xfId="4500"/>
    <cellStyle name="40% - Accent6 6 2" xfId="4501"/>
    <cellStyle name="40% - Accent6 7" xfId="4502"/>
    <cellStyle name="40% - Accent6 8" xfId="4503"/>
    <cellStyle name="40% - Accent6 9" xfId="4504"/>
    <cellStyle name="60% - Accent1 2" xfId="4505"/>
    <cellStyle name="60% - Accent1 2 2" xfId="355"/>
    <cellStyle name="60% - Accent1 2 2 2" xfId="4506"/>
    <cellStyle name="60% - Accent1 2 3" xfId="4507"/>
    <cellStyle name="60% - Accent1 2 4" xfId="4508"/>
    <cellStyle name="60% - Accent1 3" xfId="4509"/>
    <cellStyle name="60% - Accent1 3 2" xfId="4510"/>
    <cellStyle name="60% - Accent1 4" xfId="4511"/>
    <cellStyle name="60% - Accent1 5" xfId="4512"/>
    <cellStyle name="60% - Accent1 6" xfId="4513"/>
    <cellStyle name="60% - Accent1 7" xfId="4514"/>
    <cellStyle name="60% - Accent2 2" xfId="4515"/>
    <cellStyle name="60% - Accent2 2 2" xfId="356"/>
    <cellStyle name="60% - Accent2 2 2 2" xfId="4516"/>
    <cellStyle name="60% - Accent2 2 3" xfId="4517"/>
    <cellStyle name="60% - Accent2 2 4" xfId="4518"/>
    <cellStyle name="60% - Accent2 3" xfId="4519"/>
    <cellStyle name="60% - Accent2 3 2" xfId="4520"/>
    <cellStyle name="60% - Accent2 4" xfId="4521"/>
    <cellStyle name="60% - Accent2 5" xfId="4522"/>
    <cellStyle name="60% - Accent2 6" xfId="4523"/>
    <cellStyle name="60% - Accent2 7" xfId="4524"/>
    <cellStyle name="60% - Accent3 2" xfId="4525"/>
    <cellStyle name="60% - Accent3 2 2" xfId="357"/>
    <cellStyle name="60% - Accent3 2 2 2" xfId="4526"/>
    <cellStyle name="60% - Accent3 2 3" xfId="4527"/>
    <cellStyle name="60% - Accent3 2 4" xfId="4528"/>
    <cellStyle name="60% - Accent3 3" xfId="4529"/>
    <cellStyle name="60% - Accent3 3 2" xfId="4530"/>
    <cellStyle name="60% - Accent3 4" xfId="4531"/>
    <cellStyle name="60% - Accent3 5" xfId="4532"/>
    <cellStyle name="60% - Accent3 6" xfId="4533"/>
    <cellStyle name="60% - Accent3 7" xfId="4534"/>
    <cellStyle name="60% - Accent4 2" xfId="4535"/>
    <cellStyle name="60% - Accent4 2 2" xfId="358"/>
    <cellStyle name="60% - Accent4 2 2 2" xfId="4536"/>
    <cellStyle name="60% - Accent4 2 3" xfId="4537"/>
    <cellStyle name="60% - Accent4 2 4" xfId="4538"/>
    <cellStyle name="60% - Accent4 3" xfId="4539"/>
    <cellStyle name="60% - Accent4 3 2" xfId="4540"/>
    <cellStyle name="60% - Accent4 4" xfId="4541"/>
    <cellStyle name="60% - Accent4 5" xfId="4542"/>
    <cellStyle name="60% - Accent4 6" xfId="4543"/>
    <cellStyle name="60% - Accent4 7" xfId="4544"/>
    <cellStyle name="60% - Accent5 2" xfId="4545"/>
    <cellStyle name="60% - Accent5 2 2" xfId="359"/>
    <cellStyle name="60% - Accent5 2 2 2" xfId="4546"/>
    <cellStyle name="60% - Accent5 2 3" xfId="4547"/>
    <cellStyle name="60% - Accent5 2 4" xfId="4548"/>
    <cellStyle name="60% - Accent5 3" xfId="4549"/>
    <cellStyle name="60% - Accent5 3 2" xfId="4550"/>
    <cellStyle name="60% - Accent5 4" xfId="4551"/>
    <cellStyle name="60% - Accent5 5" xfId="4552"/>
    <cellStyle name="60% - Accent5 6" xfId="4553"/>
    <cellStyle name="60% - Accent5 7" xfId="4554"/>
    <cellStyle name="60% - Accent6 2" xfId="4555"/>
    <cellStyle name="60% - Accent6 2 2" xfId="360"/>
    <cellStyle name="60% - Accent6 2 2 2" xfId="4556"/>
    <cellStyle name="60% - Accent6 2 3" xfId="4557"/>
    <cellStyle name="60% - Accent6 2 4" xfId="4558"/>
    <cellStyle name="60% - Accent6 3" xfId="4559"/>
    <cellStyle name="60% - Accent6 3 2" xfId="4560"/>
    <cellStyle name="60% - Accent6 4" xfId="4561"/>
    <cellStyle name="60% - Accent6 5" xfId="4562"/>
    <cellStyle name="60% - Accent6 6" xfId="4563"/>
    <cellStyle name="60% - Accent6 7" xfId="4564"/>
    <cellStyle name="Accent1 - 20%" xfId="4565"/>
    <cellStyle name="Accent1 - 40%" xfId="4566"/>
    <cellStyle name="Accent1 - 60%" xfId="4567"/>
    <cellStyle name="Accent1 2" xfId="4568"/>
    <cellStyle name="Accent1 2 2" xfId="361"/>
    <cellStyle name="Accent1 2 2 2" xfId="4569"/>
    <cellStyle name="Accent1 2 3" xfId="4570"/>
    <cellStyle name="Accent1 2 4" xfId="4571"/>
    <cellStyle name="Accent1 3" xfId="4572"/>
    <cellStyle name="Accent1 3 2" xfId="4573"/>
    <cellStyle name="Accent1 4" xfId="4574"/>
    <cellStyle name="Accent1 5" xfId="4575"/>
    <cellStyle name="Accent1 6" xfId="4576"/>
    <cellStyle name="Accent1 7" xfId="4577"/>
    <cellStyle name="Accent2 - 20%" xfId="4578"/>
    <cellStyle name="Accent2 - 40%" xfId="4579"/>
    <cellStyle name="Accent2 - 60%" xfId="4580"/>
    <cellStyle name="Accent2 2" xfId="4581"/>
    <cellStyle name="Accent2 2 2" xfId="362"/>
    <cellStyle name="Accent2 2 2 2" xfId="4582"/>
    <cellStyle name="Accent2 2 3" xfId="4583"/>
    <cellStyle name="Accent2 2 4" xfId="4584"/>
    <cellStyle name="Accent2 3" xfId="4585"/>
    <cellStyle name="Accent2 3 2" xfId="4586"/>
    <cellStyle name="Accent2 4" xfId="4587"/>
    <cellStyle name="Accent2 5" xfId="4588"/>
    <cellStyle name="Accent2 6" xfId="4589"/>
    <cellStyle name="Accent2 7" xfId="4590"/>
    <cellStyle name="Accent3 - 20%" xfId="4591"/>
    <cellStyle name="Accent3 - 40%" xfId="4592"/>
    <cellStyle name="Accent3 - 60%" xfId="4593"/>
    <cellStyle name="Accent3 2" xfId="4594"/>
    <cellStyle name="Accent3 2 2" xfId="363"/>
    <cellStyle name="Accent3 2 2 2" xfId="4595"/>
    <cellStyle name="Accent3 2 3" xfId="4596"/>
    <cellStyle name="Accent3 2 4" xfId="4597"/>
    <cellStyle name="Accent3 3" xfId="4598"/>
    <cellStyle name="Accent3 3 2" xfId="4599"/>
    <cellStyle name="Accent3 4" xfId="4600"/>
    <cellStyle name="Accent3 5" xfId="4601"/>
    <cellStyle name="Accent3 6" xfId="4602"/>
    <cellStyle name="Accent3 7" xfId="4603"/>
    <cellStyle name="Accent4 - 20%" xfId="4604"/>
    <cellStyle name="Accent4 - 40%" xfId="4605"/>
    <cellStyle name="Accent4 - 60%" xfId="4606"/>
    <cellStyle name="Accent4 2" xfId="4607"/>
    <cellStyle name="Accent4 2 2" xfId="364"/>
    <cellStyle name="Accent4 2 2 2" xfId="4608"/>
    <cellStyle name="Accent4 2 3" xfId="4609"/>
    <cellStyle name="Accent4 2 4" xfId="4610"/>
    <cellStyle name="Accent4 3" xfId="4611"/>
    <cellStyle name="Accent4 3 2" xfId="4612"/>
    <cellStyle name="Accent4 4" xfId="4613"/>
    <cellStyle name="Accent4 5" xfId="4614"/>
    <cellStyle name="Accent4 6" xfId="4615"/>
    <cellStyle name="Accent4 7" xfId="4616"/>
    <cellStyle name="Accent5 - 20%" xfId="4617"/>
    <cellStyle name="Accent5 - 40%" xfId="4618"/>
    <cellStyle name="Accent5 - 60%" xfId="4619"/>
    <cellStyle name="Accent5 2" xfId="4620"/>
    <cellStyle name="Accent5 2 2" xfId="365"/>
    <cellStyle name="Accent5 2 2 2" xfId="4621"/>
    <cellStyle name="Accent5 2 3" xfId="4622"/>
    <cellStyle name="Accent5 2 4" xfId="4623"/>
    <cellStyle name="Accent5 3" xfId="4624"/>
    <cellStyle name="Accent5 3 2" xfId="4625"/>
    <cellStyle name="Accent5 4" xfId="4626"/>
    <cellStyle name="Accent5 5" xfId="4627"/>
    <cellStyle name="Accent5 6" xfId="4628"/>
    <cellStyle name="Accent6 - 20%" xfId="4629"/>
    <cellStyle name="Accent6 - 40%" xfId="4630"/>
    <cellStyle name="Accent6 - 60%" xfId="4631"/>
    <cellStyle name="Accent6 2" xfId="4632"/>
    <cellStyle name="Accent6 2 2" xfId="366"/>
    <cellStyle name="Accent6 2 2 2" xfId="4633"/>
    <cellStyle name="Accent6 2 3" xfId="4634"/>
    <cellStyle name="Accent6 2 4" xfId="4635"/>
    <cellStyle name="Accent6 3" xfId="4636"/>
    <cellStyle name="Accent6 3 2" xfId="4637"/>
    <cellStyle name="Accent6 4" xfId="4638"/>
    <cellStyle name="Accent6 5" xfId="4639"/>
    <cellStyle name="Accent6 6" xfId="4640"/>
    <cellStyle name="Accent6 7" xfId="4641"/>
    <cellStyle name="Bad 2" xfId="4642"/>
    <cellStyle name="Bad 2 2" xfId="367"/>
    <cellStyle name="Bad 2 2 2" xfId="4643"/>
    <cellStyle name="Bad 2 3" xfId="4644"/>
    <cellStyle name="Bad 2 4" xfId="4645"/>
    <cellStyle name="Bad 3" xfId="4646"/>
    <cellStyle name="Bad 3 2" xfId="4647"/>
    <cellStyle name="Bad 4" xfId="4648"/>
    <cellStyle name="Bad 5" xfId="4649"/>
    <cellStyle name="Bad 6" xfId="4650"/>
    <cellStyle name="Bad 7" xfId="4651"/>
    <cellStyle name="Band 2" xfId="4652"/>
    <cellStyle name="bld-li - Style4" xfId="4653"/>
    <cellStyle name="C06_Main text" xfId="4654"/>
    <cellStyle name="C07_Main text Bold Green" xfId="4655"/>
    <cellStyle name="C08_2001 Col heads" xfId="4656"/>
    <cellStyle name="C10_2001 Figs Black" xfId="4657"/>
    <cellStyle name="C11_2002 Figs Bold Green" xfId="4658"/>
    <cellStyle name="C13_2001 Figs 1 decimals" xfId="4659"/>
    <cellStyle name="C15_Main text Bold Black" xfId="4660"/>
    <cellStyle name="Calc Currency (0)" xfId="368"/>
    <cellStyle name="Calc Currency (0) 2" xfId="4661"/>
    <cellStyle name="Calculation 10" xfId="4662"/>
    <cellStyle name="Calculation 2" xfId="4663"/>
    <cellStyle name="Calculation 2 2" xfId="369"/>
    <cellStyle name="Calculation 2 2 2" xfId="4664"/>
    <cellStyle name="Calculation 2 2 3" xfId="4665"/>
    <cellStyle name="Calculation 2 3" xfId="4666"/>
    <cellStyle name="Calculation 3" xfId="4667"/>
    <cellStyle name="Calculation 3 2" xfId="4668"/>
    <cellStyle name="Calculation 4" xfId="4669"/>
    <cellStyle name="Calculation 4 2" xfId="4670"/>
    <cellStyle name="Calculation 5" xfId="4671"/>
    <cellStyle name="Calculation 5 2" xfId="4672"/>
    <cellStyle name="Calculation 6" xfId="4673"/>
    <cellStyle name="Calculation 7" xfId="4674"/>
    <cellStyle name="Calculation 7 2" xfId="4675"/>
    <cellStyle name="Calculation 8" xfId="4676"/>
    <cellStyle name="Calculation 8 2" xfId="4677"/>
    <cellStyle name="Calculation 9" xfId="4678"/>
    <cellStyle name="Check Cell 2" xfId="4679"/>
    <cellStyle name="Check Cell 2 2" xfId="370"/>
    <cellStyle name="Check Cell 2 2 2" xfId="4680"/>
    <cellStyle name="Check Cell 2 3" xfId="4681"/>
    <cellStyle name="Check Cell 2 4" xfId="4682"/>
    <cellStyle name="Check Cell 3" xfId="4683"/>
    <cellStyle name="Check Cell 3 2" xfId="4684"/>
    <cellStyle name="Check Cell 4" xfId="4685"/>
    <cellStyle name="Check Cell 5" xfId="4686"/>
    <cellStyle name="Check Cell 6" xfId="4687"/>
    <cellStyle name="CheckCell" xfId="371"/>
    <cellStyle name="CheckCell 2" xfId="4688"/>
    <cellStyle name="CheckCell 2 2" xfId="4689"/>
    <cellStyle name="CheckCell 3" xfId="4690"/>
    <cellStyle name="ColumnHeading" xfId="4691"/>
    <cellStyle name="ColumnHeadings" xfId="4692"/>
    <cellStyle name="ColumnHeadings2" xfId="4693"/>
    <cellStyle name="Comma" xfId="372" builtinId="3"/>
    <cellStyle name="Comma  - Style1" xfId="4694"/>
    <cellStyle name="Comma  - Style2" xfId="4695"/>
    <cellStyle name="Comma  - Style3" xfId="4696"/>
    <cellStyle name="Comma  - Style4" xfId="4697"/>
    <cellStyle name="Comma  - Style5" xfId="4698"/>
    <cellStyle name="Comma  - Style6" xfId="4699"/>
    <cellStyle name="Comma  - Style7" xfId="4700"/>
    <cellStyle name="Comma  - Style8" xfId="4701"/>
    <cellStyle name="Comma [0] 2" xfId="373"/>
    <cellStyle name="Comma [0] 3" xfId="374"/>
    <cellStyle name="Comma [0] 4" xfId="576"/>
    <cellStyle name="Comma [0] 5" xfId="585"/>
    <cellStyle name="Comma 10" xfId="375"/>
    <cellStyle name="Comma 10 2" xfId="4702"/>
    <cellStyle name="Comma 10 2 2" xfId="4703"/>
    <cellStyle name="Comma 10 3" xfId="4704"/>
    <cellStyle name="Comma 11" xfId="376"/>
    <cellStyle name="Comma 11 2" xfId="4705"/>
    <cellStyle name="Comma 12" xfId="377"/>
    <cellStyle name="Comma 12 2" xfId="4706"/>
    <cellStyle name="Comma 13" xfId="378"/>
    <cellStyle name="Comma 13 2" xfId="4707"/>
    <cellStyle name="Comma 14" xfId="379"/>
    <cellStyle name="Comma 14 2" xfId="4708"/>
    <cellStyle name="Comma 15" xfId="380"/>
    <cellStyle name="Comma 15 2" xfId="4709"/>
    <cellStyle name="Comma 16" xfId="577"/>
    <cellStyle name="Comma 16 2" xfId="4710"/>
    <cellStyle name="Comma 17" xfId="580"/>
    <cellStyle name="Comma 17 2" xfId="582"/>
    <cellStyle name="Comma 18" xfId="4711"/>
    <cellStyle name="Comma 18 2" xfId="4712"/>
    <cellStyle name="Comma 18 3" xfId="4713"/>
    <cellStyle name="Comma 19" xfId="4714"/>
    <cellStyle name="Comma 19 2" xfId="4715"/>
    <cellStyle name="Comma 2" xfId="381"/>
    <cellStyle name="Comma 2 10" xfId="4716"/>
    <cellStyle name="Comma 2 2" xfId="382"/>
    <cellStyle name="Comma 2 2 2" xfId="4717"/>
    <cellStyle name="Comma 2 2 2 2" xfId="4718"/>
    <cellStyle name="Comma 2 2 3" xfId="4719"/>
    <cellStyle name="Comma 2 2 3 2" xfId="4720"/>
    <cellStyle name="Comma 2 2 4" xfId="4721"/>
    <cellStyle name="Comma 2 2_DEM-WP(C) Chelan Power Costs" xfId="4722"/>
    <cellStyle name="Comma 2 3" xfId="4723"/>
    <cellStyle name="Comma 2 3 2" xfId="4724"/>
    <cellStyle name="Comma 2 4" xfId="4725"/>
    <cellStyle name="Comma 2 4 2" xfId="4726"/>
    <cellStyle name="Comma 2 5" xfId="4727"/>
    <cellStyle name="Comma 2 5 2" xfId="4728"/>
    <cellStyle name="Comma 2 6" xfId="4729"/>
    <cellStyle name="Comma 2 6 2" xfId="4730"/>
    <cellStyle name="Comma 2 7" xfId="4731"/>
    <cellStyle name="Comma 2 7 2" xfId="4732"/>
    <cellStyle name="Comma 2 8" xfId="4733"/>
    <cellStyle name="Comma 2 8 2" xfId="4734"/>
    <cellStyle name="Comma 2 9" xfId="4735"/>
    <cellStyle name="Comma 2_4 31E Reg Asset  Liab and EXH D" xfId="4736"/>
    <cellStyle name="Comma 20" xfId="4737"/>
    <cellStyle name="Comma 20 2" xfId="4738"/>
    <cellStyle name="Comma 21" xfId="4739"/>
    <cellStyle name="Comma 21 2" xfId="4740"/>
    <cellStyle name="Comma 22" xfId="4741"/>
    <cellStyle name="Comma 22 2" xfId="4742"/>
    <cellStyle name="Comma 23" xfId="4743"/>
    <cellStyle name="Comma 23 2" xfId="4744"/>
    <cellStyle name="Comma 24" xfId="4745"/>
    <cellStyle name="Comma 24 2" xfId="4746"/>
    <cellStyle name="Comma 25" xfId="4747"/>
    <cellStyle name="Comma 26" xfId="4748"/>
    <cellStyle name="Comma 26 2" xfId="4749"/>
    <cellStyle name="Comma 27" xfId="4750"/>
    <cellStyle name="Comma 27 2" xfId="4751"/>
    <cellStyle name="Comma 28" xfId="4752"/>
    <cellStyle name="Comma 28 2" xfId="4753"/>
    <cellStyle name="Comma 29" xfId="4754"/>
    <cellStyle name="Comma 3" xfId="383"/>
    <cellStyle name="Comma 3 2" xfId="4755"/>
    <cellStyle name="Comma 3 2 2" xfId="4756"/>
    <cellStyle name="Comma 3 3" xfId="4757"/>
    <cellStyle name="Comma 3 3 2" xfId="4758"/>
    <cellStyle name="Comma 3 4" xfId="4759"/>
    <cellStyle name="Comma 30" xfId="4760"/>
    <cellStyle name="Comma 31" xfId="4761"/>
    <cellStyle name="Comma 32" xfId="4762"/>
    <cellStyle name="Comma 33" xfId="4763"/>
    <cellStyle name="Comma 34" xfId="4764"/>
    <cellStyle name="Comma 35" xfId="4765"/>
    <cellStyle name="Comma 36" xfId="4766"/>
    <cellStyle name="Comma 37" xfId="4767"/>
    <cellStyle name="Comma 38" xfId="4768"/>
    <cellStyle name="Comma 39" xfId="4769"/>
    <cellStyle name="Comma 4" xfId="384"/>
    <cellStyle name="Comma 4 2" xfId="385"/>
    <cellStyle name="Comma 4 2 2" xfId="4770"/>
    <cellStyle name="Comma 4 2 2 2" xfId="4771"/>
    <cellStyle name="Comma 4 2 3" xfId="4772"/>
    <cellStyle name="Comma 4 3" xfId="4773"/>
    <cellStyle name="Comma 40" xfId="4774"/>
    <cellStyle name="Comma 41" xfId="4775"/>
    <cellStyle name="Comma 42" xfId="4776"/>
    <cellStyle name="Comma 43" xfId="4777"/>
    <cellStyle name="Comma 44" xfId="4778"/>
    <cellStyle name="Comma 45" xfId="4779"/>
    <cellStyle name="Comma 46" xfId="4780"/>
    <cellStyle name="Comma 47" xfId="4781"/>
    <cellStyle name="Comma 47 2" xfId="4782"/>
    <cellStyle name="Comma 48" xfId="4783"/>
    <cellStyle name="Comma 48 2" xfId="4784"/>
    <cellStyle name="Comma 49" xfId="4785"/>
    <cellStyle name="Comma 5" xfId="386"/>
    <cellStyle name="Comma 5 2" xfId="587"/>
    <cellStyle name="Comma 50" xfId="4786"/>
    <cellStyle name="Comma 51" xfId="4787"/>
    <cellStyle name="Comma 52" xfId="6093"/>
    <cellStyle name="Comma 53" xfId="6089"/>
    <cellStyle name="Comma 6" xfId="387"/>
    <cellStyle name="Comma 6 2" xfId="4788"/>
    <cellStyle name="Comma 7" xfId="388"/>
    <cellStyle name="Comma 7 2" xfId="4789"/>
    <cellStyle name="Comma 8" xfId="389"/>
    <cellStyle name="Comma 8 2" xfId="4790"/>
    <cellStyle name="Comma 9" xfId="390"/>
    <cellStyle name="Comma 9 2" xfId="4791"/>
    <cellStyle name="Comma 9 3" xfId="6086"/>
    <cellStyle name="Comma0" xfId="391"/>
    <cellStyle name="Comma0 - Style2" xfId="392"/>
    <cellStyle name="Comma0 - Style4" xfId="393"/>
    <cellStyle name="Comma0 - Style5" xfId="394"/>
    <cellStyle name="Comma0 2" xfId="395"/>
    <cellStyle name="Comma0 3" xfId="396"/>
    <cellStyle name="Comma0 4" xfId="397"/>
    <cellStyle name="Comma0_00COS Ind Allocators" xfId="398"/>
    <cellStyle name="Comma1 - Style1" xfId="399"/>
    <cellStyle name="Comment" xfId="4792"/>
    <cellStyle name="Copied" xfId="400"/>
    <cellStyle name="COST1" xfId="401"/>
    <cellStyle name="CountryTitle" xfId="4793"/>
    <cellStyle name="Curren - Style1" xfId="402"/>
    <cellStyle name="Curren - Style2" xfId="403"/>
    <cellStyle name="Curren - Style5" xfId="404"/>
    <cellStyle name="Curren - Style6" xfId="405"/>
    <cellStyle name="Currency" xfId="6102" builtinId="4"/>
    <cellStyle name="Currency [0] 2" xfId="4794"/>
    <cellStyle name="Currency 10" xfId="406"/>
    <cellStyle name="Currency 10 2" xfId="4795"/>
    <cellStyle name="Currency 11" xfId="407"/>
    <cellStyle name="Currency 11 2" xfId="4796"/>
    <cellStyle name="Currency 12" xfId="4797"/>
    <cellStyle name="Currency 12 2" xfId="4798"/>
    <cellStyle name="Currency 12 2 2" xfId="4799"/>
    <cellStyle name="Currency 12 3" xfId="4800"/>
    <cellStyle name="Currency 12 3 2" xfId="4801"/>
    <cellStyle name="Currency 12 4" xfId="4802"/>
    <cellStyle name="Currency 12 4 2" xfId="4803"/>
    <cellStyle name="Currency 12 5" xfId="4804"/>
    <cellStyle name="Currency 13" xfId="4805"/>
    <cellStyle name="Currency 13 2" xfId="4806"/>
    <cellStyle name="Currency 13 3" xfId="4807"/>
    <cellStyle name="Currency 14" xfId="4808"/>
    <cellStyle name="Currency 14 2" xfId="4809"/>
    <cellStyle name="Currency 15" xfId="4810"/>
    <cellStyle name="Currency 15 2" xfId="4811"/>
    <cellStyle name="Currency 16" xfId="4812"/>
    <cellStyle name="Currency 16 2" xfId="4813"/>
    <cellStyle name="Currency 17" xfId="4814"/>
    <cellStyle name="Currency 18" xfId="4815"/>
    <cellStyle name="Currency 19" xfId="4816"/>
    <cellStyle name="Currency 2" xfId="408"/>
    <cellStyle name="Currency 2 2" xfId="409"/>
    <cellStyle name="Currency 2 2 2" xfId="4817"/>
    <cellStyle name="Currency 2 3" xfId="4818"/>
    <cellStyle name="Currency 2 3 2" xfId="4819"/>
    <cellStyle name="Currency 2 4" xfId="4820"/>
    <cellStyle name="Currency 2 4 2" xfId="4821"/>
    <cellStyle name="Currency 2 5" xfId="4822"/>
    <cellStyle name="Currency 2 5 2" xfId="4823"/>
    <cellStyle name="Currency 2 6" xfId="4824"/>
    <cellStyle name="Currency 2 6 2" xfId="4825"/>
    <cellStyle name="Currency 2 7" xfId="4826"/>
    <cellStyle name="Currency 2 7 2" xfId="4827"/>
    <cellStyle name="Currency 2 8" xfId="4828"/>
    <cellStyle name="Currency 2 8 2" xfId="4829"/>
    <cellStyle name="Currency 2 9" xfId="4830"/>
    <cellStyle name="Currency 20" xfId="4831"/>
    <cellStyle name="Currency 21" xfId="6094"/>
    <cellStyle name="Currency 3" xfId="410"/>
    <cellStyle name="Currency 3 2" xfId="4832"/>
    <cellStyle name="Currency 3 2 2" xfId="4833"/>
    <cellStyle name="Currency 3 3" xfId="4834"/>
    <cellStyle name="Currency 3 3 2" xfId="4835"/>
    <cellStyle name="Currency 3 4" xfId="4836"/>
    <cellStyle name="Currency 4" xfId="411"/>
    <cellStyle name="Currency 4 2" xfId="412"/>
    <cellStyle name="Currency 4 2 2" xfId="4837"/>
    <cellStyle name="Currency 4 3" xfId="4838"/>
    <cellStyle name="Currency 4_4 31E Reg Asset  Liab and EXH D" xfId="4839"/>
    <cellStyle name="Currency 5" xfId="413"/>
    <cellStyle name="Currency 5 2" xfId="4840"/>
    <cellStyle name="Currency 6" xfId="414"/>
    <cellStyle name="Currency 6 2" xfId="4841"/>
    <cellStyle name="Currency 7" xfId="415"/>
    <cellStyle name="Currency 7 2" xfId="4842"/>
    <cellStyle name="Currency 8" xfId="416"/>
    <cellStyle name="Currency 8 2" xfId="4843"/>
    <cellStyle name="Currency 8 3" xfId="6084"/>
    <cellStyle name="Currency 9" xfId="417"/>
    <cellStyle name="Currency 9 2" xfId="4844"/>
    <cellStyle name="Currency0" xfId="418"/>
    <cellStyle name="Currency0 2" xfId="4845"/>
    <cellStyle name="Currency0 2 2" xfId="4846"/>
    <cellStyle name="Currency0 2 3" xfId="4847"/>
    <cellStyle name="Currency0 3" xfId="4848"/>
    <cellStyle name="Currency0 3 2" xfId="4849"/>
    <cellStyle name="Currency0 4" xfId="4850"/>
    <cellStyle name="Currency0 4 2" xfId="4851"/>
    <cellStyle name="Currency0 5" xfId="4852"/>
    <cellStyle name="Currency0 5 2" xfId="4853"/>
    <cellStyle name="Currency0 6" xfId="4854"/>
    <cellStyle name="Currency0 7" xfId="4855"/>
    <cellStyle name="Currency0 7 2" xfId="4856"/>
    <cellStyle name="Currency0 8" xfId="4857"/>
    <cellStyle name="Currency0 8 2" xfId="4858"/>
    <cellStyle name="Currency0 9" xfId="4859"/>
    <cellStyle name="Date" xfId="419"/>
    <cellStyle name="Date 2" xfId="420"/>
    <cellStyle name="Date 3" xfId="421"/>
    <cellStyle name="Date 4" xfId="422"/>
    <cellStyle name="DateTime" xfId="4860"/>
    <cellStyle name="DateTime 2" xfId="4861"/>
    <cellStyle name="drp-sh - Style2" xfId="4862"/>
    <cellStyle name="Emphasis 1" xfId="4863"/>
    <cellStyle name="Emphasis 2" xfId="4864"/>
    <cellStyle name="Emphasis 3" xfId="4865"/>
    <cellStyle name="Entered" xfId="423"/>
    <cellStyle name="Entered 2" xfId="4866"/>
    <cellStyle name="Entered 2 2" xfId="4867"/>
    <cellStyle name="Entered 3" xfId="4868"/>
    <cellStyle name="Entered 4" xfId="4869"/>
    <cellStyle name="Entered 4 2" xfId="4870"/>
    <cellStyle name="Entered 5" xfId="4871"/>
    <cellStyle name="Entered 5 2" xfId="4872"/>
    <cellStyle name="Entered 6" xfId="4873"/>
    <cellStyle name="Entered 7" xfId="4874"/>
    <cellStyle name="Entered 7 2" xfId="4875"/>
    <cellStyle name="Entered 8" xfId="4876"/>
    <cellStyle name="Entered 8 2" xfId="4877"/>
    <cellStyle name="Entered_AURORA Total New" xfId="4878"/>
    <cellStyle name="Euro" xfId="424"/>
    <cellStyle name="Euro 2" xfId="4879"/>
    <cellStyle name="Euro 2 2" xfId="4880"/>
    <cellStyle name="Euro 3" xfId="4881"/>
    <cellStyle name="Euro 4" xfId="4882"/>
    <cellStyle name="Euro 4 2" xfId="4883"/>
    <cellStyle name="Euro 5" xfId="4884"/>
    <cellStyle name="Euro 5 2" xfId="4885"/>
    <cellStyle name="Euro 6" xfId="4886"/>
    <cellStyle name="Euro 7" xfId="4887"/>
    <cellStyle name="Euro 7 2" xfId="4888"/>
    <cellStyle name="Euro 8" xfId="4889"/>
    <cellStyle name="Euro 8 2" xfId="4890"/>
    <cellStyle name="Explanatory Text 2" xfId="4891"/>
    <cellStyle name="Explanatory Text 2 2" xfId="425"/>
    <cellStyle name="Explanatory Text 2 2 2" xfId="4892"/>
    <cellStyle name="Explanatory Text 2 3" xfId="4893"/>
    <cellStyle name="Explanatory Text 2 4" xfId="4894"/>
    <cellStyle name="Explanatory Text 3" xfId="4895"/>
    <cellStyle name="Explanatory Text 3 2" xfId="4896"/>
    <cellStyle name="Explanatory Text 4" xfId="4897"/>
    <cellStyle name="Explanatory Text 5" xfId="4898"/>
    <cellStyle name="Explanatory Text 6" xfId="4899"/>
    <cellStyle name="FieldName" xfId="4900"/>
    <cellStyle name="Fixed" xfId="426"/>
    <cellStyle name="Fixed3 - Style3" xfId="427"/>
    <cellStyle name="Footnote" xfId="4901"/>
    <cellStyle name="G01_2001 figures 1 decimal a" xfId="4902"/>
    <cellStyle name="G03_Text" xfId="4903"/>
    <cellStyle name="G05_Superiors" xfId="4904"/>
    <cellStyle name="G07_Bold_2002_figs_Green" xfId="4905"/>
    <cellStyle name="G08_2001_figs" xfId="4906"/>
    <cellStyle name="Good 2" xfId="4907"/>
    <cellStyle name="Good 2 2" xfId="428"/>
    <cellStyle name="Good 2 2 2" xfId="4908"/>
    <cellStyle name="Good 2 3" xfId="4909"/>
    <cellStyle name="Good 2 4" xfId="4910"/>
    <cellStyle name="Good 3" xfId="4911"/>
    <cellStyle name="Good 3 2" xfId="4912"/>
    <cellStyle name="Good 4" xfId="4913"/>
    <cellStyle name="Good 5" xfId="4914"/>
    <cellStyle name="Good 6" xfId="4915"/>
    <cellStyle name="Good 7" xfId="4916"/>
    <cellStyle name="Grey" xfId="429"/>
    <cellStyle name="Grey 2" xfId="430"/>
    <cellStyle name="Grey 2 2" xfId="4917"/>
    <cellStyle name="Grey 2 2 2" xfId="4918"/>
    <cellStyle name="Grey 2 3" xfId="4919"/>
    <cellStyle name="Grey 3" xfId="431"/>
    <cellStyle name="Grey 3 2" xfId="4920"/>
    <cellStyle name="Grey 3 2 2" xfId="4921"/>
    <cellStyle name="Grey 3 3" xfId="4922"/>
    <cellStyle name="Grey 4" xfId="432"/>
    <cellStyle name="Grey 4 2" xfId="4923"/>
    <cellStyle name="Grey 5" xfId="4924"/>
    <cellStyle name="Grey 5 2" xfId="4925"/>
    <cellStyle name="Grey 6" xfId="4926"/>
    <cellStyle name="Grey_(C) WHE Proforma with ITC cash grant 10 Yr Amort_for deferral_102809" xfId="433"/>
    <cellStyle name="g-tota - Style7" xfId="4927"/>
    <cellStyle name="Header1" xfId="434"/>
    <cellStyle name="Header1 2" xfId="4928"/>
    <cellStyle name="Header1_AURORA Total New" xfId="4929"/>
    <cellStyle name="Header2" xfId="435"/>
    <cellStyle name="Header2 2" xfId="4930"/>
    <cellStyle name="Header2_AURORA Total New" xfId="4931"/>
    <cellStyle name="Heading" xfId="4932"/>
    <cellStyle name="Heading 1 2" xfId="4933"/>
    <cellStyle name="Heading 1 2 2" xfId="436"/>
    <cellStyle name="Heading 1 2 2 2" xfId="4934"/>
    <cellStyle name="Heading 1 2 3" xfId="4935"/>
    <cellStyle name="Heading 1 2 4" xfId="4936"/>
    <cellStyle name="Heading 1 3" xfId="4937"/>
    <cellStyle name="Heading 1 4" xfId="4938"/>
    <cellStyle name="Heading 1 5" xfId="4939"/>
    <cellStyle name="Heading 1 6" xfId="4940"/>
    <cellStyle name="Heading 2 2" xfId="4941"/>
    <cellStyle name="Heading 2 2 2" xfId="437"/>
    <cellStyle name="Heading 2 2 2 2" xfId="4942"/>
    <cellStyle name="Heading 2 2 3" xfId="4943"/>
    <cellStyle name="Heading 2 2 4" xfId="4944"/>
    <cellStyle name="Heading 2 3" xfId="4945"/>
    <cellStyle name="Heading 2 4" xfId="4946"/>
    <cellStyle name="Heading 2 5" xfId="4947"/>
    <cellStyle name="Heading 2 6" xfId="4948"/>
    <cellStyle name="Heading 3 2" xfId="4949"/>
    <cellStyle name="Heading 3 2 2" xfId="438"/>
    <cellStyle name="Heading 3 2 2 2" xfId="4950"/>
    <cellStyle name="Heading 3 2 3" xfId="4951"/>
    <cellStyle name="Heading 3 2 4" xfId="4952"/>
    <cellStyle name="Heading 3 3" xfId="4953"/>
    <cellStyle name="Heading 3 3 2" xfId="4954"/>
    <cellStyle name="Heading 3 4" xfId="4955"/>
    <cellStyle name="Heading 3 5" xfId="4956"/>
    <cellStyle name="Heading 3 6" xfId="4957"/>
    <cellStyle name="Heading 3 7" xfId="4958"/>
    <cellStyle name="Heading 4 2" xfId="4959"/>
    <cellStyle name="Heading 4 2 2" xfId="439"/>
    <cellStyle name="Heading 4 2 2 2" xfId="4960"/>
    <cellStyle name="Heading 4 2 3" xfId="4961"/>
    <cellStyle name="Heading 4 2 4" xfId="4962"/>
    <cellStyle name="Heading 4 3" xfId="4963"/>
    <cellStyle name="Heading 4 3 2" xfId="4964"/>
    <cellStyle name="Heading 4 4" xfId="4965"/>
    <cellStyle name="Heading 4 5" xfId="4966"/>
    <cellStyle name="Heading 4 6" xfId="4967"/>
    <cellStyle name="Heading 4 7" xfId="4968"/>
    <cellStyle name="Heading1" xfId="440"/>
    <cellStyle name="Heading1 2" xfId="4969"/>
    <cellStyle name="Heading2" xfId="441"/>
    <cellStyle name="Heading2 2" xfId="4970"/>
    <cellStyle name="HeadlineStyle" xfId="4971"/>
    <cellStyle name="HeadlineStyle 2" xfId="4972"/>
    <cellStyle name="HeadlineStyleJustified" xfId="4973"/>
    <cellStyle name="HeadlineStyleJustified 2" xfId="4974"/>
    <cellStyle name="Hyperlink 2" xfId="4975"/>
    <cellStyle name="Hyperlink_LSR1 OM Budget rev 2010 03-09" xfId="6090"/>
    <cellStyle name="Input [yellow]" xfId="442"/>
    <cellStyle name="Input [yellow] 2" xfId="443"/>
    <cellStyle name="Input [yellow] 2 2" xfId="4976"/>
    <cellStyle name="Input [yellow] 2 2 2" xfId="4977"/>
    <cellStyle name="Input [yellow] 2 3" xfId="4978"/>
    <cellStyle name="Input [yellow] 3" xfId="444"/>
    <cellStyle name="Input [yellow] 3 2" xfId="4979"/>
    <cellStyle name="Input [yellow] 3 2 2" xfId="4980"/>
    <cellStyle name="Input [yellow] 3 3" xfId="4981"/>
    <cellStyle name="Input [yellow] 4" xfId="445"/>
    <cellStyle name="Input [yellow] 4 2" xfId="4982"/>
    <cellStyle name="Input [yellow] 5" xfId="4983"/>
    <cellStyle name="Input [yellow] 5 2" xfId="4984"/>
    <cellStyle name="Input [yellow] 6" xfId="4985"/>
    <cellStyle name="Input [yellow]_(C) WHE Proforma with ITC cash grant 10 Yr Amort_for deferral_102809" xfId="446"/>
    <cellStyle name="Input 10" xfId="4986"/>
    <cellStyle name="Input 11" xfId="4987"/>
    <cellStyle name="Input 12" xfId="4988"/>
    <cellStyle name="Input 13" xfId="4989"/>
    <cellStyle name="Input 14" xfId="4990"/>
    <cellStyle name="Input 15" xfId="4991"/>
    <cellStyle name="Input 16" xfId="4992"/>
    <cellStyle name="Input 17" xfId="4993"/>
    <cellStyle name="Input 18" xfId="4994"/>
    <cellStyle name="Input 19" xfId="4995"/>
    <cellStyle name="Input 2" xfId="4996"/>
    <cellStyle name="Input 2 2" xfId="447"/>
    <cellStyle name="Input 2 2 2" xfId="4997"/>
    <cellStyle name="Input 2 3" xfId="4998"/>
    <cellStyle name="Input 2 4" xfId="4999"/>
    <cellStyle name="Input 20" xfId="5000"/>
    <cellStyle name="Input 21" xfId="5001"/>
    <cellStyle name="Input 22" xfId="5002"/>
    <cellStyle name="Input 23" xfId="5003"/>
    <cellStyle name="Input 24" xfId="5004"/>
    <cellStyle name="Input 25" xfId="5005"/>
    <cellStyle name="Input 26" xfId="5006"/>
    <cellStyle name="Input 27" xfId="5007"/>
    <cellStyle name="Input 28" xfId="5008"/>
    <cellStyle name="Input 3" xfId="5009"/>
    <cellStyle name="Input 3 2" xfId="5010"/>
    <cellStyle name="Input 3 3" xfId="5011"/>
    <cellStyle name="Input 4" xfId="5012"/>
    <cellStyle name="Input 4 2" xfId="5013"/>
    <cellStyle name="Input 5" xfId="5014"/>
    <cellStyle name="Input 5 2" xfId="5015"/>
    <cellStyle name="Input 6" xfId="5016"/>
    <cellStyle name="Input 6 2" xfId="5017"/>
    <cellStyle name="Input 7" xfId="5018"/>
    <cellStyle name="Input 7 2" xfId="5019"/>
    <cellStyle name="Input 8" xfId="5020"/>
    <cellStyle name="Input 8 2" xfId="5021"/>
    <cellStyle name="Input 9" xfId="5022"/>
    <cellStyle name="Input Cells" xfId="448"/>
    <cellStyle name="Input Cells 2" xfId="5023"/>
    <cellStyle name="Input Cells Percent" xfId="449"/>
    <cellStyle name="Input Cells Percent 2" xfId="5024"/>
    <cellStyle name="Input Cells Percent_AURORA Total New" xfId="5025"/>
    <cellStyle name="Input Cells_4.34E Mint Farm Deferral" xfId="450"/>
    <cellStyle name="line b - Style6" xfId="5026"/>
    <cellStyle name="Lines" xfId="451"/>
    <cellStyle name="Lines 2" xfId="5027"/>
    <cellStyle name="Lines 3" xfId="5028"/>
    <cellStyle name="LINKED" xfId="452"/>
    <cellStyle name="Linked Cell 2" xfId="5029"/>
    <cellStyle name="Linked Cell 2 2" xfId="453"/>
    <cellStyle name="Linked Cell 2 2 2" xfId="5030"/>
    <cellStyle name="Linked Cell 2 3" xfId="5031"/>
    <cellStyle name="Linked Cell 2 4" xfId="5032"/>
    <cellStyle name="Linked Cell 3" xfId="5033"/>
    <cellStyle name="Linked Cell 3 2" xfId="5034"/>
    <cellStyle name="Linked Cell 4" xfId="5035"/>
    <cellStyle name="Linked Cell 5" xfId="5036"/>
    <cellStyle name="Linked Cell 6" xfId="5037"/>
    <cellStyle name="Linked Cell 7" xfId="5038"/>
    <cellStyle name="Millares [0]_2AV_M_M " xfId="5039"/>
    <cellStyle name="Millares_2AV_M_M " xfId="5040"/>
    <cellStyle name="modified border" xfId="454"/>
    <cellStyle name="modified border 2" xfId="455"/>
    <cellStyle name="modified border 2 2" xfId="5041"/>
    <cellStyle name="modified border 3" xfId="456"/>
    <cellStyle name="modified border 3 2" xfId="5042"/>
    <cellStyle name="modified border 4" xfId="457"/>
    <cellStyle name="modified border 4 2" xfId="5043"/>
    <cellStyle name="modified border_4.34E Mint Farm Deferral" xfId="458"/>
    <cellStyle name="modified border1" xfId="459"/>
    <cellStyle name="modified border1 2" xfId="460"/>
    <cellStyle name="modified border1 2 2" xfId="5044"/>
    <cellStyle name="modified border1 3" xfId="461"/>
    <cellStyle name="modified border1 3 2" xfId="5045"/>
    <cellStyle name="modified border1 4" xfId="462"/>
    <cellStyle name="modified border1 4 2" xfId="5046"/>
    <cellStyle name="modified border1_4.34E Mint Farm Deferral" xfId="463"/>
    <cellStyle name="Moneda [0]_2AV_M_M " xfId="5047"/>
    <cellStyle name="Moneda_2AV_M_M " xfId="5048"/>
    <cellStyle name="MonthYears" xfId="5049"/>
    <cellStyle name="Neutral 2" xfId="5050"/>
    <cellStyle name="Neutral 2 2" xfId="464"/>
    <cellStyle name="Neutral 2 2 2" xfId="5051"/>
    <cellStyle name="Neutral 2 3" xfId="5052"/>
    <cellStyle name="Neutral 2 4" xfId="5053"/>
    <cellStyle name="Neutral 3" xfId="5054"/>
    <cellStyle name="Neutral 3 2" xfId="5055"/>
    <cellStyle name="Neutral 4" xfId="5056"/>
    <cellStyle name="Neutral 5" xfId="5057"/>
    <cellStyle name="Neutral 6" xfId="5058"/>
    <cellStyle name="Neutral 7" xfId="5059"/>
    <cellStyle name="no dec" xfId="465"/>
    <cellStyle name="Normal" xfId="0" builtinId="0"/>
    <cellStyle name="Normal - Style1" xfId="466"/>
    <cellStyle name="Normal - Style1 2" xfId="467"/>
    <cellStyle name="Normal - Style1 2 2" xfId="5060"/>
    <cellStyle name="Normal - Style1 2 2 2" xfId="5061"/>
    <cellStyle name="Normal - Style1 2 2 3" xfId="5062"/>
    <cellStyle name="Normal - Style1 2 2 3 2" xfId="6095"/>
    <cellStyle name="Normal - Style1 2 3" xfId="5063"/>
    <cellStyle name="Normal - Style1 3" xfId="468"/>
    <cellStyle name="Normal - Style1 3 2" xfId="5064"/>
    <cellStyle name="Normal - Style1 3 2 2" xfId="5065"/>
    <cellStyle name="Normal - Style1 3 3" xfId="5066"/>
    <cellStyle name="Normal - Style1 3 4" xfId="5067"/>
    <cellStyle name="Normal - Style1 4" xfId="469"/>
    <cellStyle name="Normal - Style1 4 2" xfId="5068"/>
    <cellStyle name="Normal - Style1 4 2 2" xfId="5069"/>
    <cellStyle name="Normal - Style1 4 3" xfId="5070"/>
    <cellStyle name="Normal - Style1 5" xfId="5071"/>
    <cellStyle name="Normal - Style1 5 2" xfId="5072"/>
    <cellStyle name="Normal - Style1 5 2 2" xfId="5073"/>
    <cellStyle name="Normal - Style1 5 2 3" xfId="5074"/>
    <cellStyle name="Normal - Style1 5 3" xfId="5075"/>
    <cellStyle name="Normal - Style1 5 4" xfId="5076"/>
    <cellStyle name="Normal - Style1 5 5" xfId="5077"/>
    <cellStyle name="Normal - Style1 6" xfId="5078"/>
    <cellStyle name="Normal - Style1 6 2" xfId="5079"/>
    <cellStyle name="Normal - Style1 6 2 2" xfId="5080"/>
    <cellStyle name="Normal - Style1 6 3" xfId="5081"/>
    <cellStyle name="Normal - Style1 6 4" xfId="5082"/>
    <cellStyle name="Normal - Style1 7" xfId="5083"/>
    <cellStyle name="Normal - Style1 7 2" xfId="5084"/>
    <cellStyle name="Normal - Style1 7 2 2" xfId="5085"/>
    <cellStyle name="Normal - Style1 7 3" xfId="5086"/>
    <cellStyle name="Normal - Style1 8" xfId="5087"/>
    <cellStyle name="Normal - Style1 9" xfId="5088"/>
    <cellStyle name="Normal - Style1_(C) WHE Proforma with ITC cash grant 10 Yr Amort_for deferral_102809" xfId="470"/>
    <cellStyle name="Normal [0]" xfId="5089"/>
    <cellStyle name="Normal [2]" xfId="5090"/>
    <cellStyle name="Normal 1" xfId="5091"/>
    <cellStyle name="Normal 1 2" xfId="5092"/>
    <cellStyle name="Normal 1 2 2" xfId="5093"/>
    <cellStyle name="Normal 1 3" xfId="5094"/>
    <cellStyle name="Normal 1 3 2" xfId="5095"/>
    <cellStyle name="Normal 1 4" xfId="5096"/>
    <cellStyle name="Normal 10" xfId="471"/>
    <cellStyle name="Normal 10 2" xfId="472"/>
    <cellStyle name="Normal 10 2 2" xfId="5097"/>
    <cellStyle name="Normal 10 2 2 2" xfId="5098"/>
    <cellStyle name="Normal 10 2 3" xfId="5099"/>
    <cellStyle name="Normal 10 3" xfId="473"/>
    <cellStyle name="Normal 10 3 2" xfId="5100"/>
    <cellStyle name="Normal 10 3 2 2" xfId="5101"/>
    <cellStyle name="Normal 10 3 3" xfId="5102"/>
    <cellStyle name="Normal 10 4" xfId="5103"/>
    <cellStyle name="Normal 10 4 2" xfId="5104"/>
    <cellStyle name="Normal 10 5" xfId="5105"/>
    <cellStyle name="Normal 10 6" xfId="5106"/>
    <cellStyle name="Normal 10 7" xfId="5107"/>
    <cellStyle name="Normal 10_ Price Inputs" xfId="5108"/>
    <cellStyle name="Normal 11" xfId="474"/>
    <cellStyle name="Normal 11 2" xfId="5109"/>
    <cellStyle name="Normal 11 2 2" xfId="5110"/>
    <cellStyle name="Normal 11 3" xfId="5111"/>
    <cellStyle name="Normal 11 4" xfId="5112"/>
    <cellStyle name="Normal 11 5" xfId="5113"/>
    <cellStyle name="Normal 11_16.37E Wild Horse Expansion DeferralRevwrkingfile SF" xfId="5114"/>
    <cellStyle name="Normal 12" xfId="475"/>
    <cellStyle name="Normal 12 2" xfId="5115"/>
    <cellStyle name="Normal 12 2 2" xfId="5116"/>
    <cellStyle name="Normal 12 3" xfId="5117"/>
    <cellStyle name="Normal 12 4" xfId="5118"/>
    <cellStyle name="Normal 121" xfId="5119"/>
    <cellStyle name="Normal 13" xfId="476"/>
    <cellStyle name="Normal 13 2" xfId="5120"/>
    <cellStyle name="Normal 13 2 2" xfId="5121"/>
    <cellStyle name="Normal 13 3" xfId="5122"/>
    <cellStyle name="Normal 13 4" xfId="5123"/>
    <cellStyle name="Normal 14" xfId="477"/>
    <cellStyle name="Normal 14 2" xfId="5124"/>
    <cellStyle name="Normal 14 2 2" xfId="5125"/>
    <cellStyle name="Normal 14 3" xfId="5126"/>
    <cellStyle name="Normal 14 4" xfId="5127"/>
    <cellStyle name="Normal 15" xfId="478"/>
    <cellStyle name="Normal 15 2" xfId="5128"/>
    <cellStyle name="Normal 15 2 2" xfId="5129"/>
    <cellStyle name="Normal 15 3" xfId="5130"/>
    <cellStyle name="Normal 15 4" xfId="5131"/>
    <cellStyle name="Normal 16" xfId="479"/>
    <cellStyle name="Normal 16 2" xfId="5132"/>
    <cellStyle name="Normal 16 2 2" xfId="5133"/>
    <cellStyle name="Normal 16 3" xfId="5134"/>
    <cellStyle name="Normal 16 4" xfId="5135"/>
    <cellStyle name="Normal 17" xfId="480"/>
    <cellStyle name="Normal 17 2" xfId="5136"/>
    <cellStyle name="Normal 17 2 2" xfId="5137"/>
    <cellStyle name="Normal 17 3" xfId="5138"/>
    <cellStyle name="Normal 17 4" xfId="5139"/>
    <cellStyle name="Normal 18" xfId="481"/>
    <cellStyle name="Normal 18 2" xfId="5140"/>
    <cellStyle name="Normal 18 2 2" xfId="5141"/>
    <cellStyle name="Normal 18 3" xfId="5142"/>
    <cellStyle name="Normal 18 4" xfId="5143"/>
    <cellStyle name="Normal 19" xfId="482"/>
    <cellStyle name="Normal 19 2" xfId="5144"/>
    <cellStyle name="Normal 19 2 2" xfId="5145"/>
    <cellStyle name="Normal 19 3" xfId="5146"/>
    <cellStyle name="Normal 19 4" xfId="5147"/>
    <cellStyle name="Normal 2" xfId="483"/>
    <cellStyle name="Normal 2 10" xfId="5148"/>
    <cellStyle name="Normal 2 10 2" xfId="5149"/>
    <cellStyle name="Normal 2 11" xfId="5150"/>
    <cellStyle name="Normal 2 11 2" xfId="5151"/>
    <cellStyle name="Normal 2 12" xfId="5152"/>
    <cellStyle name="Normal 2 12 2" xfId="5153"/>
    <cellStyle name="Normal 2 13" xfId="5154"/>
    <cellStyle name="Normal 2 13 2" xfId="5155"/>
    <cellStyle name="Normal 2 14" xfId="5156"/>
    <cellStyle name="Normal 2 15" xfId="5157"/>
    <cellStyle name="Normal 2 2" xfId="484"/>
    <cellStyle name="Normal 2 2 2" xfId="485"/>
    <cellStyle name="Normal 2 2 2 2" xfId="5158"/>
    <cellStyle name="Normal 2 2 2 2 2" xfId="5159"/>
    <cellStyle name="Normal 2 2 2 2 2 2" xfId="5160"/>
    <cellStyle name="Normal 2 2 2 2 3" xfId="5161"/>
    <cellStyle name="Normal 2 2 2 2 3 2" xfId="5162"/>
    <cellStyle name="Normal 2 2 2 2 4" xfId="5163"/>
    <cellStyle name="Normal 2 2 2 3" xfId="5164"/>
    <cellStyle name="Normal 2 2 2 3 2" xfId="5165"/>
    <cellStyle name="Normal 2 2 2 3 2 2" xfId="5166"/>
    <cellStyle name="Normal 2 2 2 3 3" xfId="5167"/>
    <cellStyle name="Normal 2 2 2 3 3 2" xfId="5168"/>
    <cellStyle name="Normal 2 2 2 3 4" xfId="5169"/>
    <cellStyle name="Normal 2 2 2 4" xfId="5170"/>
    <cellStyle name="Normal 2 2 2 4 2" xfId="5171"/>
    <cellStyle name="Normal 2 2 2 5" xfId="5172"/>
    <cellStyle name="Normal 2 2 2 5 2" xfId="5173"/>
    <cellStyle name="Normal 2 2 2 6" xfId="5174"/>
    <cellStyle name="Normal 2 2 2_Chelan PUD Power Costs (8-10)" xfId="5175"/>
    <cellStyle name="Normal 2 2 3" xfId="486"/>
    <cellStyle name="Normal 2 2 3 2" xfId="5176"/>
    <cellStyle name="Normal 2 2 3 2 2" xfId="5177"/>
    <cellStyle name="Normal 2 2 3 3" xfId="5178"/>
    <cellStyle name="Normal 2 2 3 3 2" xfId="5179"/>
    <cellStyle name="Normal 2 2 3 4" xfId="5180"/>
    <cellStyle name="Normal 2 2 4" xfId="5181"/>
    <cellStyle name="Normal 2 2 4 2" xfId="5182"/>
    <cellStyle name="Normal 2 2 5" xfId="5183"/>
    <cellStyle name="Normal 2 2 6" xfId="5184"/>
    <cellStyle name="Normal 2 2 7" xfId="5185"/>
    <cellStyle name="Normal 2 2_ Price Inputs" xfId="5186"/>
    <cellStyle name="Normal 2 3" xfId="487"/>
    <cellStyle name="Normal 2 3 2" xfId="5187"/>
    <cellStyle name="Normal 2 3 2 2" xfId="5188"/>
    <cellStyle name="Normal 2 3 3" xfId="5189"/>
    <cellStyle name="Normal 2 3 3 2" xfId="5190"/>
    <cellStyle name="Normal 2 3 4" xfId="5191"/>
    <cellStyle name="Normal 2 4" xfId="488"/>
    <cellStyle name="Normal 2 4 2" xfId="5192"/>
    <cellStyle name="Normal 2 4 2 2" xfId="5193"/>
    <cellStyle name="Normal 2 4 3" xfId="5194"/>
    <cellStyle name="Normal 2 4 3 2" xfId="5195"/>
    <cellStyle name="Normal 2 4 4" xfId="5196"/>
    <cellStyle name="Normal 2 5" xfId="489"/>
    <cellStyle name="Normal 2 5 2" xfId="5197"/>
    <cellStyle name="Normal 2 5 2 2" xfId="5198"/>
    <cellStyle name="Normal 2 5 3" xfId="5199"/>
    <cellStyle name="Normal 2 5 3 2" xfId="5200"/>
    <cellStyle name="Normal 2 5 4" xfId="5201"/>
    <cellStyle name="Normal 2 6" xfId="490"/>
    <cellStyle name="Normal 2 6 2" xfId="5202"/>
    <cellStyle name="Normal 2 6 2 2" xfId="5203"/>
    <cellStyle name="Normal 2 6 3" xfId="5204"/>
    <cellStyle name="Normal 2 7" xfId="5205"/>
    <cellStyle name="Normal 2 7 2" xfId="5206"/>
    <cellStyle name="Normal 2 8" xfId="5207"/>
    <cellStyle name="Normal 2 8 2" xfId="5208"/>
    <cellStyle name="Normal 2 9" xfId="5209"/>
    <cellStyle name="Normal 2 9 2" xfId="5210"/>
    <cellStyle name="Normal 2_16.37E Wild Horse Expansion DeferralRevwrkingfile SF" xfId="491"/>
    <cellStyle name="Normal 20" xfId="492"/>
    <cellStyle name="Normal 20 2" xfId="5211"/>
    <cellStyle name="Normal 20 2 2" xfId="5212"/>
    <cellStyle name="Normal 20 3" xfId="5213"/>
    <cellStyle name="Normal 20 4" xfId="5214"/>
    <cellStyle name="Normal 21" xfId="493"/>
    <cellStyle name="Normal 21 2" xfId="586"/>
    <cellStyle name="Normal 21 2 2" xfId="5215"/>
    <cellStyle name="Normal 21 3" xfId="5216"/>
    <cellStyle name="Normal 21 3 2" xfId="5217"/>
    <cellStyle name="Normal 21 4" xfId="5218"/>
    <cellStyle name="Normal 21 5" xfId="5219"/>
    <cellStyle name="Normal 21 6" xfId="5220"/>
    <cellStyle name="Normal 21_4 31E Reg Asset  Liab and EXH D" xfId="5221"/>
    <cellStyle name="Normal 22" xfId="494"/>
    <cellStyle name="Normal 22 2" xfId="5222"/>
    <cellStyle name="Normal 22 2 2" xfId="5223"/>
    <cellStyle name="Normal 22 3" xfId="5224"/>
    <cellStyle name="Normal 22 3 2" xfId="5225"/>
    <cellStyle name="Normal 22 4" xfId="5226"/>
    <cellStyle name="Normal 22 5" xfId="5227"/>
    <cellStyle name="Normal 22 6" xfId="5228"/>
    <cellStyle name="Normal 23" xfId="495"/>
    <cellStyle name="Normal 23 2" xfId="5229"/>
    <cellStyle name="Normal 23 3" xfId="5230"/>
    <cellStyle name="Normal 24" xfId="575"/>
    <cellStyle name="Normal 24 2" xfId="5231"/>
    <cellStyle name="Normal 24 2 2" xfId="5232"/>
    <cellStyle name="Normal 24 2 3" xfId="5233"/>
    <cellStyle name="Normal 24 3" xfId="5234"/>
    <cellStyle name="Normal 25" xfId="578"/>
    <cellStyle name="Normal 25 2" xfId="583"/>
    <cellStyle name="Normal 25 3" xfId="5235"/>
    <cellStyle name="Normal 26" xfId="581"/>
    <cellStyle name="Normal 26 2" xfId="5236"/>
    <cellStyle name="Normal 26 3" xfId="5237"/>
    <cellStyle name="Normal 26 4" xfId="5238"/>
    <cellStyle name="Normal 27" xfId="5239"/>
    <cellStyle name="Normal 27 2" xfId="5240"/>
    <cellStyle name="Normal 27 3" xfId="5241"/>
    <cellStyle name="Normal 28" xfId="5242"/>
    <cellStyle name="Normal 28 2" xfId="5243"/>
    <cellStyle name="Normal 28 2 2" xfId="5244"/>
    <cellStyle name="Normal 28 3" xfId="5245"/>
    <cellStyle name="Normal 29" xfId="5246"/>
    <cellStyle name="Normal 29 2" xfId="5247"/>
    <cellStyle name="Normal 3" xfId="496"/>
    <cellStyle name="Normal 3 10" xfId="5248"/>
    <cellStyle name="Normal 3 10 2" xfId="5249"/>
    <cellStyle name="Normal 3 11" xfId="5250"/>
    <cellStyle name="Normal 3 11 2" xfId="5251"/>
    <cellStyle name="Normal 3 12" xfId="5252"/>
    <cellStyle name="Normal 3 13" xfId="5253"/>
    <cellStyle name="Normal 3 2" xfId="497"/>
    <cellStyle name="Normal 3 2 2" xfId="5254"/>
    <cellStyle name="Normal 3 2 2 2" xfId="5255"/>
    <cellStyle name="Normal 3 2 3" xfId="5256"/>
    <cellStyle name="Normal 3 2 3 2" xfId="5257"/>
    <cellStyle name="Normal 3 2 4" xfId="5258"/>
    <cellStyle name="Normal 3 2_Chelan PUD Power Costs (8-10)" xfId="5259"/>
    <cellStyle name="Normal 3 3" xfId="498"/>
    <cellStyle name="Normal 3 3 2" xfId="5260"/>
    <cellStyle name="Normal 3 3 2 2" xfId="5261"/>
    <cellStyle name="Normal 3 3 3" xfId="5262"/>
    <cellStyle name="Normal 3 4" xfId="5263"/>
    <cellStyle name="Normal 3 4 2" xfId="5264"/>
    <cellStyle name="Normal 3 5" xfId="5265"/>
    <cellStyle name="Normal 3 5 2" xfId="5266"/>
    <cellStyle name="Normal 3 5 3" xfId="5267"/>
    <cellStyle name="Normal 3 6" xfId="5268"/>
    <cellStyle name="Normal 3 6 2" xfId="5269"/>
    <cellStyle name="Normal 3 7" xfId="5270"/>
    <cellStyle name="Normal 3 7 2" xfId="5271"/>
    <cellStyle name="Normal 3 8" xfId="5272"/>
    <cellStyle name="Normal 3 8 2" xfId="5273"/>
    <cellStyle name="Normal 3 9" xfId="5274"/>
    <cellStyle name="Normal 3 9 2" xfId="5275"/>
    <cellStyle name="Normal 3_ Price Inputs" xfId="5276"/>
    <cellStyle name="Normal 30" xfId="5277"/>
    <cellStyle name="Normal 30 2" xfId="5278"/>
    <cellStyle name="Normal 31" xfId="5279"/>
    <cellStyle name="Normal 31 2" xfId="5280"/>
    <cellStyle name="Normal 31 2 2" xfId="5281"/>
    <cellStyle name="Normal 31 3" xfId="5282"/>
    <cellStyle name="Normal 32" xfId="5283"/>
    <cellStyle name="Normal 32 2" xfId="5284"/>
    <cellStyle name="Normal 33" xfId="5285"/>
    <cellStyle name="Normal 33 2" xfId="5286"/>
    <cellStyle name="Normal 34" xfId="5287"/>
    <cellStyle name="Normal 34 2" xfId="5288"/>
    <cellStyle name="Normal 35" xfId="5289"/>
    <cellStyle name="Normal 35 2" xfId="5290"/>
    <cellStyle name="Normal 36" xfId="5291"/>
    <cellStyle name="Normal 36 2" xfId="5292"/>
    <cellStyle name="Normal 37" xfId="5293"/>
    <cellStyle name="Normal 37 2" xfId="5294"/>
    <cellStyle name="Normal 38" xfId="5295"/>
    <cellStyle name="Normal 38 2" xfId="5296"/>
    <cellStyle name="Normal 39" xfId="5297"/>
    <cellStyle name="Normal 39 2" xfId="5298"/>
    <cellStyle name="Normal 4" xfId="499"/>
    <cellStyle name="Normal 4 2" xfId="500"/>
    <cellStyle name="Normal 4 2 2" xfId="5299"/>
    <cellStyle name="Normal 4 2 2 2" xfId="5300"/>
    <cellStyle name="Normal 4 2 3" xfId="5301"/>
    <cellStyle name="Normal 4 2 3 2" xfId="5302"/>
    <cellStyle name="Normal 4 2 4" xfId="5303"/>
    <cellStyle name="Normal 4 2 4 2" xfId="5304"/>
    <cellStyle name="Normal 4 2 5" xfId="5305"/>
    <cellStyle name="Normal 4 3" xfId="5306"/>
    <cellStyle name="Normal 4 3 2" xfId="5307"/>
    <cellStyle name="Normal 4 4" xfId="5308"/>
    <cellStyle name="Normal 4 4 2" xfId="5309"/>
    <cellStyle name="Normal 4 5" xfId="5310"/>
    <cellStyle name="Normal 4 6" xfId="5311"/>
    <cellStyle name="Normal 4 7" xfId="5312"/>
    <cellStyle name="Normal 4_ Price Inputs" xfId="5313"/>
    <cellStyle name="Normal 40" xfId="5314"/>
    <cellStyle name="Normal 40 2" xfId="5315"/>
    <cellStyle name="Normal 41" xfId="5316"/>
    <cellStyle name="Normal 41 2" xfId="5317"/>
    <cellStyle name="Normal 42" xfId="5318"/>
    <cellStyle name="Normal 42 2" xfId="5319"/>
    <cellStyle name="Normal 43" xfId="5320"/>
    <cellStyle name="Normal 43 2" xfId="5321"/>
    <cellStyle name="Normal 44" xfId="5322"/>
    <cellStyle name="Normal 44 2" xfId="5323"/>
    <cellStyle name="Normal 45" xfId="5324"/>
    <cellStyle name="Normal 45 2" xfId="5325"/>
    <cellStyle name="Normal 46" xfId="5326"/>
    <cellStyle name="Normal 46 2" xfId="5327"/>
    <cellStyle name="Normal 47" xfId="5328"/>
    <cellStyle name="Normal 47 2" xfId="5329"/>
    <cellStyle name="Normal 48" xfId="5330"/>
    <cellStyle name="Normal 49" xfId="5331"/>
    <cellStyle name="Normal 49 2" xfId="5332"/>
    <cellStyle name="Normal 5" xfId="501"/>
    <cellStyle name="Normal 5 2" xfId="5333"/>
    <cellStyle name="Normal 5 2 2" xfId="5334"/>
    <cellStyle name="Normal 5 3" xfId="5335"/>
    <cellStyle name="Normal 5 4" xfId="5336"/>
    <cellStyle name="Normal 5 5" xfId="5337"/>
    <cellStyle name="Normal 5 6" xfId="6085"/>
    <cellStyle name="Normal 50" xfId="5338"/>
    <cellStyle name="Normal 50 2" xfId="5339"/>
    <cellStyle name="Normal 51" xfId="5340"/>
    <cellStyle name="Normal 52" xfId="5341"/>
    <cellStyle name="Normal 53" xfId="5342"/>
    <cellStyle name="Normal 54" xfId="5343"/>
    <cellStyle name="Normal 55" xfId="5344"/>
    <cellStyle name="Normal 56" xfId="5345"/>
    <cellStyle name="Normal 57" xfId="5346"/>
    <cellStyle name="Normal 58" xfId="6096"/>
    <cellStyle name="Normal 59" xfId="6097"/>
    <cellStyle name="Normal 6" xfId="502"/>
    <cellStyle name="Normal 6 2" xfId="5347"/>
    <cellStyle name="Normal 6 2 2" xfId="5348"/>
    <cellStyle name="Normal 6 3" xfId="5349"/>
    <cellStyle name="Normal 6 3 2" xfId="5350"/>
    <cellStyle name="Normal 6 4" xfId="5351"/>
    <cellStyle name="Normal 6 5" xfId="5352"/>
    <cellStyle name="Normal 6 6" xfId="5353"/>
    <cellStyle name="Normal 60" xfId="6098"/>
    <cellStyle name="Normal 61" xfId="5354"/>
    <cellStyle name="Normal 62" xfId="6099"/>
    <cellStyle name="Normal 63" xfId="6100"/>
    <cellStyle name="Normal 64" xfId="6092"/>
    <cellStyle name="Normal 7" xfId="503"/>
    <cellStyle name="Normal 7 2" xfId="5355"/>
    <cellStyle name="Normal 7 2 2" xfId="5356"/>
    <cellStyle name="Normal 7 3" xfId="5357"/>
    <cellStyle name="Normal 7 4" xfId="5358"/>
    <cellStyle name="Normal 7 5" xfId="5359"/>
    <cellStyle name="Normal 8" xfId="504"/>
    <cellStyle name="Normal 8 2" xfId="5360"/>
    <cellStyle name="Normal 8 2 2" xfId="5361"/>
    <cellStyle name="Normal 8 3" xfId="5362"/>
    <cellStyle name="Normal 8 4" xfId="5363"/>
    <cellStyle name="Normal 8 5" xfId="5364"/>
    <cellStyle name="Normal 9" xfId="505"/>
    <cellStyle name="Normal 9 2" xfId="5365"/>
    <cellStyle name="Normal 9 2 2" xfId="5366"/>
    <cellStyle name="Normal 9 3" xfId="5367"/>
    <cellStyle name="Normal 9 4" xfId="5368"/>
    <cellStyle name="Normal 9 5" xfId="5369"/>
    <cellStyle name="Normal 94" xfId="5370"/>
    <cellStyle name="Normal 96" xfId="5371"/>
    <cellStyle name="Normal_2003 Elect Master AMA PCORC TY 0603 RY 0305" xfId="579"/>
    <cellStyle name="Normal_Hopkins Ridge 2" xfId="6091"/>
    <cellStyle name="Normal_Sheet1" xfId="584"/>
    <cellStyle name="Note 10" xfId="5372"/>
    <cellStyle name="Note 10 2" xfId="5373"/>
    <cellStyle name="Note 10 2 2" xfId="5374"/>
    <cellStyle name="Note 10 3" xfId="5375"/>
    <cellStyle name="Note 10 3 2" xfId="5376"/>
    <cellStyle name="Note 10 4" xfId="5377"/>
    <cellStyle name="Note 11" xfId="5378"/>
    <cellStyle name="Note 11 2" xfId="5379"/>
    <cellStyle name="Note 11 3" xfId="5380"/>
    <cellStyle name="Note 12" xfId="5381"/>
    <cellStyle name="Note 12 2" xfId="5382"/>
    <cellStyle name="Note 12 2 2" xfId="5383"/>
    <cellStyle name="Note 12 3" xfId="5384"/>
    <cellStyle name="Note 12 4" xfId="5385"/>
    <cellStyle name="Note 13" xfId="5386"/>
    <cellStyle name="Note 13 2" xfId="5387"/>
    <cellStyle name="Note 13 3" xfId="5388"/>
    <cellStyle name="Note 14" xfId="5389"/>
    <cellStyle name="Note 15" xfId="5390"/>
    <cellStyle name="Note 2" xfId="506"/>
    <cellStyle name="Note 2 2" xfId="507"/>
    <cellStyle name="Note 2 2 2" xfId="5391"/>
    <cellStyle name="Note 2 2 2 2" xfId="5392"/>
    <cellStyle name="Note 2 2 3" xfId="5393"/>
    <cellStyle name="Note 2 2 3 2" xfId="5394"/>
    <cellStyle name="Note 2 2 4" xfId="5395"/>
    <cellStyle name="Note 2 2 5" xfId="5396"/>
    <cellStyle name="Note 2 3" xfId="5397"/>
    <cellStyle name="Note 2 3 2" xfId="5398"/>
    <cellStyle name="Note 2 3 2 2" xfId="5399"/>
    <cellStyle name="Note 2 3 3" xfId="5400"/>
    <cellStyle name="Note 2 3 3 2" xfId="5401"/>
    <cellStyle name="Note 2 3 4" xfId="5402"/>
    <cellStyle name="Note 2 4" xfId="5403"/>
    <cellStyle name="Note 2 4 2" xfId="5404"/>
    <cellStyle name="Note 2 5" xfId="5405"/>
    <cellStyle name="Note 2 5 2" xfId="5406"/>
    <cellStyle name="Note 2 6" xfId="5407"/>
    <cellStyle name="Note 2 7" xfId="5408"/>
    <cellStyle name="Note 2_AURORA Total New" xfId="5409"/>
    <cellStyle name="Note 3" xfId="508"/>
    <cellStyle name="Note 3 2" xfId="5410"/>
    <cellStyle name="Note 3 2 2" xfId="5411"/>
    <cellStyle name="Note 3 3" xfId="5412"/>
    <cellStyle name="Note 3 3 2" xfId="5413"/>
    <cellStyle name="Note 3 4" xfId="5414"/>
    <cellStyle name="Note 3 5" xfId="5415"/>
    <cellStyle name="Note 4" xfId="509"/>
    <cellStyle name="Note 4 2" xfId="5416"/>
    <cellStyle name="Note 4 2 2" xfId="5417"/>
    <cellStyle name="Note 4 3" xfId="5418"/>
    <cellStyle name="Note 4 3 2" xfId="5419"/>
    <cellStyle name="Note 4 4" xfId="5420"/>
    <cellStyle name="Note 5" xfId="510"/>
    <cellStyle name="Note 5 2" xfId="5421"/>
    <cellStyle name="Note 5 2 2" xfId="5422"/>
    <cellStyle name="Note 5 3" xfId="5423"/>
    <cellStyle name="Note 5 3 2" xfId="5424"/>
    <cellStyle name="Note 5 4" xfId="5425"/>
    <cellStyle name="Note 6" xfId="511"/>
    <cellStyle name="Note 6 2" xfId="5426"/>
    <cellStyle name="Note 6 3" xfId="5427"/>
    <cellStyle name="Note 6 3 2" xfId="5428"/>
    <cellStyle name="Note 7" xfId="512"/>
    <cellStyle name="Note 7 2" xfId="5429"/>
    <cellStyle name="Note 7 3" xfId="5430"/>
    <cellStyle name="Note 7 3 2" xfId="5431"/>
    <cellStyle name="Note 8" xfId="513"/>
    <cellStyle name="Note 8 2" xfId="5432"/>
    <cellStyle name="Note 8 3" xfId="5433"/>
    <cellStyle name="Note 8 3 2" xfId="5434"/>
    <cellStyle name="Note 9" xfId="514"/>
    <cellStyle name="Note 9 2" xfId="5435"/>
    <cellStyle name="Note 9 3" xfId="5436"/>
    <cellStyle name="Note 9 3 2" xfId="5437"/>
    <cellStyle name="Output 2" xfId="5438"/>
    <cellStyle name="Output 2 2" xfId="515"/>
    <cellStyle name="Output 2 2 2" xfId="5439"/>
    <cellStyle name="Output 2 2 3" xfId="5440"/>
    <cellStyle name="Output 2 2 3 2" xfId="5441"/>
    <cellStyle name="Output 2 3" xfId="5442"/>
    <cellStyle name="Output 2 4" xfId="5443"/>
    <cellStyle name="Output 2 4 2" xfId="5444"/>
    <cellStyle name="Output 2 5" xfId="5445"/>
    <cellStyle name="Output 3" xfId="5446"/>
    <cellStyle name="Output 3 2" xfId="5447"/>
    <cellStyle name="Output 3 3" xfId="5448"/>
    <cellStyle name="Output 3 3 2" xfId="5449"/>
    <cellStyle name="Output 3 4" xfId="5450"/>
    <cellStyle name="Output 4" xfId="5451"/>
    <cellStyle name="Output 4 2" xfId="5452"/>
    <cellStyle name="Output 5" xfId="5453"/>
    <cellStyle name="Output 6" xfId="5454"/>
    <cellStyle name="Output 6 2" xfId="5455"/>
    <cellStyle name="Output 7" xfId="5456"/>
    <cellStyle name="Output 8" xfId="5457"/>
    <cellStyle name="Percen - Style1" xfId="516"/>
    <cellStyle name="Percen - Style1 2" xfId="5458"/>
    <cellStyle name="Percen - Style1 2 2" xfId="5459"/>
    <cellStyle name="Percen - Style1 3" xfId="5460"/>
    <cellStyle name="Percen - Style2" xfId="517"/>
    <cellStyle name="Percen - Style2 2" xfId="5461"/>
    <cellStyle name="Percen - Style2 2 2" xfId="5462"/>
    <cellStyle name="Percen - Style2 3" xfId="5463"/>
    <cellStyle name="Percen - Style3" xfId="518"/>
    <cellStyle name="Percen - Style3 2" xfId="5464"/>
    <cellStyle name="Percen - Style3 2 2" xfId="5465"/>
    <cellStyle name="Percen - Style3 3" xfId="5466"/>
    <cellStyle name="Percent [2]" xfId="519"/>
    <cellStyle name="Percent [2] 2" xfId="5467"/>
    <cellStyle name="Percent [2] 2 2" xfId="5468"/>
    <cellStyle name="Percent [2] 2 2 2" xfId="5469"/>
    <cellStyle name="Percent [2] 2 3" xfId="5470"/>
    <cellStyle name="Percent [2] 3" xfId="5471"/>
    <cellStyle name="Percent [2] 3 2" xfId="5472"/>
    <cellStyle name="Percent [2] 4" xfId="5473"/>
    <cellStyle name="Percent [2] 4 2" xfId="5474"/>
    <cellStyle name="Percent [2] 5" xfId="5475"/>
    <cellStyle name="Percent [2] 6" xfId="5476"/>
    <cellStyle name="Percent [2] 6 2" xfId="5477"/>
    <cellStyle name="Percent [2] 7" xfId="5478"/>
    <cellStyle name="Percent [2] 7 2" xfId="5479"/>
    <cellStyle name="Percent [2] 8" xfId="5480"/>
    <cellStyle name="Percent 10" xfId="5481"/>
    <cellStyle name="Percent 10 2" xfId="5482"/>
    <cellStyle name="Percent 10 3" xfId="5483"/>
    <cellStyle name="Percent 10 3 2" xfId="5484"/>
    <cellStyle name="Percent 10 4" xfId="5485"/>
    <cellStyle name="Percent 11" xfId="5486"/>
    <cellStyle name="Percent 11 2" xfId="5487"/>
    <cellStyle name="Percent 11 3" xfId="5488"/>
    <cellStyle name="Percent 12" xfId="5489"/>
    <cellStyle name="Percent 12 2" xfId="5490"/>
    <cellStyle name="Percent 12 3" xfId="5491"/>
    <cellStyle name="Percent 13" xfId="5492"/>
    <cellStyle name="Percent 13 2" xfId="5493"/>
    <cellStyle name="Percent 13 3" xfId="5494"/>
    <cellStyle name="Percent 14" xfId="5495"/>
    <cellStyle name="Percent 14 2" xfId="5496"/>
    <cellStyle name="Percent 14 3" xfId="5497"/>
    <cellStyle name="Percent 15" xfId="5498"/>
    <cellStyle name="Percent 15 2" xfId="5499"/>
    <cellStyle name="Percent 15 3" xfId="5500"/>
    <cellStyle name="Percent 16" xfId="5501"/>
    <cellStyle name="Percent 16 2" xfId="5502"/>
    <cellStyle name="Percent 16 3" xfId="5503"/>
    <cellStyle name="Percent 17" xfId="5504"/>
    <cellStyle name="Percent 17 2" xfId="5505"/>
    <cellStyle name="Percent 17 3" xfId="5506"/>
    <cellStyle name="Percent 18" xfId="5507"/>
    <cellStyle name="Percent 18 2" xfId="5508"/>
    <cellStyle name="Percent 18 3" xfId="5509"/>
    <cellStyle name="Percent 19" xfId="5510"/>
    <cellStyle name="Percent 19 2" xfId="5511"/>
    <cellStyle name="Percent 19 3" xfId="5512"/>
    <cellStyle name="Percent 2" xfId="520"/>
    <cellStyle name="Percent 2 2" xfId="521"/>
    <cellStyle name="Percent 2 2 2" xfId="5513"/>
    <cellStyle name="Percent 2 2 2 2" xfId="5514"/>
    <cellStyle name="Percent 2 2 2 2 2" xfId="5515"/>
    <cellStyle name="Percent 2 2 3" xfId="5516"/>
    <cellStyle name="Percent 2 2 3 2" xfId="5517"/>
    <cellStyle name="Percent 2 2 3 2 2" xfId="5518"/>
    <cellStyle name="Percent 2 2 4" xfId="5519"/>
    <cellStyle name="Percent 2 2 4 2" xfId="5520"/>
    <cellStyle name="Percent 2 3" xfId="5521"/>
    <cellStyle name="Percent 2 3 2" xfId="5522"/>
    <cellStyle name="Percent 2 3 2 2" xfId="5523"/>
    <cellStyle name="Percent 2 4" xfId="5524"/>
    <cellStyle name="Percent 2 4 2" xfId="5525"/>
    <cellStyle name="Percent 2 5" xfId="5526"/>
    <cellStyle name="Percent 2 6" xfId="6087"/>
    <cellStyle name="Percent 20" xfId="5527"/>
    <cellStyle name="Percent 20 2" xfId="5528"/>
    <cellStyle name="Percent 20 3" xfId="5529"/>
    <cellStyle name="Percent 21" xfId="5530"/>
    <cellStyle name="Percent 21 2" xfId="5531"/>
    <cellStyle name="Percent 22" xfId="5532"/>
    <cellStyle name="Percent 22 2" xfId="5533"/>
    <cellStyle name="Percent 23" xfId="5534"/>
    <cellStyle name="Percent 23 2" xfId="5535"/>
    <cellStyle name="Percent 24" xfId="5536"/>
    <cellStyle name="Percent 24 2" xfId="5537"/>
    <cellStyle name="Percent 24 3" xfId="5538"/>
    <cellStyle name="Percent 25" xfId="5539"/>
    <cellStyle name="Percent 25 2" xfId="5540"/>
    <cellStyle name="Percent 25 3" xfId="5541"/>
    <cellStyle name="Percent 26" xfId="5542"/>
    <cellStyle name="Percent 26 2" xfId="5543"/>
    <cellStyle name="Percent 27" xfId="5544"/>
    <cellStyle name="Percent 27 2" xfId="5545"/>
    <cellStyle name="Percent 28" xfId="5546"/>
    <cellStyle name="Percent 28 2" xfId="5547"/>
    <cellStyle name="Percent 29" xfId="5548"/>
    <cellStyle name="Percent 3" xfId="522"/>
    <cellStyle name="Percent 3 2" xfId="5549"/>
    <cellStyle name="Percent 3 2 2" xfId="5550"/>
    <cellStyle name="Percent 3 2 2 2" xfId="5551"/>
    <cellStyle name="Percent 3 3" xfId="5552"/>
    <cellStyle name="Percent 3 3 2" xfId="5553"/>
    <cellStyle name="Percent 3 3 2 2" xfId="5554"/>
    <cellStyle name="Percent 3 4" xfId="5555"/>
    <cellStyle name="Percent 3 5" xfId="5556"/>
    <cellStyle name="Percent 3 5 2" xfId="5557"/>
    <cellStyle name="Percent 3 6" xfId="5558"/>
    <cellStyle name="Percent 3 6 2" xfId="5559"/>
    <cellStyle name="Percent 3 7" xfId="5560"/>
    <cellStyle name="Percent 30" xfId="5561"/>
    <cellStyle name="Percent 31" xfId="5562"/>
    <cellStyle name="Percent 32" xfId="5563"/>
    <cellStyle name="Percent 33" xfId="5564"/>
    <cellStyle name="Percent 34" xfId="5565"/>
    <cellStyle name="Percent 35" xfId="5566"/>
    <cellStyle name="Percent 36" xfId="6101"/>
    <cellStyle name="Percent 4" xfId="523"/>
    <cellStyle name="Percent 4 2" xfId="524"/>
    <cellStyle name="Percent 4 2 2" xfId="5567"/>
    <cellStyle name="Percent 4 2 3" xfId="5568"/>
    <cellStyle name="Percent 4 2 3 2" xfId="5569"/>
    <cellStyle name="Percent 4 3" xfId="5570"/>
    <cellStyle name="Percent 4 4" xfId="5571"/>
    <cellStyle name="Percent 4 4 2" xfId="5572"/>
    <cellStyle name="Percent 4 5" xfId="5573"/>
    <cellStyle name="Percent 5" xfId="525"/>
    <cellStyle name="Percent 5 2" xfId="5574"/>
    <cellStyle name="Percent 5 3" xfId="5575"/>
    <cellStyle name="Percent 5 3 2" xfId="5576"/>
    <cellStyle name="Percent 5 4" xfId="5577"/>
    <cellStyle name="Percent 6" xfId="526"/>
    <cellStyle name="Percent 6 2" xfId="5578"/>
    <cellStyle name="Percent 6 3" xfId="5579"/>
    <cellStyle name="Percent 6 3 2" xfId="5580"/>
    <cellStyle name="Percent 6 4" xfId="5581"/>
    <cellStyle name="Percent 6 5" xfId="6088"/>
    <cellStyle name="Percent 7" xfId="527"/>
    <cellStyle name="Percent 7 2" xfId="5582"/>
    <cellStyle name="Percent 7 2 2" xfId="5583"/>
    <cellStyle name="Percent 7 3" xfId="5584"/>
    <cellStyle name="Percent 8" xfId="528"/>
    <cellStyle name="Percent 8 2" xfId="5585"/>
    <cellStyle name="Percent 8 2 2" xfId="5586"/>
    <cellStyle name="Percent 8 3" xfId="5587"/>
    <cellStyle name="Percent 8 3 2" xfId="5588"/>
    <cellStyle name="Percent 8 4" xfId="5589"/>
    <cellStyle name="Percent 9" xfId="529"/>
    <cellStyle name="Percent 9 2" xfId="5590"/>
    <cellStyle name="Percent 9 3" xfId="5591"/>
    <cellStyle name="Processing" xfId="530"/>
    <cellStyle name="Processing 2" xfId="5592"/>
    <cellStyle name="Processing 2 2" xfId="5593"/>
    <cellStyle name="Processing 2 3" xfId="5594"/>
    <cellStyle name="Processing 3" xfId="5595"/>
    <cellStyle name="Processing 4" xfId="5596"/>
    <cellStyle name="Processing 4 2" xfId="5597"/>
    <cellStyle name="Processing 5" xfId="5598"/>
    <cellStyle name="Processing_AURORA Total New" xfId="5599"/>
    <cellStyle name="Protected" xfId="5600"/>
    <cellStyle name="ProtectedDates" xfId="5601"/>
    <cellStyle name="PSChar" xfId="531"/>
    <cellStyle name="PSChar 2" xfId="5602"/>
    <cellStyle name="PSChar 2 2" xfId="5603"/>
    <cellStyle name="PSChar 3" xfId="5604"/>
    <cellStyle name="PSDate" xfId="532"/>
    <cellStyle name="PSDate 2" xfId="5605"/>
    <cellStyle name="PSDate 2 2" xfId="5606"/>
    <cellStyle name="PSDate 3" xfId="5607"/>
    <cellStyle name="PSDec" xfId="533"/>
    <cellStyle name="PSDec 2" xfId="5608"/>
    <cellStyle name="PSDec 2 2" xfId="5609"/>
    <cellStyle name="PSDec 3" xfId="5610"/>
    <cellStyle name="PSHeading" xfId="534"/>
    <cellStyle name="PSHeading 2" xfId="5611"/>
    <cellStyle name="PSHeading 2 2" xfId="5612"/>
    <cellStyle name="PSHeading 3" xfId="5613"/>
    <cellStyle name="PSInt" xfId="535"/>
    <cellStyle name="PSInt 2" xfId="5614"/>
    <cellStyle name="PSInt 2 2" xfId="5615"/>
    <cellStyle name="PSInt 3" xfId="5616"/>
    <cellStyle name="PSSpacer" xfId="536"/>
    <cellStyle name="PSSpacer 2" xfId="5617"/>
    <cellStyle name="PSSpacer 2 2" xfId="5618"/>
    <cellStyle name="PSSpacer 3" xfId="5619"/>
    <cellStyle name="purple - Style8" xfId="537"/>
    <cellStyle name="purple - Style8 2" xfId="5620"/>
    <cellStyle name="purple - Style8 2 2" xfId="5621"/>
    <cellStyle name="purple - Style8 3" xfId="5622"/>
    <cellStyle name="RED" xfId="538"/>
    <cellStyle name="Red - Style7" xfId="539"/>
    <cellStyle name="Red - Style7 2" xfId="5623"/>
    <cellStyle name="Red - Style7 2 2" xfId="5624"/>
    <cellStyle name="Red - Style7 3" xfId="5625"/>
    <cellStyle name="RED 2" xfId="5626"/>
    <cellStyle name="RED 2 2" xfId="5627"/>
    <cellStyle name="RED 3" xfId="5628"/>
    <cellStyle name="RED 3 2" xfId="5629"/>
    <cellStyle name="RED 4" xfId="5630"/>
    <cellStyle name="RED 4 2" xfId="5631"/>
    <cellStyle name="RED 5" xfId="5632"/>
    <cellStyle name="RED 5 2" xfId="5633"/>
    <cellStyle name="RED 6" xfId="5634"/>
    <cellStyle name="RED 6 2" xfId="5635"/>
    <cellStyle name="RED 7" xfId="5636"/>
    <cellStyle name="RED_04 07E Wild Horse Wind Expansion (C) (2)" xfId="540"/>
    <cellStyle name="Report" xfId="541"/>
    <cellStyle name="Report 2" xfId="5637"/>
    <cellStyle name="Report 2 2" xfId="5638"/>
    <cellStyle name="Report 2 3" xfId="5639"/>
    <cellStyle name="Report 3" xfId="5640"/>
    <cellStyle name="Report 4" xfId="5641"/>
    <cellStyle name="Report 4 2" xfId="5642"/>
    <cellStyle name="Report 5" xfId="5643"/>
    <cellStyle name="Report Bar" xfId="542"/>
    <cellStyle name="Report Bar 2" xfId="5644"/>
    <cellStyle name="Report Bar 2 2" xfId="5645"/>
    <cellStyle name="Report Bar 2 3" xfId="5646"/>
    <cellStyle name="Report Bar 3" xfId="5647"/>
    <cellStyle name="Report Bar 4" xfId="5648"/>
    <cellStyle name="Report Bar 4 2" xfId="5649"/>
    <cellStyle name="Report Bar 5" xfId="5650"/>
    <cellStyle name="Report Bar_AURORA Total New" xfId="5651"/>
    <cellStyle name="Report Heading" xfId="543"/>
    <cellStyle name="Report Heading 2" xfId="5652"/>
    <cellStyle name="Report Heading 2 2" xfId="5653"/>
    <cellStyle name="Report Heading 3" xfId="5654"/>
    <cellStyle name="Report Percent" xfId="544"/>
    <cellStyle name="Report Percent 2" xfId="5655"/>
    <cellStyle name="Report Percent 2 2" xfId="5656"/>
    <cellStyle name="Report Percent 2 2 2" xfId="5657"/>
    <cellStyle name="Report Percent 2 3" xfId="5658"/>
    <cellStyle name="Report Percent 3" xfId="5659"/>
    <cellStyle name="Report Percent 3 2" xfId="5660"/>
    <cellStyle name="Report Percent 4" xfId="5661"/>
    <cellStyle name="Report Percent 4 2" xfId="5662"/>
    <cellStyle name="Report Percent 5" xfId="5663"/>
    <cellStyle name="Report Percent 6" xfId="5664"/>
    <cellStyle name="Report Percent 6 2" xfId="5665"/>
    <cellStyle name="Report Percent 7" xfId="5666"/>
    <cellStyle name="Report Percent 7 2" xfId="5667"/>
    <cellStyle name="Report Percent 8" xfId="5668"/>
    <cellStyle name="Report Percent_AURORA Total New" xfId="5669"/>
    <cellStyle name="Report Unit Cost" xfId="545"/>
    <cellStyle name="Report Unit Cost 2" xfId="5670"/>
    <cellStyle name="Report Unit Cost 2 2" xfId="5671"/>
    <cellStyle name="Report Unit Cost 2 2 2" xfId="5672"/>
    <cellStyle name="Report Unit Cost 2 3" xfId="5673"/>
    <cellStyle name="Report Unit Cost 3" xfId="5674"/>
    <cellStyle name="Report Unit Cost 3 2" xfId="5675"/>
    <cellStyle name="Report Unit Cost 4" xfId="5676"/>
    <cellStyle name="Report Unit Cost 4 2" xfId="5677"/>
    <cellStyle name="Report Unit Cost 5" xfId="5678"/>
    <cellStyle name="Report Unit Cost 5 2" xfId="5679"/>
    <cellStyle name="Report Unit Cost 6" xfId="5680"/>
    <cellStyle name="Report Unit Cost 7" xfId="5681"/>
    <cellStyle name="Report Unit Cost 7 2" xfId="5682"/>
    <cellStyle name="Report Unit Cost 8" xfId="5683"/>
    <cellStyle name="Report Unit Cost 8 2" xfId="5684"/>
    <cellStyle name="Report Unit Cost 9" xfId="5685"/>
    <cellStyle name="Report Unit Cost_AURORA Total New" xfId="5686"/>
    <cellStyle name="Report_Adj Bench DR 3 for Initial Briefs (Electric)" xfId="5687"/>
    <cellStyle name="Reports" xfId="546"/>
    <cellStyle name="Reports 2" xfId="5688"/>
    <cellStyle name="Reports 2 2" xfId="5689"/>
    <cellStyle name="Reports Total" xfId="547"/>
    <cellStyle name="Reports Total 2" xfId="5690"/>
    <cellStyle name="Reports Total 2 2" xfId="5691"/>
    <cellStyle name="Reports Total 2 3" xfId="5692"/>
    <cellStyle name="Reports Total 3" xfId="5693"/>
    <cellStyle name="Reports Total 4" xfId="5694"/>
    <cellStyle name="Reports Total 4 2" xfId="5695"/>
    <cellStyle name="Reports Total 5" xfId="5696"/>
    <cellStyle name="Reports Total_AURORA Total New" xfId="5697"/>
    <cellStyle name="Reports Unit Cost Total" xfId="548"/>
    <cellStyle name="Reports Unit Cost Total 2" xfId="5698"/>
    <cellStyle name="Reports Unit Cost Total 3" xfId="5699"/>
    <cellStyle name="Reports Unit Cost Total 3 2" xfId="5700"/>
    <cellStyle name="Reports Unit Cost Total 4" xfId="5701"/>
    <cellStyle name="Reports_16.37E Wild Horse Expansion DeferralRevwrkingfile SF" xfId="549"/>
    <cellStyle name="RevList" xfId="550"/>
    <cellStyle name="RevList 2" xfId="5702"/>
    <cellStyle name="RevList 2 2" xfId="5703"/>
    <cellStyle name="RevList 3" xfId="5704"/>
    <cellStyle name="round100" xfId="551"/>
    <cellStyle name="round100 2" xfId="5705"/>
    <cellStyle name="round100 2 2" xfId="5706"/>
    <cellStyle name="round100 2 2 2" xfId="5707"/>
    <cellStyle name="round100 2 3" xfId="5708"/>
    <cellStyle name="round100 3" xfId="5709"/>
    <cellStyle name="round100 3 2" xfId="5710"/>
    <cellStyle name="round100 4" xfId="5711"/>
    <cellStyle name="round100 4 2" xfId="5712"/>
    <cellStyle name="round100 5" xfId="5713"/>
    <cellStyle name="round100 6" xfId="5714"/>
    <cellStyle name="round100 6 2" xfId="5715"/>
    <cellStyle name="round100 7" xfId="5716"/>
    <cellStyle name="round100 7 2" xfId="5717"/>
    <cellStyle name="round100 8" xfId="5718"/>
    <cellStyle name="RowHeading" xfId="5719"/>
    <cellStyle name="SAPBEXaggData" xfId="5720"/>
    <cellStyle name="SAPBEXaggData 2" xfId="5721"/>
    <cellStyle name="SAPBEXaggData 2 2" xfId="5722"/>
    <cellStyle name="SAPBEXaggDataEmph" xfId="5723"/>
    <cellStyle name="SAPBEXaggDataEmph 2" xfId="5724"/>
    <cellStyle name="SAPBEXaggDataEmph 2 2" xfId="5725"/>
    <cellStyle name="SAPBEXaggItem" xfId="5726"/>
    <cellStyle name="SAPBEXaggItem 2" xfId="5727"/>
    <cellStyle name="SAPBEXaggItem 2 2" xfId="5728"/>
    <cellStyle name="SAPBEXaggItemX" xfId="5729"/>
    <cellStyle name="SAPBEXaggItemX 2" xfId="5730"/>
    <cellStyle name="SAPBEXaggItemX 2 2" xfId="5731"/>
    <cellStyle name="SAPBEXchaText" xfId="5732"/>
    <cellStyle name="SAPBEXchaText 2" xfId="5733"/>
    <cellStyle name="SAPBEXchaText 2 2" xfId="5734"/>
    <cellStyle name="SAPBEXexcBad7" xfId="5735"/>
    <cellStyle name="SAPBEXexcBad7 2" xfId="5736"/>
    <cellStyle name="SAPBEXexcBad7 2 2" xfId="5737"/>
    <cellStyle name="SAPBEXexcBad8" xfId="5738"/>
    <cellStyle name="SAPBEXexcBad8 2" xfId="5739"/>
    <cellStyle name="SAPBEXexcBad8 2 2" xfId="5740"/>
    <cellStyle name="SAPBEXexcBad9" xfId="5741"/>
    <cellStyle name="SAPBEXexcBad9 2" xfId="5742"/>
    <cellStyle name="SAPBEXexcBad9 2 2" xfId="5743"/>
    <cellStyle name="SAPBEXexcCritical4" xfId="5744"/>
    <cellStyle name="SAPBEXexcCritical4 2" xfId="5745"/>
    <cellStyle name="SAPBEXexcCritical4 2 2" xfId="5746"/>
    <cellStyle name="SAPBEXexcCritical5" xfId="5747"/>
    <cellStyle name="SAPBEXexcCritical5 2" xfId="5748"/>
    <cellStyle name="SAPBEXexcCritical5 2 2" xfId="5749"/>
    <cellStyle name="SAPBEXexcCritical6" xfId="5750"/>
    <cellStyle name="SAPBEXexcCritical6 2" xfId="5751"/>
    <cellStyle name="SAPBEXexcCritical6 2 2" xfId="5752"/>
    <cellStyle name="SAPBEXexcGood1" xfId="5753"/>
    <cellStyle name="SAPBEXexcGood1 2" xfId="5754"/>
    <cellStyle name="SAPBEXexcGood1 2 2" xfId="5755"/>
    <cellStyle name="SAPBEXexcGood2" xfId="5756"/>
    <cellStyle name="SAPBEXexcGood2 2" xfId="5757"/>
    <cellStyle name="SAPBEXexcGood2 2 2" xfId="5758"/>
    <cellStyle name="SAPBEXexcGood3" xfId="5759"/>
    <cellStyle name="SAPBEXexcGood3 2" xfId="5760"/>
    <cellStyle name="SAPBEXexcGood3 2 2" xfId="5761"/>
    <cellStyle name="SAPBEXfilterDrill" xfId="5762"/>
    <cellStyle name="SAPBEXfilterDrill 2" xfId="5763"/>
    <cellStyle name="SAPBEXfilterDrill 2 2" xfId="5764"/>
    <cellStyle name="SAPBEXfilterItem" xfId="5765"/>
    <cellStyle name="SAPBEXfilterItem 2" xfId="5766"/>
    <cellStyle name="SAPBEXfilterItem 2 2" xfId="5767"/>
    <cellStyle name="SAPBEXfilterText" xfId="5768"/>
    <cellStyle name="SAPBEXfilterText 2" xfId="5769"/>
    <cellStyle name="SAPBEXfilterText 2 2" xfId="5770"/>
    <cellStyle name="SAPBEXformats" xfId="5771"/>
    <cellStyle name="SAPBEXformats 2" xfId="5772"/>
    <cellStyle name="SAPBEXformats 2 2" xfId="5773"/>
    <cellStyle name="SAPBEXheaderItem" xfId="5774"/>
    <cellStyle name="SAPBEXheaderItem 2" xfId="5775"/>
    <cellStyle name="SAPBEXheaderItem 2 2" xfId="5776"/>
    <cellStyle name="SAPBEXheaderText" xfId="5777"/>
    <cellStyle name="SAPBEXheaderText 2" xfId="5778"/>
    <cellStyle name="SAPBEXheaderText 2 2" xfId="5779"/>
    <cellStyle name="SAPBEXHLevel0" xfId="5780"/>
    <cellStyle name="SAPBEXHLevel0 2" xfId="5781"/>
    <cellStyle name="SAPBEXHLevel0 2 2" xfId="5782"/>
    <cellStyle name="SAPBEXHLevel0X" xfId="5783"/>
    <cellStyle name="SAPBEXHLevel0X 2" xfId="5784"/>
    <cellStyle name="SAPBEXHLevel0X 2 2" xfId="5785"/>
    <cellStyle name="SAPBEXHLevel1" xfId="5786"/>
    <cellStyle name="SAPBEXHLevel1 2" xfId="5787"/>
    <cellStyle name="SAPBEXHLevel1 2 2" xfId="5788"/>
    <cellStyle name="SAPBEXHLevel1X" xfId="5789"/>
    <cellStyle name="SAPBEXHLevel1X 2" xfId="5790"/>
    <cellStyle name="SAPBEXHLevel1X 2 2" xfId="5791"/>
    <cellStyle name="SAPBEXHLevel2" xfId="5792"/>
    <cellStyle name="SAPBEXHLevel2 2" xfId="5793"/>
    <cellStyle name="SAPBEXHLevel2 2 2" xfId="5794"/>
    <cellStyle name="SAPBEXHLevel2X" xfId="5795"/>
    <cellStyle name="SAPBEXHLevel2X 2" xfId="5796"/>
    <cellStyle name="SAPBEXHLevel2X 2 2" xfId="5797"/>
    <cellStyle name="SAPBEXHLevel3" xfId="5798"/>
    <cellStyle name="SAPBEXHLevel3 2" xfId="5799"/>
    <cellStyle name="SAPBEXHLevel3 2 2" xfId="5800"/>
    <cellStyle name="SAPBEXHLevel3X" xfId="5801"/>
    <cellStyle name="SAPBEXHLevel3X 2" xfId="5802"/>
    <cellStyle name="SAPBEXHLevel3X 2 2" xfId="5803"/>
    <cellStyle name="SAPBEXinputData" xfId="5804"/>
    <cellStyle name="SAPBEXItemHeader" xfId="5805"/>
    <cellStyle name="SAPBEXresData" xfId="5806"/>
    <cellStyle name="SAPBEXresData 2" xfId="5807"/>
    <cellStyle name="SAPBEXresData 2 2" xfId="5808"/>
    <cellStyle name="SAPBEXresDataEmph" xfId="5809"/>
    <cellStyle name="SAPBEXresDataEmph 2" xfId="5810"/>
    <cellStyle name="SAPBEXresDataEmph 2 2" xfId="5811"/>
    <cellStyle name="SAPBEXresItem" xfId="5812"/>
    <cellStyle name="SAPBEXresItem 2" xfId="5813"/>
    <cellStyle name="SAPBEXresItem 2 2" xfId="5814"/>
    <cellStyle name="SAPBEXresItemX" xfId="5815"/>
    <cellStyle name="SAPBEXresItemX 2" xfId="5816"/>
    <cellStyle name="SAPBEXresItemX 2 2" xfId="5817"/>
    <cellStyle name="SAPBEXstdData" xfId="552"/>
    <cellStyle name="SAPBEXstdData 2" xfId="5818"/>
    <cellStyle name="SAPBEXstdData 2 2" xfId="5819"/>
    <cellStyle name="SAPBEXstdData 3" xfId="5820"/>
    <cellStyle name="SAPBEXstdData 3 2" xfId="5821"/>
    <cellStyle name="SAPBEXstdDataEmph" xfId="5822"/>
    <cellStyle name="SAPBEXstdDataEmph 2" xfId="5823"/>
    <cellStyle name="SAPBEXstdDataEmph 2 2" xfId="5824"/>
    <cellStyle name="SAPBEXstdItem" xfId="5825"/>
    <cellStyle name="SAPBEXstdItem 2" xfId="5826"/>
    <cellStyle name="SAPBEXstdItem 2 2" xfId="5827"/>
    <cellStyle name="SAPBEXstdItemX" xfId="5828"/>
    <cellStyle name="SAPBEXstdItemX 2" xfId="5829"/>
    <cellStyle name="SAPBEXstdItemX 2 2" xfId="5830"/>
    <cellStyle name="SAPBEXtitle" xfId="5831"/>
    <cellStyle name="SAPBEXtitle 2" xfId="5832"/>
    <cellStyle name="SAPBEXtitle 2 2" xfId="5833"/>
    <cellStyle name="SAPBEXunassignedItem" xfId="5834"/>
    <cellStyle name="SAPBEXundefined" xfId="5835"/>
    <cellStyle name="SAPBEXundefined 2" xfId="5836"/>
    <cellStyle name="SAPBEXundefined 2 2" xfId="5837"/>
    <cellStyle name="shade" xfId="553"/>
    <cellStyle name="shade 2" xfId="5838"/>
    <cellStyle name="shade 2 2" xfId="5839"/>
    <cellStyle name="shade 2 2 2" xfId="5840"/>
    <cellStyle name="shade 2 3" xfId="5841"/>
    <cellStyle name="shade 3" xfId="5842"/>
    <cellStyle name="shade 3 2" xfId="5843"/>
    <cellStyle name="shade 4" xfId="5844"/>
    <cellStyle name="shade 4 2" xfId="5845"/>
    <cellStyle name="shade 5" xfId="5846"/>
    <cellStyle name="shade 6" xfId="5847"/>
    <cellStyle name="shade 6 2" xfId="5848"/>
    <cellStyle name="shade 7" xfId="5849"/>
    <cellStyle name="shade 7 2" xfId="5850"/>
    <cellStyle name="shade 8" xfId="5851"/>
    <cellStyle name="shade_AURORA Total New" xfId="5852"/>
    <cellStyle name="Sheet Title" xfId="5853"/>
    <cellStyle name="StmtTtl1" xfId="554"/>
    <cellStyle name="StmtTtl1 2" xfId="555"/>
    <cellStyle name="StmtTtl1 2 2" xfId="5854"/>
    <cellStyle name="StmtTtl1 2 2 2" xfId="5855"/>
    <cellStyle name="StmtTtl1 3" xfId="556"/>
    <cellStyle name="StmtTtl1 3 2" xfId="5856"/>
    <cellStyle name="StmtTtl1 3 2 2" xfId="5857"/>
    <cellStyle name="StmtTtl1 4" xfId="557"/>
    <cellStyle name="StmtTtl1 4 2" xfId="5858"/>
    <cellStyle name="StmtTtl1 4 2 2" xfId="5859"/>
    <cellStyle name="StmtTtl1 5" xfId="5860"/>
    <cellStyle name="StmtTtl1 5 2" xfId="5861"/>
    <cellStyle name="StmtTtl1 6" xfId="5862"/>
    <cellStyle name="StmtTtl1_(C) WHE Proforma with ITC cash grant 10 Yr Amort_for deferral_102809" xfId="558"/>
    <cellStyle name="StmtTtl2" xfId="559"/>
    <cellStyle name="StmtTtl2 2" xfId="5863"/>
    <cellStyle name="StmtTtl2 3" xfId="5864"/>
    <cellStyle name="StmtTtl2 3 2" xfId="5865"/>
    <cellStyle name="StmtTtl2 4" xfId="5866"/>
    <cellStyle name="STYL1 - Style1" xfId="560"/>
    <cellStyle name="STYL1 - Style1 2" xfId="5867"/>
    <cellStyle name="STYL1 - Style1 2 2" xfId="5868"/>
    <cellStyle name="STYL1 - Style1 3" xfId="5869"/>
    <cellStyle name="Style 1" xfId="561"/>
    <cellStyle name="Style 1 10" xfId="5870"/>
    <cellStyle name="Style 1 10 2" xfId="5871"/>
    <cellStyle name="Style 1 11" xfId="5872"/>
    <cellStyle name="Style 1 12" xfId="5873"/>
    <cellStyle name="Style 1 12 2" xfId="5874"/>
    <cellStyle name="Style 1 13" xfId="5875"/>
    <cellStyle name="Style 1 14" xfId="5876"/>
    <cellStyle name="Style 1 15" xfId="6083"/>
    <cellStyle name="Style 1 2" xfId="562"/>
    <cellStyle name="Style 1 2 2" xfId="5877"/>
    <cellStyle name="Style 1 2 2 2" xfId="5878"/>
    <cellStyle name="Style 1 2 2 2 2" xfId="5879"/>
    <cellStyle name="Style 1 2 2 3" xfId="5880"/>
    <cellStyle name="Style 1 2 3" xfId="5881"/>
    <cellStyle name="Style 1 2 3 2" xfId="5882"/>
    <cellStyle name="Style 1 2 4" xfId="5883"/>
    <cellStyle name="Style 1 2 4 2" xfId="5884"/>
    <cellStyle name="Style 1 2 4 3" xfId="5885"/>
    <cellStyle name="Style 1 2 5" xfId="5886"/>
    <cellStyle name="Style 1 2 5 2" xfId="5887"/>
    <cellStyle name="Style 1 2 6" xfId="5888"/>
    <cellStyle name="Style 1 2 7" xfId="5889"/>
    <cellStyle name="Style 1 2_4 31E Reg Asset  Liab and EXH D" xfId="5890"/>
    <cellStyle name="Style 1 3" xfId="563"/>
    <cellStyle name="Style 1 3 2" xfId="5891"/>
    <cellStyle name="Style 1 3 2 2" xfId="5892"/>
    <cellStyle name="Style 1 3 2 2 2" xfId="5893"/>
    <cellStyle name="Style 1 3 3" xfId="5894"/>
    <cellStyle name="Style 1 3 3 2" xfId="5895"/>
    <cellStyle name="Style 1 3 3 2 2" xfId="5896"/>
    <cellStyle name="Style 1 3 4" xfId="5897"/>
    <cellStyle name="Style 1 3 4 2" xfId="5898"/>
    <cellStyle name="Style 1 4" xfId="564"/>
    <cellStyle name="Style 1 4 2" xfId="5899"/>
    <cellStyle name="Style 1 4 3" xfId="5900"/>
    <cellStyle name="Style 1 4 3 2" xfId="5901"/>
    <cellStyle name="Style 1 5" xfId="565"/>
    <cellStyle name="Style 1 5 2" xfId="5902"/>
    <cellStyle name="Style 1 5 3" xfId="5903"/>
    <cellStyle name="Style 1 5 3 2" xfId="5904"/>
    <cellStyle name="Style 1 5 4" xfId="5905"/>
    <cellStyle name="Style 1 5 4 2" xfId="5906"/>
    <cellStyle name="Style 1 6" xfId="5907"/>
    <cellStyle name="Style 1 6 2" xfId="5908"/>
    <cellStyle name="Style 1 6 2 2" xfId="5909"/>
    <cellStyle name="Style 1 6 2 2 2" xfId="5910"/>
    <cellStyle name="Style 1 6 3" xfId="5911"/>
    <cellStyle name="Style 1 6 3 2" xfId="5912"/>
    <cellStyle name="Style 1 6 3 2 2" xfId="5913"/>
    <cellStyle name="Style 1 6 4" xfId="5914"/>
    <cellStyle name="Style 1 6 4 2" xfId="5915"/>
    <cellStyle name="Style 1 6 4 2 2" xfId="5916"/>
    <cellStyle name="Style 1 6 5" xfId="5917"/>
    <cellStyle name="Style 1 6 5 2" xfId="5918"/>
    <cellStyle name="Style 1 6 5 2 2" xfId="5919"/>
    <cellStyle name="Style 1 6 6" xfId="5920"/>
    <cellStyle name="Style 1 6 6 2" xfId="5921"/>
    <cellStyle name="Style 1 6 7" xfId="5922"/>
    <cellStyle name="Style 1 7" xfId="5923"/>
    <cellStyle name="Style 1 7 2" xfId="5924"/>
    <cellStyle name="Style 1 7 3" xfId="5925"/>
    <cellStyle name="Style 1 8" xfId="5926"/>
    <cellStyle name="Style 1 8 2" xfId="5927"/>
    <cellStyle name="Style 1 9" xfId="5928"/>
    <cellStyle name="Style 1 9 2" xfId="5929"/>
    <cellStyle name="Style 1_ Price Inputs" xfId="5930"/>
    <cellStyle name="Style 21" xfId="5931"/>
    <cellStyle name="Style 22" xfId="5932"/>
    <cellStyle name="Style 23" xfId="5933"/>
    <cellStyle name="Style 23 2" xfId="5934"/>
    <cellStyle name="Style 24" xfId="5935"/>
    <cellStyle name="Style 24 2" xfId="5936"/>
    <cellStyle name="Style 25" xfId="5937"/>
    <cellStyle name="Style 25 2" xfId="5938"/>
    <cellStyle name="Style 26" xfId="5939"/>
    <cellStyle name="Style 26 2" xfId="5940"/>
    <cellStyle name="Style 27" xfId="5941"/>
    <cellStyle name="Style 27 2" xfId="5942"/>
    <cellStyle name="Style 28" xfId="5943"/>
    <cellStyle name="Style 28 2" xfId="5944"/>
    <cellStyle name="Style 29" xfId="5945"/>
    <cellStyle name="Style 29 2" xfId="5946"/>
    <cellStyle name="Style 30" xfId="5947"/>
    <cellStyle name="Style 30 2" xfId="5948"/>
    <cellStyle name="Style 31" xfId="5949"/>
    <cellStyle name="Style 31 2" xfId="5950"/>
    <cellStyle name="Style 32" xfId="5951"/>
    <cellStyle name="Style 32 2" xfId="5952"/>
    <cellStyle name="Style 33" xfId="5953"/>
    <cellStyle name="Style 33 2" xfId="5954"/>
    <cellStyle name="Style 34" xfId="5955"/>
    <cellStyle name="Style 34 2" xfId="5956"/>
    <cellStyle name="Style 35" xfId="5957"/>
    <cellStyle name="Style 35 2" xfId="5958"/>
    <cellStyle name="Style 36" xfId="5959"/>
    <cellStyle name="Style 36 2" xfId="5960"/>
    <cellStyle name="Style 39" xfId="5961"/>
    <cellStyle name="Style 39 2" xfId="5962"/>
    <cellStyle name="STYLE1" xfId="5963"/>
    <cellStyle name="STYLE2" xfId="5964"/>
    <cellStyle name="STYLE3" xfId="5965"/>
    <cellStyle name="SubHeading" xfId="5966"/>
    <cellStyle name="SubsidTitle" xfId="5967"/>
    <cellStyle name="sub-tl - Style3" xfId="5968"/>
    <cellStyle name="subtot - Style5" xfId="5969"/>
    <cellStyle name="Subtotal" xfId="566"/>
    <cellStyle name="Sub-total" xfId="567"/>
    <cellStyle name="Subtotal 2" xfId="5970"/>
    <cellStyle name="Sub-total 2" xfId="5971"/>
    <cellStyle name="Subtotal 2 2" xfId="5972"/>
    <cellStyle name="Sub-total 2 2" xfId="5973"/>
    <cellStyle name="Subtotal 2 3" xfId="5974"/>
    <cellStyle name="Sub-total 2 3" xfId="5975"/>
    <cellStyle name="Subtotal 3" xfId="5976"/>
    <cellStyle name="Sub-total 3" xfId="5977"/>
    <cellStyle name="Subtotal 3 2" xfId="5978"/>
    <cellStyle name="Sub-total 3 2" xfId="5979"/>
    <cellStyle name="Subtotal 3 3" xfId="5980"/>
    <cellStyle name="Sub-total 3 3" xfId="5981"/>
    <cellStyle name="Subtotal 4" xfId="5982"/>
    <cellStyle name="Sub-total 4" xfId="5983"/>
    <cellStyle name="Subtotal 4 2" xfId="5984"/>
    <cellStyle name="Sub-total 4 2" xfId="5985"/>
    <cellStyle name="Subtotal 4 3" xfId="5986"/>
    <cellStyle name="Sub-total 4 3" xfId="5987"/>
    <cellStyle name="Subtotal 5" xfId="5988"/>
    <cellStyle name="Sub-total 5" xfId="5989"/>
    <cellStyle name="Subtotal 5 2" xfId="5990"/>
    <cellStyle name="Sub-total 5 2" xfId="5991"/>
    <cellStyle name="Subtotal 5 3" xfId="5992"/>
    <cellStyle name="Sub-total 5 3" xfId="5993"/>
    <cellStyle name="Subtotal 6" xfId="5994"/>
    <cellStyle name="Sub-total 6" xfId="5995"/>
    <cellStyle name="Subtotal 6 2" xfId="5996"/>
    <cellStyle name="Sub-total 6 2" xfId="5997"/>
    <cellStyle name="Subtotal 6 3" xfId="5998"/>
    <cellStyle name="Sub-total 6 3" xfId="5999"/>
    <cellStyle name="Subtotal 7" xfId="6000"/>
    <cellStyle name="Sub-total 7" xfId="6001"/>
    <cellStyle name="Table Data" xfId="6002"/>
    <cellStyle name="Table Headings Bold" xfId="6003"/>
    <cellStyle name="Title 2" xfId="6004"/>
    <cellStyle name="Title 2 2" xfId="568"/>
    <cellStyle name="Title 2 2 2" xfId="6005"/>
    <cellStyle name="Title 2 2 3" xfId="6006"/>
    <cellStyle name="Title 2 2 3 2" xfId="6007"/>
    <cellStyle name="Title 2 3" xfId="6008"/>
    <cellStyle name="Title 2 4" xfId="6009"/>
    <cellStyle name="Title 2 4 2" xfId="6010"/>
    <cellStyle name="Title 2 5" xfId="6011"/>
    <cellStyle name="Title 3" xfId="6012"/>
    <cellStyle name="Title 3 2" xfId="6013"/>
    <cellStyle name="Title 3 3" xfId="6014"/>
    <cellStyle name="Title 3 3 2" xfId="6015"/>
    <cellStyle name="Title 3 4" xfId="6016"/>
    <cellStyle name="Title 4" xfId="6017"/>
    <cellStyle name="Title 4 2" xfId="6018"/>
    <cellStyle name="Title 5" xfId="6019"/>
    <cellStyle name="Title 6" xfId="6020"/>
    <cellStyle name="Title 6 2" xfId="6021"/>
    <cellStyle name="Title 7" xfId="6022"/>
    <cellStyle name="Title 8" xfId="6023"/>
    <cellStyle name="Title: Major" xfId="569"/>
    <cellStyle name="Title: Major 2" xfId="6024"/>
    <cellStyle name="Title: Major 3" xfId="6025"/>
    <cellStyle name="Title: Major 3 2" xfId="6026"/>
    <cellStyle name="Title: Major 4" xfId="6027"/>
    <cellStyle name="Title: Minor" xfId="570"/>
    <cellStyle name="Title: Minor 2" xfId="6028"/>
    <cellStyle name="Title: Minor 2 2" xfId="6029"/>
    <cellStyle name="Title: Minor 3" xfId="6030"/>
    <cellStyle name="Title: Worksheet" xfId="571"/>
    <cellStyle name="Title: Worksheet 2" xfId="6031"/>
    <cellStyle name="Title: Worksheet 2 2" xfId="6032"/>
    <cellStyle name="Title: Worksheet 3" xfId="6033"/>
    <cellStyle name="Titles" xfId="6034"/>
    <cellStyle name="Total 2" xfId="6035"/>
    <cellStyle name="Total 2 2" xfId="572"/>
    <cellStyle name="Total 2 2 2" xfId="6036"/>
    <cellStyle name="Total 2 2 3" xfId="6037"/>
    <cellStyle name="Total 2 2 3 2" xfId="6038"/>
    <cellStyle name="Total 2 3" xfId="6039"/>
    <cellStyle name="Total 2 3 2" xfId="6040"/>
    <cellStyle name="Total 2 4" xfId="6041"/>
    <cellStyle name="Total 2 4 2" xfId="6042"/>
    <cellStyle name="Total 2 5" xfId="6043"/>
    <cellStyle name="Total 3" xfId="6044"/>
    <cellStyle name="Total 3 2" xfId="6045"/>
    <cellStyle name="Total 3 2 2" xfId="6046"/>
    <cellStyle name="Total 3 3" xfId="6047"/>
    <cellStyle name="Total 4" xfId="6048"/>
    <cellStyle name="Total 4 2" xfId="6049"/>
    <cellStyle name="Total 5" xfId="6050"/>
    <cellStyle name="Total 5 2" xfId="6051"/>
    <cellStyle name="Total 6" xfId="6052"/>
    <cellStyle name="Total 7" xfId="6053"/>
    <cellStyle name="Total4 - Style4" xfId="573"/>
    <cellStyle name="Total4 - Style4 2" xfId="6054"/>
    <cellStyle name="Total4 - Style4 2 2" xfId="6055"/>
    <cellStyle name="Total4 - Style4 3" xfId="6056"/>
    <cellStyle name="Totals" xfId="6057"/>
    <cellStyle name="Totals [0]" xfId="6058"/>
    <cellStyle name="Totals [2]" xfId="6059"/>
    <cellStyle name="Totals_FWB Summary" xfId="6060"/>
    <cellStyle name="UnProtectedCalc" xfId="6061"/>
    <cellStyle name="Warning Text 2" xfId="6062"/>
    <cellStyle name="Warning Text 2 2" xfId="574"/>
    <cellStyle name="Warning Text 2 2 2" xfId="6063"/>
    <cellStyle name="Warning Text 2 2 3" xfId="6064"/>
    <cellStyle name="Warning Text 2 2 3 2" xfId="6065"/>
    <cellStyle name="Warning Text 2 3" xfId="6066"/>
    <cellStyle name="Warning Text 2 4" xfId="6067"/>
    <cellStyle name="Warning Text 2 4 2" xfId="6068"/>
    <cellStyle name="Warning Text 2 5" xfId="6069"/>
    <cellStyle name="Warning Text 3" xfId="6070"/>
    <cellStyle name="Warning Text 3 2" xfId="6071"/>
    <cellStyle name="Warning Text 3 3" xfId="6072"/>
    <cellStyle name="Warning Text 3 3 2" xfId="6073"/>
    <cellStyle name="Warning Text 3 4" xfId="6074"/>
    <cellStyle name="Warning Text 4" xfId="6075"/>
    <cellStyle name="Warning Text 4 2" xfId="6076"/>
    <cellStyle name="Warning Text 5" xfId="6077"/>
    <cellStyle name="Warning Text 6" xfId="6078"/>
    <cellStyle name="Warning Text 6 2" xfId="6079"/>
    <cellStyle name="Warning Text 7" xfId="6080"/>
    <cellStyle name="Year" xfId="6081"/>
    <cellStyle name="Year 2" xfId="6082"/>
  </cellStyles>
  <dxfs count="0"/>
  <tableStyles count="0" defaultTableStyle="TableStyleMedium9" defaultPivotStyle="PivotStyleLight16"/>
  <colors>
    <mruColors>
      <color rgb="FFFCC8D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55</xdr:row>
      <xdr:rowOff>0</xdr:rowOff>
    </xdr:from>
    <xdr:to>
      <xdr:col>2</xdr:col>
      <xdr:colOff>1543050</xdr:colOff>
      <xdr:row>59</xdr:row>
      <xdr:rowOff>9525</xdr:rowOff>
    </xdr:to>
    <xdr:grpSp>
      <xdr:nvGrpSpPr>
        <xdr:cNvPr id="8" name="Group 4"/>
        <xdr:cNvGrpSpPr>
          <a:grpSpLocks/>
        </xdr:cNvGrpSpPr>
      </xdr:nvGrpSpPr>
      <xdr:grpSpPr bwMode="auto">
        <a:xfrm>
          <a:off x="781050" y="8067675"/>
          <a:ext cx="1543050" cy="647700"/>
          <a:chOff x="4401" y="11656"/>
          <a:chExt cx="4320" cy="780"/>
        </a:xfrm>
      </xdr:grpSpPr>
      <xdr:sp macro="" textlink="">
        <xdr:nvSpPr>
          <xdr:cNvPr id="9" name="Text Box 5"/>
          <xdr:cNvSpPr txBox="1">
            <a:spLocks noChangeArrowheads="1"/>
          </xdr:cNvSpPr>
        </xdr:nvSpPr>
        <xdr:spPr bwMode="auto">
          <a:xfrm>
            <a:off x="4554" y="11806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91440" rIns="91440" bIns="91440" anchor="t" upright="1"/>
          <a:lstStyle/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4401" y="11656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91440" rIns="91440" bIns="91440" anchor="t" upright="1"/>
          <a:lstStyle/>
          <a:p>
            <a:pPr algn="ctr" rtl="0">
              <a:defRPr sz="1000"/>
            </a:pPr>
            <a:r>
              <a:rPr lang="en-US" sz="1000" b="1" i="0" u="none" strike="noStrike" cap="small" baseline="0">
                <a:solidFill>
                  <a:srgbClr val="000000"/>
                </a:solidFill>
                <a:latin typeface="Times New Roman Bold"/>
                <a:cs typeface="Times New Roman Bold"/>
              </a:rPr>
              <a:t>Revised </a:t>
            </a:r>
          </a:p>
          <a:p>
            <a:pPr algn="ctr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 Bold"/>
                <a:cs typeface="Times New Roman Bold"/>
              </a:rPr>
              <a:t>July 17, 2014</a:t>
            </a:r>
          </a:p>
          <a:p>
            <a:pPr algn="l" rtl="0">
              <a:defRPr sz="1000"/>
            </a:pPr>
            <a:endParaRPr lang="en-US" sz="1000" b="1" i="0" u="none" strike="noStrike" baseline="0">
              <a:solidFill>
                <a:srgbClr val="000000"/>
              </a:solidFill>
              <a:latin typeface="Times New Roman Bold"/>
              <a:cs typeface="Times New Roman Bold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view="pageLayout" topLeftCell="A43" zoomScaleNormal="100" workbookViewId="0">
      <selection activeCell="D58" sqref="D58"/>
    </sheetView>
  </sheetViews>
  <sheetFormatPr defaultRowHeight="12"/>
  <cols>
    <col min="1" max="1" width="4.140625" style="92" bestFit="1" customWidth="1"/>
    <col min="2" max="2" width="7" style="92" bestFit="1" customWidth="1"/>
    <col min="3" max="3" width="47" style="92" customWidth="1"/>
    <col min="4" max="5" width="11.28515625" style="92" bestFit="1" customWidth="1"/>
    <col min="6" max="7" width="10.7109375" style="92" bestFit="1" customWidth="1"/>
    <col min="8" max="16384" width="9.140625" style="92"/>
  </cols>
  <sheetData>
    <row r="1" spans="1:7" ht="12.75">
      <c r="A1" s="88" t="s">
        <v>143</v>
      </c>
      <c r="B1" s="89"/>
      <c r="C1" s="89"/>
      <c r="D1" s="89"/>
      <c r="E1" s="89"/>
      <c r="F1" s="78"/>
      <c r="G1" s="78"/>
    </row>
    <row r="2" spans="1:7" ht="12.75">
      <c r="A2" s="88" t="s">
        <v>144</v>
      </c>
      <c r="B2" s="89"/>
      <c r="C2" s="89"/>
      <c r="D2" s="89"/>
      <c r="E2" s="89"/>
      <c r="F2" s="78"/>
      <c r="G2" s="78"/>
    </row>
    <row r="3" spans="1:7" ht="12.75">
      <c r="A3" s="88" t="s">
        <v>153</v>
      </c>
      <c r="B3" s="89"/>
      <c r="C3" s="89"/>
      <c r="D3" s="89"/>
      <c r="E3" s="89"/>
      <c r="F3" s="78"/>
      <c r="G3" s="78"/>
    </row>
    <row r="4" spans="1:7" ht="12.75">
      <c r="A4" s="90" t="s">
        <v>155</v>
      </c>
      <c r="B4" s="91"/>
      <c r="C4" s="91"/>
      <c r="D4" s="91"/>
      <c r="E4" s="91"/>
      <c r="F4" s="78"/>
      <c r="G4" s="78"/>
    </row>
    <row r="6" spans="1:7">
      <c r="A6" s="93"/>
      <c r="B6" s="94" t="s">
        <v>74</v>
      </c>
      <c r="C6" s="95"/>
      <c r="D6" s="96"/>
      <c r="E6" s="95"/>
      <c r="F6" s="96"/>
      <c r="G6" s="97"/>
    </row>
    <row r="7" spans="1:7">
      <c r="A7" s="98" t="s">
        <v>126</v>
      </c>
      <c r="B7" s="99" t="s">
        <v>127</v>
      </c>
      <c r="C7" s="99" t="s">
        <v>128</v>
      </c>
      <c r="D7" s="100" t="s">
        <v>125</v>
      </c>
      <c r="E7" s="125"/>
      <c r="F7" s="100" t="s">
        <v>124</v>
      </c>
      <c r="G7" s="101"/>
    </row>
    <row r="8" spans="1:7">
      <c r="A8" s="93"/>
      <c r="B8" s="95"/>
      <c r="C8" s="95"/>
      <c r="D8" s="102"/>
      <c r="F8" s="112"/>
      <c r="G8" s="103"/>
    </row>
    <row r="9" spans="1:7" ht="14.25">
      <c r="A9" s="104">
        <v>1</v>
      </c>
      <c r="B9" s="105">
        <v>108</v>
      </c>
      <c r="C9" s="106" t="s">
        <v>129</v>
      </c>
      <c r="D9" s="134">
        <v>49284306</v>
      </c>
      <c r="E9" s="135">
        <v>48807644.270000003</v>
      </c>
      <c r="F9" s="120"/>
      <c r="G9" s="108"/>
    </row>
    <row r="10" spans="1:7" ht="14.25">
      <c r="A10" s="104">
        <v>2</v>
      </c>
      <c r="B10" s="105">
        <v>182.2</v>
      </c>
      <c r="C10" s="106" t="s">
        <v>130</v>
      </c>
      <c r="D10" s="136">
        <v>20519694</v>
      </c>
      <c r="E10" s="137">
        <v>23612555</v>
      </c>
      <c r="F10" s="112"/>
      <c r="G10" s="109"/>
    </row>
    <row r="11" spans="1:7" ht="14.25">
      <c r="A11" s="104">
        <v>3</v>
      </c>
      <c r="B11" s="110">
        <v>101</v>
      </c>
      <c r="C11" s="111" t="s">
        <v>131</v>
      </c>
      <c r="D11" s="112"/>
      <c r="F11" s="134">
        <v>69804000</v>
      </c>
      <c r="G11" s="165">
        <v>69692000</v>
      </c>
    </row>
    <row r="12" spans="1:7">
      <c r="A12" s="138" t="s">
        <v>145</v>
      </c>
      <c r="B12" s="139">
        <v>107</v>
      </c>
      <c r="C12" s="140" t="s">
        <v>148</v>
      </c>
      <c r="D12" s="141"/>
      <c r="E12" s="142"/>
      <c r="F12" s="143">
        <v>2359175.16</v>
      </c>
      <c r="G12" s="113"/>
    </row>
    <row r="13" spans="1:7">
      <c r="A13" s="138" t="s">
        <v>146</v>
      </c>
      <c r="B13" s="139">
        <v>108</v>
      </c>
      <c r="C13" s="140" t="s">
        <v>147</v>
      </c>
      <c r="D13" s="141"/>
      <c r="E13" s="142"/>
      <c r="F13" s="143">
        <v>369023.61</v>
      </c>
      <c r="G13" s="113"/>
    </row>
    <row r="14" spans="1:7" ht="14.25">
      <c r="A14" s="104">
        <v>4</v>
      </c>
      <c r="B14" s="105">
        <v>282</v>
      </c>
      <c r="C14" s="106" t="s">
        <v>132</v>
      </c>
      <c r="D14" s="136">
        <v>2824323</v>
      </c>
      <c r="E14" s="144">
        <v>2905758.9166666619</v>
      </c>
      <c r="F14" s="112"/>
      <c r="G14" s="109"/>
    </row>
    <row r="15" spans="1:7" ht="14.25">
      <c r="A15" s="104">
        <v>5</v>
      </c>
      <c r="B15" s="110">
        <v>411.1</v>
      </c>
      <c r="C15" s="111" t="s">
        <v>133</v>
      </c>
      <c r="D15" s="112"/>
      <c r="F15" s="134">
        <v>2824323</v>
      </c>
      <c r="G15" s="165">
        <v>2905758.9166666619</v>
      </c>
    </row>
    <row r="16" spans="1:7" ht="12.75" customHeight="1">
      <c r="A16" s="104">
        <v>6</v>
      </c>
      <c r="B16" s="114"/>
      <c r="C16" s="115" t="s">
        <v>156</v>
      </c>
      <c r="D16" s="112"/>
      <c r="F16" s="112"/>
      <c r="G16" s="109"/>
    </row>
    <row r="17" spans="1:7" ht="12.75" customHeight="1">
      <c r="A17" s="104">
        <v>7</v>
      </c>
      <c r="B17" s="114"/>
      <c r="C17" s="115"/>
      <c r="D17" s="112"/>
      <c r="F17" s="112"/>
      <c r="G17" s="109"/>
    </row>
    <row r="18" spans="1:7" ht="3" customHeight="1">
      <c r="A18" s="116">
        <v>8</v>
      </c>
      <c r="B18" s="117"/>
      <c r="C18" s="117"/>
      <c r="D18" s="118"/>
      <c r="E18" s="118"/>
      <c r="F18" s="118"/>
      <c r="G18" s="119"/>
    </row>
    <row r="19" spans="1:7">
      <c r="A19" s="104">
        <v>9</v>
      </c>
      <c r="B19" s="106"/>
      <c r="C19" s="106"/>
      <c r="D19" s="112"/>
      <c r="F19" s="112"/>
      <c r="G19" s="109"/>
    </row>
    <row r="20" spans="1:7">
      <c r="A20" s="104">
        <v>10</v>
      </c>
      <c r="B20" s="105">
        <v>131</v>
      </c>
      <c r="C20" s="106" t="s">
        <v>134</v>
      </c>
      <c r="D20" s="107">
        <v>8400000</v>
      </c>
      <c r="F20" s="120"/>
      <c r="G20" s="108"/>
    </row>
    <row r="21" spans="1:7">
      <c r="A21" s="104">
        <v>11</v>
      </c>
      <c r="B21" s="110">
        <v>182.2</v>
      </c>
      <c r="C21" s="111" t="s">
        <v>130</v>
      </c>
      <c r="D21" s="120"/>
      <c r="F21" s="107">
        <v>8400000</v>
      </c>
      <c r="G21" s="113"/>
    </row>
    <row r="22" spans="1:7">
      <c r="A22" s="104">
        <v>12</v>
      </c>
      <c r="B22" s="121"/>
      <c r="C22" s="115" t="s">
        <v>135</v>
      </c>
      <c r="D22" s="106"/>
      <c r="F22" s="120"/>
      <c r="G22" s="108"/>
    </row>
    <row r="23" spans="1:7">
      <c r="A23" s="104">
        <v>13</v>
      </c>
      <c r="B23" s="106"/>
      <c r="C23" s="106"/>
      <c r="D23" s="112"/>
      <c r="F23" s="112"/>
      <c r="G23" s="109"/>
    </row>
    <row r="24" spans="1:7" ht="3" customHeight="1">
      <c r="A24" s="116">
        <v>14</v>
      </c>
      <c r="B24" s="117"/>
      <c r="C24" s="117"/>
      <c r="D24" s="118"/>
      <c r="E24" s="118"/>
      <c r="F24" s="118"/>
      <c r="G24" s="119"/>
    </row>
    <row r="25" spans="1:7">
      <c r="A25" s="104">
        <v>15</v>
      </c>
      <c r="B25" s="106"/>
      <c r="C25" s="106"/>
      <c r="D25" s="112"/>
      <c r="F25" s="112"/>
      <c r="G25" s="109"/>
    </row>
    <row r="26" spans="1:7" ht="14.25">
      <c r="A26" s="104">
        <v>16</v>
      </c>
      <c r="B26" s="122">
        <v>410.1</v>
      </c>
      <c r="C26" s="122" t="s">
        <v>136</v>
      </c>
      <c r="D26" s="145">
        <v>4241893</v>
      </c>
      <c r="E26" s="146">
        <v>5324394</v>
      </c>
      <c r="F26" s="120"/>
      <c r="G26" s="108"/>
    </row>
    <row r="27" spans="1:7">
      <c r="A27" s="104">
        <v>17</v>
      </c>
      <c r="B27" s="111">
        <v>283</v>
      </c>
      <c r="C27" s="111" t="s">
        <v>137</v>
      </c>
      <c r="D27" s="120"/>
      <c r="F27" s="145">
        <v>4241893</v>
      </c>
      <c r="G27" s="123">
        <v>5324394.0749999974</v>
      </c>
    </row>
    <row r="28" spans="1:7">
      <c r="A28" s="104">
        <v>18</v>
      </c>
      <c r="B28" s="106"/>
      <c r="C28" s="115" t="s">
        <v>138</v>
      </c>
      <c r="D28" s="120"/>
      <c r="F28" s="120"/>
      <c r="G28" s="108"/>
    </row>
    <row r="29" spans="1:7">
      <c r="A29" s="104">
        <v>19</v>
      </c>
      <c r="B29" s="106"/>
      <c r="C29" s="106"/>
      <c r="D29" s="112"/>
      <c r="F29" s="112"/>
      <c r="G29" s="109"/>
    </row>
    <row r="30" spans="1:7" ht="3" customHeight="1">
      <c r="A30" s="116">
        <v>20</v>
      </c>
      <c r="B30" s="117"/>
      <c r="C30" s="117"/>
      <c r="D30" s="118"/>
      <c r="E30" s="118"/>
      <c r="F30" s="118"/>
      <c r="G30" s="119"/>
    </row>
    <row r="31" spans="1:7">
      <c r="A31" s="104">
        <v>21</v>
      </c>
      <c r="B31" s="106"/>
      <c r="C31" s="106"/>
      <c r="D31" s="112"/>
      <c r="F31" s="112"/>
      <c r="G31" s="109"/>
    </row>
    <row r="32" spans="1:7" ht="14.25">
      <c r="A32" s="104">
        <v>22</v>
      </c>
      <c r="B32" s="105">
        <v>407</v>
      </c>
      <c r="C32" s="106" t="s">
        <v>139</v>
      </c>
      <c r="D32" s="134">
        <v>1236306</v>
      </c>
      <c r="E32" s="135">
        <v>1646577.08</v>
      </c>
      <c r="F32" s="120"/>
      <c r="G32" s="108"/>
    </row>
    <row r="33" spans="1:8" ht="14.25">
      <c r="A33" s="104">
        <v>23</v>
      </c>
      <c r="B33" s="110">
        <v>182.2</v>
      </c>
      <c r="C33" s="111" t="s">
        <v>130</v>
      </c>
      <c r="D33" s="124"/>
      <c r="F33" s="134">
        <v>1236306</v>
      </c>
      <c r="G33" s="165">
        <v>1646577.08</v>
      </c>
    </row>
    <row r="34" spans="1:8" ht="14.25">
      <c r="A34" s="104">
        <v>24</v>
      </c>
      <c r="B34" s="105">
        <v>283</v>
      </c>
      <c r="C34" s="122" t="s">
        <v>137</v>
      </c>
      <c r="D34" s="134">
        <v>432707</v>
      </c>
      <c r="E34" s="135">
        <v>576301.978</v>
      </c>
      <c r="F34" s="120"/>
      <c r="G34" s="108"/>
    </row>
    <row r="35" spans="1:8" ht="14.25">
      <c r="A35" s="104">
        <v>25</v>
      </c>
      <c r="B35" s="110">
        <v>410.1</v>
      </c>
      <c r="C35" s="111" t="s">
        <v>136</v>
      </c>
      <c r="D35" s="124"/>
      <c r="F35" s="134">
        <v>432707</v>
      </c>
      <c r="G35" s="165">
        <v>576301.978</v>
      </c>
    </row>
    <row r="36" spans="1:8">
      <c r="A36" s="104">
        <v>26</v>
      </c>
      <c r="B36" s="114"/>
      <c r="C36" s="115" t="s">
        <v>157</v>
      </c>
      <c r="D36" s="106"/>
      <c r="F36" s="120"/>
      <c r="G36" s="108"/>
    </row>
    <row r="37" spans="1:8">
      <c r="A37" s="104">
        <v>27</v>
      </c>
      <c r="B37" s="122"/>
      <c r="C37" s="106"/>
      <c r="D37" s="106"/>
      <c r="F37" s="120"/>
      <c r="G37" s="108"/>
    </row>
    <row r="38" spans="1:8" ht="3" customHeight="1">
      <c r="A38" s="116">
        <v>8</v>
      </c>
      <c r="B38" s="117"/>
      <c r="C38" s="117"/>
      <c r="D38" s="118"/>
      <c r="E38" s="118"/>
      <c r="F38" s="118"/>
      <c r="G38" s="119"/>
    </row>
    <row r="39" spans="1:8">
      <c r="A39" s="138">
        <v>28</v>
      </c>
      <c r="B39" s="147"/>
      <c r="C39" s="147"/>
      <c r="D39" s="141"/>
      <c r="E39" s="142"/>
      <c r="F39" s="141"/>
      <c r="G39" s="148"/>
    </row>
    <row r="40" spans="1:8">
      <c r="A40" s="138">
        <v>29</v>
      </c>
      <c r="B40" s="149">
        <v>131</v>
      </c>
      <c r="C40" s="147" t="s">
        <v>134</v>
      </c>
      <c r="D40" s="143">
        <v>274000</v>
      </c>
      <c r="E40" s="142"/>
      <c r="F40" s="150"/>
      <c r="G40" s="151"/>
      <c r="H40" s="131"/>
    </row>
    <row r="41" spans="1:8">
      <c r="A41" s="138">
        <v>30</v>
      </c>
      <c r="B41" s="139">
        <v>234</v>
      </c>
      <c r="C41" s="140" t="s">
        <v>151</v>
      </c>
      <c r="D41" s="150"/>
      <c r="E41" s="142"/>
      <c r="F41" s="143">
        <v>274000</v>
      </c>
      <c r="G41" s="152"/>
      <c r="H41" s="131"/>
    </row>
    <row r="42" spans="1:8">
      <c r="A42" s="138">
        <v>31</v>
      </c>
      <c r="B42" s="153"/>
      <c r="C42" s="154" t="s">
        <v>149</v>
      </c>
      <c r="D42" s="147"/>
      <c r="E42" s="142"/>
      <c r="F42" s="150"/>
      <c r="G42" s="151"/>
      <c r="H42" s="131"/>
    </row>
    <row r="43" spans="1:8">
      <c r="A43" s="138">
        <v>32</v>
      </c>
      <c r="B43" s="147"/>
      <c r="C43" s="154" t="s">
        <v>154</v>
      </c>
      <c r="D43" s="141"/>
      <c r="E43" s="142"/>
      <c r="F43" s="141"/>
      <c r="G43" s="148"/>
      <c r="H43" s="131"/>
    </row>
    <row r="44" spans="1:8" ht="3" customHeight="1">
      <c r="A44" s="116">
        <v>14</v>
      </c>
      <c r="B44" s="117"/>
      <c r="C44" s="117"/>
      <c r="D44" s="118"/>
      <c r="E44" s="118"/>
      <c r="F44" s="118"/>
      <c r="G44" s="119"/>
      <c r="H44" s="131"/>
    </row>
    <row r="45" spans="1:8" ht="3" customHeight="1">
      <c r="A45" s="116">
        <v>8</v>
      </c>
      <c r="B45" s="117"/>
      <c r="C45" s="117"/>
      <c r="D45" s="118"/>
      <c r="E45" s="118"/>
      <c r="F45" s="118"/>
      <c r="G45" s="119"/>
      <c r="H45" s="131"/>
    </row>
    <row r="46" spans="1:8">
      <c r="A46" s="138">
        <v>28</v>
      </c>
      <c r="B46" s="147"/>
      <c r="C46" s="147"/>
      <c r="D46" s="141"/>
      <c r="E46" s="142"/>
      <c r="F46" s="141"/>
      <c r="G46" s="148"/>
      <c r="H46" s="131"/>
    </row>
    <row r="47" spans="1:8">
      <c r="A47" s="138">
        <v>29</v>
      </c>
      <c r="B47" s="149">
        <v>234</v>
      </c>
      <c r="C47" s="147" t="s">
        <v>151</v>
      </c>
      <c r="D47" s="143">
        <v>274000</v>
      </c>
      <c r="E47" s="142"/>
      <c r="F47" s="150"/>
      <c r="G47" s="151"/>
      <c r="H47" s="131"/>
    </row>
    <row r="48" spans="1:8">
      <c r="A48" s="138">
        <v>30</v>
      </c>
      <c r="B48" s="139">
        <v>131</v>
      </c>
      <c r="C48" s="147" t="s">
        <v>134</v>
      </c>
      <c r="D48" s="150"/>
      <c r="E48" s="142"/>
      <c r="F48" s="143">
        <v>274000</v>
      </c>
      <c r="G48" s="152"/>
      <c r="H48" s="131"/>
    </row>
    <row r="49" spans="1:7">
      <c r="A49" s="138">
        <v>31</v>
      </c>
      <c r="B49" s="153"/>
      <c r="C49" s="154" t="s">
        <v>150</v>
      </c>
      <c r="D49" s="147"/>
      <c r="E49" s="142"/>
      <c r="F49" s="150"/>
      <c r="G49" s="151"/>
    </row>
    <row r="50" spans="1:7">
      <c r="A50" s="138">
        <v>32</v>
      </c>
      <c r="B50" s="147"/>
      <c r="C50" s="154" t="s">
        <v>154</v>
      </c>
      <c r="D50" s="141"/>
      <c r="E50" s="142"/>
      <c r="F50" s="141"/>
      <c r="G50" s="148"/>
    </row>
    <row r="51" spans="1:7">
      <c r="A51" s="155"/>
      <c r="B51" s="156"/>
      <c r="C51" s="157"/>
      <c r="D51" s="157"/>
      <c r="E51" s="157"/>
      <c r="F51" s="157"/>
      <c r="G51" s="158"/>
    </row>
    <row r="52" spans="1:7">
      <c r="A52" s="122"/>
      <c r="B52" s="122"/>
      <c r="C52" s="106"/>
      <c r="D52" s="106"/>
      <c r="E52" s="120"/>
      <c r="F52" s="120"/>
      <c r="G52" s="120"/>
    </row>
    <row r="53" spans="1:7">
      <c r="A53" s="106"/>
      <c r="B53" s="106"/>
      <c r="C53" s="106"/>
      <c r="D53" s="126" t="s">
        <v>140</v>
      </c>
      <c r="E53" s="120"/>
      <c r="F53" s="120"/>
      <c r="G53" s="120"/>
    </row>
    <row r="54" spans="1:7" ht="14.25">
      <c r="C54" s="127" t="s">
        <v>141</v>
      </c>
      <c r="D54" s="162">
        <v>-17695371</v>
      </c>
      <c r="E54" s="161">
        <v>-17978597</v>
      </c>
      <c r="F54" s="120"/>
      <c r="G54" s="120"/>
    </row>
    <row r="55" spans="1:7">
      <c r="C55" s="159" t="s">
        <v>152</v>
      </c>
      <c r="D55" s="160">
        <v>-2728199</v>
      </c>
      <c r="E55" s="120"/>
      <c r="F55" s="120"/>
      <c r="G55" s="120"/>
    </row>
    <row r="56" spans="1:7" ht="14.25">
      <c r="C56" s="128" t="s">
        <v>142</v>
      </c>
      <c r="D56" s="164">
        <v>7074203</v>
      </c>
      <c r="E56" s="163">
        <v>8817885</v>
      </c>
      <c r="F56" s="130"/>
      <c r="G56" s="130"/>
    </row>
    <row r="57" spans="1:7">
      <c r="D57" s="132"/>
    </row>
    <row r="59" spans="1:7">
      <c r="D59" s="129"/>
    </row>
    <row r="60" spans="1:7">
      <c r="D60" s="129"/>
    </row>
    <row r="61" spans="1:7">
      <c r="D61" s="129"/>
    </row>
    <row r="62" spans="1:7">
      <c r="D62" s="129"/>
    </row>
    <row r="63" spans="1:7">
      <c r="D63" s="129"/>
    </row>
    <row r="64" spans="1:7">
      <c r="D64" s="129"/>
    </row>
    <row r="65" spans="4:4">
      <c r="D65" s="133"/>
    </row>
  </sheetData>
  <mergeCells count="4">
    <mergeCell ref="A1:G1"/>
    <mergeCell ref="A3:G3"/>
    <mergeCell ref="A2:G2"/>
    <mergeCell ref="A4:G4"/>
  </mergeCells>
  <printOptions horizontalCentered="1"/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"/>
  <sheetViews>
    <sheetView workbookViewId="0">
      <selection activeCell="A8" sqref="A8:F18"/>
    </sheetView>
  </sheetViews>
  <sheetFormatPr defaultRowHeight="12.75"/>
  <cols>
    <col min="2" max="2" width="49" customWidth="1"/>
    <col min="3" max="3" width="14.28515625" customWidth="1"/>
    <col min="4" max="4" width="15.28515625" customWidth="1"/>
    <col min="5" max="6" width="14.28515625" customWidth="1"/>
    <col min="258" max="258" width="49" customWidth="1"/>
    <col min="259" max="259" width="14.28515625" customWidth="1"/>
    <col min="260" max="260" width="15.28515625" customWidth="1"/>
    <col min="261" max="262" width="14.28515625" customWidth="1"/>
    <col min="514" max="514" width="49" customWidth="1"/>
    <col min="515" max="515" width="14.28515625" customWidth="1"/>
    <col min="516" max="516" width="15.28515625" customWidth="1"/>
    <col min="517" max="518" width="14.28515625" customWidth="1"/>
    <col min="770" max="770" width="49" customWidth="1"/>
    <col min="771" max="771" width="14.28515625" customWidth="1"/>
    <col min="772" max="772" width="15.28515625" customWidth="1"/>
    <col min="773" max="774" width="14.28515625" customWidth="1"/>
    <col min="1026" max="1026" width="49" customWidth="1"/>
    <col min="1027" max="1027" width="14.28515625" customWidth="1"/>
    <col min="1028" max="1028" width="15.28515625" customWidth="1"/>
    <col min="1029" max="1030" width="14.28515625" customWidth="1"/>
    <col min="1282" max="1282" width="49" customWidth="1"/>
    <col min="1283" max="1283" width="14.28515625" customWidth="1"/>
    <col min="1284" max="1284" width="15.28515625" customWidth="1"/>
    <col min="1285" max="1286" width="14.28515625" customWidth="1"/>
    <col min="1538" max="1538" width="49" customWidth="1"/>
    <col min="1539" max="1539" width="14.28515625" customWidth="1"/>
    <col min="1540" max="1540" width="15.28515625" customWidth="1"/>
    <col min="1541" max="1542" width="14.28515625" customWidth="1"/>
    <col min="1794" max="1794" width="49" customWidth="1"/>
    <col min="1795" max="1795" width="14.28515625" customWidth="1"/>
    <col min="1796" max="1796" width="15.28515625" customWidth="1"/>
    <col min="1797" max="1798" width="14.28515625" customWidth="1"/>
    <col min="2050" max="2050" width="49" customWidth="1"/>
    <col min="2051" max="2051" width="14.28515625" customWidth="1"/>
    <col min="2052" max="2052" width="15.28515625" customWidth="1"/>
    <col min="2053" max="2054" width="14.28515625" customWidth="1"/>
    <col min="2306" max="2306" width="49" customWidth="1"/>
    <col min="2307" max="2307" width="14.28515625" customWidth="1"/>
    <col min="2308" max="2308" width="15.28515625" customWidth="1"/>
    <col min="2309" max="2310" width="14.28515625" customWidth="1"/>
    <col min="2562" max="2562" width="49" customWidth="1"/>
    <col min="2563" max="2563" width="14.28515625" customWidth="1"/>
    <col min="2564" max="2564" width="15.28515625" customWidth="1"/>
    <col min="2565" max="2566" width="14.28515625" customWidth="1"/>
    <col min="2818" max="2818" width="49" customWidth="1"/>
    <col min="2819" max="2819" width="14.28515625" customWidth="1"/>
    <col min="2820" max="2820" width="15.28515625" customWidth="1"/>
    <col min="2821" max="2822" width="14.28515625" customWidth="1"/>
    <col min="3074" max="3074" width="49" customWidth="1"/>
    <col min="3075" max="3075" width="14.28515625" customWidth="1"/>
    <col min="3076" max="3076" width="15.28515625" customWidth="1"/>
    <col min="3077" max="3078" width="14.28515625" customWidth="1"/>
    <col min="3330" max="3330" width="49" customWidth="1"/>
    <col min="3331" max="3331" width="14.28515625" customWidth="1"/>
    <col min="3332" max="3332" width="15.28515625" customWidth="1"/>
    <col min="3333" max="3334" width="14.28515625" customWidth="1"/>
    <col min="3586" max="3586" width="49" customWidth="1"/>
    <col min="3587" max="3587" width="14.28515625" customWidth="1"/>
    <col min="3588" max="3588" width="15.28515625" customWidth="1"/>
    <col min="3589" max="3590" width="14.28515625" customWidth="1"/>
    <col min="3842" max="3842" width="49" customWidth="1"/>
    <col min="3843" max="3843" width="14.28515625" customWidth="1"/>
    <col min="3844" max="3844" width="15.28515625" customWidth="1"/>
    <col min="3845" max="3846" width="14.28515625" customWidth="1"/>
    <col min="4098" max="4098" width="49" customWidth="1"/>
    <col min="4099" max="4099" width="14.28515625" customWidth="1"/>
    <col min="4100" max="4100" width="15.28515625" customWidth="1"/>
    <col min="4101" max="4102" width="14.28515625" customWidth="1"/>
    <col min="4354" max="4354" width="49" customWidth="1"/>
    <col min="4355" max="4355" width="14.28515625" customWidth="1"/>
    <col min="4356" max="4356" width="15.28515625" customWidth="1"/>
    <col min="4357" max="4358" width="14.28515625" customWidth="1"/>
    <col min="4610" max="4610" width="49" customWidth="1"/>
    <col min="4611" max="4611" width="14.28515625" customWidth="1"/>
    <col min="4612" max="4612" width="15.28515625" customWidth="1"/>
    <col min="4613" max="4614" width="14.28515625" customWidth="1"/>
    <col min="4866" max="4866" width="49" customWidth="1"/>
    <col min="4867" max="4867" width="14.28515625" customWidth="1"/>
    <col min="4868" max="4868" width="15.28515625" customWidth="1"/>
    <col min="4869" max="4870" width="14.28515625" customWidth="1"/>
    <col min="5122" max="5122" width="49" customWidth="1"/>
    <col min="5123" max="5123" width="14.28515625" customWidth="1"/>
    <col min="5124" max="5124" width="15.28515625" customWidth="1"/>
    <col min="5125" max="5126" width="14.28515625" customWidth="1"/>
    <col min="5378" max="5378" width="49" customWidth="1"/>
    <col min="5379" max="5379" width="14.28515625" customWidth="1"/>
    <col min="5380" max="5380" width="15.28515625" customWidth="1"/>
    <col min="5381" max="5382" width="14.28515625" customWidth="1"/>
    <col min="5634" max="5634" width="49" customWidth="1"/>
    <col min="5635" max="5635" width="14.28515625" customWidth="1"/>
    <col min="5636" max="5636" width="15.28515625" customWidth="1"/>
    <col min="5637" max="5638" width="14.28515625" customWidth="1"/>
    <col min="5890" max="5890" width="49" customWidth="1"/>
    <col min="5891" max="5891" width="14.28515625" customWidth="1"/>
    <col min="5892" max="5892" width="15.28515625" customWidth="1"/>
    <col min="5893" max="5894" width="14.28515625" customWidth="1"/>
    <col min="6146" max="6146" width="49" customWidth="1"/>
    <col min="6147" max="6147" width="14.28515625" customWidth="1"/>
    <col min="6148" max="6148" width="15.28515625" customWidth="1"/>
    <col min="6149" max="6150" width="14.28515625" customWidth="1"/>
    <col min="6402" max="6402" width="49" customWidth="1"/>
    <col min="6403" max="6403" width="14.28515625" customWidth="1"/>
    <col min="6404" max="6404" width="15.28515625" customWidth="1"/>
    <col min="6405" max="6406" width="14.28515625" customWidth="1"/>
    <col min="6658" max="6658" width="49" customWidth="1"/>
    <col min="6659" max="6659" width="14.28515625" customWidth="1"/>
    <col min="6660" max="6660" width="15.28515625" customWidth="1"/>
    <col min="6661" max="6662" width="14.28515625" customWidth="1"/>
    <col min="6914" max="6914" width="49" customWidth="1"/>
    <col min="6915" max="6915" width="14.28515625" customWidth="1"/>
    <col min="6916" max="6916" width="15.28515625" customWidth="1"/>
    <col min="6917" max="6918" width="14.28515625" customWidth="1"/>
    <col min="7170" max="7170" width="49" customWidth="1"/>
    <col min="7171" max="7171" width="14.28515625" customWidth="1"/>
    <col min="7172" max="7172" width="15.28515625" customWidth="1"/>
    <col min="7173" max="7174" width="14.28515625" customWidth="1"/>
    <col min="7426" max="7426" width="49" customWidth="1"/>
    <col min="7427" max="7427" width="14.28515625" customWidth="1"/>
    <col min="7428" max="7428" width="15.28515625" customWidth="1"/>
    <col min="7429" max="7430" width="14.28515625" customWidth="1"/>
    <col min="7682" max="7682" width="49" customWidth="1"/>
    <col min="7683" max="7683" width="14.28515625" customWidth="1"/>
    <col min="7684" max="7684" width="15.28515625" customWidth="1"/>
    <col min="7685" max="7686" width="14.28515625" customWidth="1"/>
    <col min="7938" max="7938" width="49" customWidth="1"/>
    <col min="7939" max="7939" width="14.28515625" customWidth="1"/>
    <col min="7940" max="7940" width="15.28515625" customWidth="1"/>
    <col min="7941" max="7942" width="14.28515625" customWidth="1"/>
    <col min="8194" max="8194" width="49" customWidth="1"/>
    <col min="8195" max="8195" width="14.28515625" customWidth="1"/>
    <col min="8196" max="8196" width="15.28515625" customWidth="1"/>
    <col min="8197" max="8198" width="14.28515625" customWidth="1"/>
    <col min="8450" max="8450" width="49" customWidth="1"/>
    <col min="8451" max="8451" width="14.28515625" customWidth="1"/>
    <col min="8452" max="8452" width="15.28515625" customWidth="1"/>
    <col min="8453" max="8454" width="14.28515625" customWidth="1"/>
    <col min="8706" max="8706" width="49" customWidth="1"/>
    <col min="8707" max="8707" width="14.28515625" customWidth="1"/>
    <col min="8708" max="8708" width="15.28515625" customWidth="1"/>
    <col min="8709" max="8710" width="14.28515625" customWidth="1"/>
    <col min="8962" max="8962" width="49" customWidth="1"/>
    <col min="8963" max="8963" width="14.28515625" customWidth="1"/>
    <col min="8964" max="8964" width="15.28515625" customWidth="1"/>
    <col min="8965" max="8966" width="14.28515625" customWidth="1"/>
    <col min="9218" max="9218" width="49" customWidth="1"/>
    <col min="9219" max="9219" width="14.28515625" customWidth="1"/>
    <col min="9220" max="9220" width="15.28515625" customWidth="1"/>
    <col min="9221" max="9222" width="14.28515625" customWidth="1"/>
    <col min="9474" max="9474" width="49" customWidth="1"/>
    <col min="9475" max="9475" width="14.28515625" customWidth="1"/>
    <col min="9476" max="9476" width="15.28515625" customWidth="1"/>
    <col min="9477" max="9478" width="14.28515625" customWidth="1"/>
    <col min="9730" max="9730" width="49" customWidth="1"/>
    <col min="9731" max="9731" width="14.28515625" customWidth="1"/>
    <col min="9732" max="9732" width="15.28515625" customWidth="1"/>
    <col min="9733" max="9734" width="14.28515625" customWidth="1"/>
    <col min="9986" max="9986" width="49" customWidth="1"/>
    <col min="9987" max="9987" width="14.28515625" customWidth="1"/>
    <col min="9988" max="9988" width="15.28515625" customWidth="1"/>
    <col min="9989" max="9990" width="14.28515625" customWidth="1"/>
    <col min="10242" max="10242" width="49" customWidth="1"/>
    <col min="10243" max="10243" width="14.28515625" customWidth="1"/>
    <col min="10244" max="10244" width="15.28515625" customWidth="1"/>
    <col min="10245" max="10246" width="14.28515625" customWidth="1"/>
    <col min="10498" max="10498" width="49" customWidth="1"/>
    <col min="10499" max="10499" width="14.28515625" customWidth="1"/>
    <col min="10500" max="10500" width="15.28515625" customWidth="1"/>
    <col min="10501" max="10502" width="14.28515625" customWidth="1"/>
    <col min="10754" max="10754" width="49" customWidth="1"/>
    <col min="10755" max="10755" width="14.28515625" customWidth="1"/>
    <col min="10756" max="10756" width="15.28515625" customWidth="1"/>
    <col min="10757" max="10758" width="14.28515625" customWidth="1"/>
    <col min="11010" max="11010" width="49" customWidth="1"/>
    <col min="11011" max="11011" width="14.28515625" customWidth="1"/>
    <col min="11012" max="11012" width="15.28515625" customWidth="1"/>
    <col min="11013" max="11014" width="14.28515625" customWidth="1"/>
    <col min="11266" max="11266" width="49" customWidth="1"/>
    <col min="11267" max="11267" width="14.28515625" customWidth="1"/>
    <col min="11268" max="11268" width="15.28515625" customWidth="1"/>
    <col min="11269" max="11270" width="14.28515625" customWidth="1"/>
    <col min="11522" max="11522" width="49" customWidth="1"/>
    <col min="11523" max="11523" width="14.28515625" customWidth="1"/>
    <col min="11524" max="11524" width="15.28515625" customWidth="1"/>
    <col min="11525" max="11526" width="14.28515625" customWidth="1"/>
    <col min="11778" max="11778" width="49" customWidth="1"/>
    <col min="11779" max="11779" width="14.28515625" customWidth="1"/>
    <col min="11780" max="11780" width="15.28515625" customWidth="1"/>
    <col min="11781" max="11782" width="14.28515625" customWidth="1"/>
    <col min="12034" max="12034" width="49" customWidth="1"/>
    <col min="12035" max="12035" width="14.28515625" customWidth="1"/>
    <col min="12036" max="12036" width="15.28515625" customWidth="1"/>
    <col min="12037" max="12038" width="14.28515625" customWidth="1"/>
    <col min="12290" max="12290" width="49" customWidth="1"/>
    <col min="12291" max="12291" width="14.28515625" customWidth="1"/>
    <col min="12292" max="12292" width="15.28515625" customWidth="1"/>
    <col min="12293" max="12294" width="14.28515625" customWidth="1"/>
    <col min="12546" max="12546" width="49" customWidth="1"/>
    <col min="12547" max="12547" width="14.28515625" customWidth="1"/>
    <col min="12548" max="12548" width="15.28515625" customWidth="1"/>
    <col min="12549" max="12550" width="14.28515625" customWidth="1"/>
    <col min="12802" max="12802" width="49" customWidth="1"/>
    <col min="12803" max="12803" width="14.28515625" customWidth="1"/>
    <col min="12804" max="12804" width="15.28515625" customWidth="1"/>
    <col min="12805" max="12806" width="14.28515625" customWidth="1"/>
    <col min="13058" max="13058" width="49" customWidth="1"/>
    <col min="13059" max="13059" width="14.28515625" customWidth="1"/>
    <col min="13060" max="13060" width="15.28515625" customWidth="1"/>
    <col min="13061" max="13062" width="14.28515625" customWidth="1"/>
    <col min="13314" max="13314" width="49" customWidth="1"/>
    <col min="13315" max="13315" width="14.28515625" customWidth="1"/>
    <col min="13316" max="13316" width="15.28515625" customWidth="1"/>
    <col min="13317" max="13318" width="14.28515625" customWidth="1"/>
    <col min="13570" max="13570" width="49" customWidth="1"/>
    <col min="13571" max="13571" width="14.28515625" customWidth="1"/>
    <col min="13572" max="13572" width="15.28515625" customWidth="1"/>
    <col min="13573" max="13574" width="14.28515625" customWidth="1"/>
    <col min="13826" max="13826" width="49" customWidth="1"/>
    <col min="13827" max="13827" width="14.28515625" customWidth="1"/>
    <col min="13828" max="13828" width="15.28515625" customWidth="1"/>
    <col min="13829" max="13830" width="14.28515625" customWidth="1"/>
    <col min="14082" max="14082" width="49" customWidth="1"/>
    <col min="14083" max="14083" width="14.28515625" customWidth="1"/>
    <col min="14084" max="14084" width="15.28515625" customWidth="1"/>
    <col min="14085" max="14086" width="14.28515625" customWidth="1"/>
    <col min="14338" max="14338" width="49" customWidth="1"/>
    <col min="14339" max="14339" width="14.28515625" customWidth="1"/>
    <col min="14340" max="14340" width="15.28515625" customWidth="1"/>
    <col min="14341" max="14342" width="14.28515625" customWidth="1"/>
    <col min="14594" max="14594" width="49" customWidth="1"/>
    <col min="14595" max="14595" width="14.28515625" customWidth="1"/>
    <col min="14596" max="14596" width="15.28515625" customWidth="1"/>
    <col min="14597" max="14598" width="14.28515625" customWidth="1"/>
    <col min="14850" max="14850" width="49" customWidth="1"/>
    <col min="14851" max="14851" width="14.28515625" customWidth="1"/>
    <col min="14852" max="14852" width="15.28515625" customWidth="1"/>
    <col min="14853" max="14854" width="14.28515625" customWidth="1"/>
    <col min="15106" max="15106" width="49" customWidth="1"/>
    <col min="15107" max="15107" width="14.28515625" customWidth="1"/>
    <col min="15108" max="15108" width="15.28515625" customWidth="1"/>
    <col min="15109" max="15110" width="14.28515625" customWidth="1"/>
    <col min="15362" max="15362" width="49" customWidth="1"/>
    <col min="15363" max="15363" width="14.28515625" customWidth="1"/>
    <col min="15364" max="15364" width="15.28515625" customWidth="1"/>
    <col min="15365" max="15366" width="14.28515625" customWidth="1"/>
    <col min="15618" max="15618" width="49" customWidth="1"/>
    <col min="15619" max="15619" width="14.28515625" customWidth="1"/>
    <col min="15620" max="15620" width="15.28515625" customWidth="1"/>
    <col min="15621" max="15622" width="14.28515625" customWidth="1"/>
    <col min="15874" max="15874" width="49" customWidth="1"/>
    <col min="15875" max="15875" width="14.28515625" customWidth="1"/>
    <col min="15876" max="15876" width="15.28515625" customWidth="1"/>
    <col min="15877" max="15878" width="14.28515625" customWidth="1"/>
    <col min="16130" max="16130" width="49" customWidth="1"/>
    <col min="16131" max="16131" width="14.28515625" customWidth="1"/>
    <col min="16132" max="16132" width="15.28515625" customWidth="1"/>
    <col min="16133" max="16134" width="14.28515625" customWidth="1"/>
  </cols>
  <sheetData>
    <row r="1" spans="1:6" s="17" customFormat="1">
      <c r="A1" s="79" t="s">
        <v>70</v>
      </c>
      <c r="B1" s="79"/>
      <c r="C1" s="79"/>
      <c r="D1" s="79"/>
      <c r="E1" s="79"/>
      <c r="F1" s="79"/>
    </row>
    <row r="2" spans="1:6" s="17" customFormat="1">
      <c r="A2" s="79" t="s">
        <v>71</v>
      </c>
      <c r="B2" s="79"/>
      <c r="C2" s="79"/>
      <c r="D2" s="79"/>
      <c r="E2" s="79"/>
      <c r="F2" s="79"/>
    </row>
    <row r="3" spans="1:6" s="17" customFormat="1">
      <c r="A3" s="79" t="s">
        <v>72</v>
      </c>
      <c r="B3" s="79"/>
      <c r="C3" s="79"/>
      <c r="D3" s="79"/>
      <c r="E3" s="79"/>
      <c r="F3" s="79"/>
    </row>
    <row r="4" spans="1:6" s="17" customFormat="1">
      <c r="A4" s="79" t="s">
        <v>73</v>
      </c>
      <c r="B4" s="79"/>
      <c r="C4" s="79"/>
      <c r="D4" s="79"/>
      <c r="E4" s="79"/>
      <c r="F4" s="79"/>
    </row>
    <row r="5" spans="1:6">
      <c r="A5" s="18"/>
      <c r="B5" s="19"/>
      <c r="C5" s="19"/>
      <c r="D5" s="19"/>
      <c r="E5" s="19"/>
      <c r="F5" s="19"/>
    </row>
    <row r="7" spans="1:6" ht="25.5">
      <c r="A7" s="20" t="s">
        <v>74</v>
      </c>
      <c r="B7" s="20" t="s">
        <v>75</v>
      </c>
      <c r="C7" s="20" t="s">
        <v>76</v>
      </c>
      <c r="D7" s="20" t="s">
        <v>77</v>
      </c>
      <c r="E7" s="20" t="s">
        <v>27</v>
      </c>
      <c r="F7" s="20" t="s">
        <v>78</v>
      </c>
    </row>
    <row r="8" spans="1:6">
      <c r="A8" s="21"/>
      <c r="B8" s="22"/>
    </row>
    <row r="9" spans="1:6">
      <c r="A9" s="23" t="s">
        <v>79</v>
      </c>
      <c r="B9" s="24" t="s">
        <v>80</v>
      </c>
      <c r="C9" s="25">
        <v>106395</v>
      </c>
      <c r="D9" s="26">
        <v>0</v>
      </c>
      <c r="E9" s="2">
        <f>+C9+D9</f>
        <v>106395</v>
      </c>
      <c r="F9" s="25">
        <v>0</v>
      </c>
    </row>
    <row r="10" spans="1:6">
      <c r="A10" s="23" t="s">
        <v>81</v>
      </c>
      <c r="B10" s="24" t="s">
        <v>82</v>
      </c>
      <c r="C10" s="25">
        <v>3360255</v>
      </c>
      <c r="D10" s="27">
        <v>-1583205</v>
      </c>
      <c r="E10" s="2">
        <f t="shared" ref="E10:E17" si="0">+C10+D10</f>
        <v>1777050</v>
      </c>
      <c r="F10" s="27">
        <v>40568.74</v>
      </c>
    </row>
    <row r="11" spans="1:6">
      <c r="A11" s="23" t="s">
        <v>83</v>
      </c>
      <c r="B11" s="24" t="s">
        <v>84</v>
      </c>
      <c r="C11" s="25">
        <v>58483455</v>
      </c>
      <c r="D11" s="27">
        <v>-33234182</v>
      </c>
      <c r="E11" s="2">
        <f t="shared" si="0"/>
        <v>25249273</v>
      </c>
      <c r="F11" s="27">
        <v>703314.7</v>
      </c>
    </row>
    <row r="12" spans="1:6">
      <c r="A12" s="23" t="s">
        <v>85</v>
      </c>
      <c r="B12" s="24" t="s">
        <v>86</v>
      </c>
      <c r="C12" s="25">
        <v>2538050</v>
      </c>
      <c r="D12" s="27">
        <v>-984913</v>
      </c>
      <c r="E12" s="2">
        <f t="shared" si="0"/>
        <v>1553137</v>
      </c>
      <c r="F12" s="27">
        <v>28341.56</v>
      </c>
    </row>
    <row r="13" spans="1:6">
      <c r="A13" s="23" t="s">
        <v>87</v>
      </c>
      <c r="B13" s="24" t="s">
        <v>88</v>
      </c>
      <c r="C13" s="25">
        <v>2083645</v>
      </c>
      <c r="D13" s="27">
        <v>-1022728</v>
      </c>
      <c r="E13" s="2">
        <f t="shared" si="0"/>
        <v>1060917</v>
      </c>
      <c r="F13" s="27">
        <v>21878.28</v>
      </c>
    </row>
    <row r="14" spans="1:6">
      <c r="A14" s="23" t="s">
        <v>89</v>
      </c>
      <c r="B14" s="24" t="s">
        <v>90</v>
      </c>
      <c r="C14" s="25">
        <v>602804</v>
      </c>
      <c r="D14" s="27">
        <v>-246960</v>
      </c>
      <c r="E14" s="2">
        <f t="shared" si="0"/>
        <v>355844</v>
      </c>
      <c r="F14" s="27">
        <v>7509.04</v>
      </c>
    </row>
    <row r="15" spans="1:6">
      <c r="A15" s="23" t="s">
        <v>91</v>
      </c>
      <c r="B15" s="24" t="s">
        <v>92</v>
      </c>
      <c r="C15" s="25">
        <v>298447</v>
      </c>
      <c r="D15" s="27">
        <v>-80535</v>
      </c>
      <c r="E15" s="2">
        <f t="shared" si="0"/>
        <v>217912</v>
      </c>
      <c r="F15" s="27">
        <v>15259.38</v>
      </c>
    </row>
    <row r="16" spans="1:6">
      <c r="A16" s="23" t="s">
        <v>93</v>
      </c>
      <c r="B16" s="24" t="s">
        <v>94</v>
      </c>
      <c r="C16" s="25">
        <v>1493577</v>
      </c>
      <c r="D16" s="27">
        <v>-602039</v>
      </c>
      <c r="E16" s="2">
        <f t="shared" si="0"/>
        <v>891538</v>
      </c>
      <c r="F16" s="27">
        <v>8843.08</v>
      </c>
    </row>
    <row r="17" spans="1:6">
      <c r="A17" s="23" t="s">
        <v>95</v>
      </c>
      <c r="B17" s="28" t="s">
        <v>96</v>
      </c>
      <c r="C17" s="26">
        <v>0</v>
      </c>
      <c r="D17" s="29">
        <v>0</v>
      </c>
      <c r="E17" s="2">
        <f t="shared" si="0"/>
        <v>0</v>
      </c>
      <c r="F17" s="29"/>
    </row>
    <row r="18" spans="1:6">
      <c r="A18" s="28"/>
      <c r="B18" s="30" t="s">
        <v>97</v>
      </c>
      <c r="C18" s="31">
        <f>SUM(C9:C17)</f>
        <v>68966628</v>
      </c>
      <c r="D18" s="31">
        <f t="shared" ref="D18:F18" si="1">SUM(D9:D17)</f>
        <v>-37754562</v>
      </c>
      <c r="E18" s="31">
        <f t="shared" si="1"/>
        <v>31212066</v>
      </c>
      <c r="F18" s="31">
        <f t="shared" si="1"/>
        <v>825714.78</v>
      </c>
    </row>
    <row r="19" spans="1:6">
      <c r="A19" s="28"/>
      <c r="B19" s="24"/>
      <c r="C19" s="26"/>
      <c r="D19" s="26"/>
      <c r="E19" s="26"/>
      <c r="F19" s="26"/>
    </row>
    <row r="20" spans="1:6">
      <c r="A20" s="28"/>
      <c r="B20" s="24"/>
      <c r="C20" s="26"/>
      <c r="D20" s="26"/>
      <c r="E20" s="26"/>
      <c r="F20" s="26"/>
    </row>
    <row r="21" spans="1:6">
      <c r="A21" s="28"/>
      <c r="B21" s="24" t="s">
        <v>98</v>
      </c>
      <c r="C21" s="26"/>
      <c r="D21" s="26"/>
      <c r="E21" s="26"/>
      <c r="F21" s="26"/>
    </row>
    <row r="22" spans="1:6">
      <c r="A22" s="28"/>
      <c r="B22" s="24"/>
      <c r="C22" s="26"/>
      <c r="D22" s="26"/>
      <c r="E22" s="26"/>
      <c r="F22" s="26"/>
    </row>
    <row r="23" spans="1:6">
      <c r="A23" s="28"/>
      <c r="B23" s="24"/>
      <c r="C23" s="26"/>
      <c r="D23" s="26"/>
      <c r="E23" s="26"/>
      <c r="F23" s="26"/>
    </row>
    <row r="24" spans="1:6">
      <c r="A24" s="28"/>
      <c r="B24" s="24"/>
      <c r="C24" s="26"/>
      <c r="D24" s="26"/>
      <c r="E24" s="26"/>
      <c r="F24" s="26"/>
    </row>
    <row r="25" spans="1:6">
      <c r="A25" s="28"/>
      <c r="B25" s="24"/>
      <c r="C25" s="26"/>
      <c r="D25" s="26"/>
      <c r="E25" s="26"/>
      <c r="F25" s="26"/>
    </row>
    <row r="26" spans="1:6">
      <c r="A26" s="28"/>
      <c r="B26" s="24"/>
      <c r="C26" s="26"/>
      <c r="D26" s="26"/>
      <c r="E26" s="26"/>
      <c r="F26" s="26"/>
    </row>
    <row r="27" spans="1:6">
      <c r="A27" s="28"/>
      <c r="B27" s="24"/>
      <c r="C27" s="26"/>
      <c r="D27" s="26"/>
      <c r="E27" s="26"/>
      <c r="F27" s="26"/>
    </row>
    <row r="28" spans="1:6">
      <c r="A28" s="28"/>
      <c r="B28" s="24"/>
      <c r="C28" s="26"/>
      <c r="D28" s="26"/>
      <c r="E28" s="26"/>
      <c r="F28" s="26"/>
    </row>
    <row r="29" spans="1:6">
      <c r="A29" s="28"/>
      <c r="B29" s="24"/>
      <c r="C29" s="26"/>
      <c r="D29" s="26"/>
      <c r="E29" s="26"/>
      <c r="F29" s="26"/>
    </row>
    <row r="30" spans="1:6">
      <c r="A30" s="28"/>
      <c r="B30" s="24"/>
      <c r="C30" s="26"/>
      <c r="D30" s="26"/>
      <c r="E30" s="26"/>
      <c r="F30" s="26"/>
    </row>
    <row r="31" spans="1:6">
      <c r="A31" s="28"/>
      <c r="B31" s="24"/>
      <c r="C31" s="26"/>
      <c r="D31" s="26"/>
      <c r="E31" s="26"/>
      <c r="F31" s="26"/>
    </row>
    <row r="32" spans="1:6">
      <c r="A32" s="28"/>
      <c r="B32" s="24"/>
      <c r="C32" s="26"/>
      <c r="D32" s="26"/>
      <c r="E32" s="26"/>
      <c r="F32" s="26"/>
    </row>
    <row r="33" spans="1:6">
      <c r="A33" s="28"/>
      <c r="B33" s="24"/>
      <c r="C33" s="26"/>
      <c r="D33" s="26"/>
      <c r="E33" s="26"/>
      <c r="F33" s="26"/>
    </row>
    <row r="34" spans="1:6">
      <c r="A34" s="28"/>
      <c r="B34" s="24"/>
      <c r="C34" s="26"/>
      <c r="D34" s="26"/>
      <c r="E34" s="26"/>
      <c r="F34" s="26"/>
    </row>
    <row r="35" spans="1:6">
      <c r="A35" s="28"/>
      <c r="B35" s="24"/>
      <c r="C35" s="26"/>
      <c r="D35" s="26"/>
      <c r="E35" s="26"/>
      <c r="F35" s="26"/>
    </row>
    <row r="36" spans="1:6">
      <c r="A36" s="28"/>
      <c r="B36" s="24"/>
      <c r="C36" s="26"/>
      <c r="D36" s="26"/>
      <c r="E36" s="26"/>
      <c r="F36" s="26"/>
    </row>
    <row r="37" spans="1:6">
      <c r="A37" s="28"/>
      <c r="B37" s="24"/>
      <c r="C37" s="26"/>
      <c r="D37" s="26"/>
      <c r="E37" s="26"/>
      <c r="F37" s="26"/>
    </row>
    <row r="38" spans="1:6">
      <c r="A38" s="28"/>
      <c r="B38" s="24"/>
      <c r="C38" s="26"/>
      <c r="D38" s="26"/>
      <c r="E38" s="26"/>
      <c r="F38" s="26"/>
    </row>
    <row r="39" spans="1:6">
      <c r="A39" s="28"/>
      <c r="B39" s="24"/>
      <c r="C39" s="26"/>
      <c r="D39" s="26"/>
      <c r="E39" s="26"/>
      <c r="F39" s="26"/>
    </row>
    <row r="40" spans="1:6">
      <c r="A40" s="28"/>
      <c r="B40" s="24"/>
      <c r="C40" s="26"/>
      <c r="D40" s="26"/>
      <c r="E40" s="26"/>
      <c r="F40" s="26"/>
    </row>
    <row r="41" spans="1:6">
      <c r="A41" s="28"/>
      <c r="B41" s="24"/>
      <c r="C41" s="26"/>
      <c r="D41" s="26"/>
      <c r="E41" s="26"/>
      <c r="F41" s="26"/>
    </row>
    <row r="42" spans="1:6">
      <c r="A42" s="28"/>
      <c r="B42" s="24"/>
      <c r="C42" s="26"/>
      <c r="D42" s="26"/>
      <c r="E42" s="26"/>
      <c r="F42" s="26"/>
    </row>
    <row r="43" spans="1:6">
      <c r="A43" s="28"/>
      <c r="B43" s="24"/>
      <c r="C43" s="26"/>
      <c r="D43" s="26"/>
      <c r="E43" s="26"/>
      <c r="F43" s="26"/>
    </row>
    <row r="44" spans="1:6">
      <c r="A44" s="28"/>
      <c r="B44" s="24"/>
      <c r="C44" s="26"/>
      <c r="D44" s="26"/>
      <c r="E44" s="26"/>
      <c r="F44" s="26"/>
    </row>
    <row r="45" spans="1:6">
      <c r="A45" s="28"/>
      <c r="B45" s="24"/>
      <c r="C45" s="26"/>
      <c r="D45" s="26"/>
      <c r="E45" s="26"/>
      <c r="F45" s="26"/>
    </row>
    <row r="46" spans="1:6">
      <c r="A46" s="28"/>
      <c r="B46" s="24"/>
      <c r="C46" s="26"/>
      <c r="D46" s="26"/>
      <c r="E46" s="26"/>
      <c r="F46" s="26"/>
    </row>
    <row r="47" spans="1:6">
      <c r="A47" s="28"/>
      <c r="B47" s="24"/>
      <c r="C47" s="26"/>
      <c r="D47" s="26"/>
      <c r="E47" s="26"/>
      <c r="F47" s="26"/>
    </row>
    <row r="48" spans="1:6">
      <c r="A48" s="28"/>
      <c r="B48" s="24"/>
      <c r="C48" s="26"/>
      <c r="D48" s="26"/>
      <c r="E48" s="26"/>
      <c r="F48" s="26"/>
    </row>
    <row r="49" spans="1:6">
      <c r="A49" s="28"/>
      <c r="B49" s="24"/>
      <c r="C49" s="26"/>
      <c r="D49" s="26"/>
      <c r="E49" s="26"/>
      <c r="F49" s="26"/>
    </row>
    <row r="50" spans="1:6">
      <c r="A50" s="28"/>
      <c r="B50" s="24"/>
      <c r="C50" s="26"/>
      <c r="D50" s="26"/>
      <c r="E50" s="26"/>
      <c r="F50" s="26"/>
    </row>
    <row r="51" spans="1:6">
      <c r="A51" s="28"/>
      <c r="B51" s="24"/>
      <c r="C51" s="26"/>
      <c r="D51" s="26"/>
      <c r="E51" s="26"/>
      <c r="F51" s="26"/>
    </row>
    <row r="52" spans="1:6">
      <c r="A52" s="28"/>
      <c r="B52" s="24"/>
      <c r="C52" s="26"/>
      <c r="D52" s="26"/>
      <c r="E52" s="26"/>
      <c r="F52" s="26"/>
    </row>
    <row r="53" spans="1:6">
      <c r="A53" s="28"/>
      <c r="B53" s="24"/>
      <c r="C53" s="26"/>
      <c r="D53" s="26"/>
      <c r="E53" s="26"/>
      <c r="F53" s="26"/>
    </row>
    <row r="54" spans="1:6">
      <c r="A54" s="28"/>
      <c r="B54" s="24"/>
      <c r="C54" s="26"/>
      <c r="D54" s="26"/>
      <c r="E54" s="26"/>
      <c r="F54" s="26"/>
    </row>
    <row r="55" spans="1:6">
      <c r="A55" s="28"/>
      <c r="B55" s="24"/>
      <c r="C55" s="26"/>
      <c r="D55" s="26"/>
      <c r="E55" s="26"/>
      <c r="F55" s="26"/>
    </row>
    <row r="56" spans="1:6">
      <c r="A56" s="28"/>
      <c r="B56" s="24"/>
      <c r="C56" s="26"/>
      <c r="D56" s="26"/>
      <c r="E56" s="26"/>
      <c r="F56" s="26"/>
    </row>
    <row r="57" spans="1:6">
      <c r="A57" s="28"/>
      <c r="B57" s="24"/>
      <c r="C57" s="26"/>
      <c r="D57" s="26"/>
      <c r="E57" s="26"/>
      <c r="F57" s="26"/>
    </row>
    <row r="58" spans="1:6">
      <c r="A58" s="28"/>
      <c r="B58" s="24"/>
      <c r="C58" s="26"/>
      <c r="D58" s="26"/>
      <c r="E58" s="26"/>
      <c r="F58" s="26"/>
    </row>
    <row r="59" spans="1:6">
      <c r="A59" s="28"/>
      <c r="B59" s="24"/>
      <c r="C59" s="26"/>
      <c r="D59" s="26"/>
      <c r="E59" s="26"/>
      <c r="F59" s="26"/>
    </row>
    <row r="60" spans="1:6">
      <c r="A60" s="28"/>
      <c r="B60" s="24"/>
      <c r="C60" s="26"/>
      <c r="D60" s="26"/>
      <c r="E60" s="26"/>
      <c r="F60" s="26"/>
    </row>
    <row r="61" spans="1:6">
      <c r="A61" s="28"/>
      <c r="B61" s="24"/>
      <c r="C61" s="26"/>
      <c r="D61" s="26"/>
      <c r="E61" s="26"/>
      <c r="F61" s="26"/>
    </row>
    <row r="62" spans="1:6">
      <c r="A62" s="28"/>
      <c r="B62" s="24"/>
      <c r="C62" s="26"/>
      <c r="D62" s="26"/>
      <c r="E62" s="26"/>
      <c r="F62" s="26"/>
    </row>
    <row r="63" spans="1:6">
      <c r="A63" s="28"/>
      <c r="B63" s="24"/>
      <c r="C63" s="26"/>
      <c r="D63" s="26"/>
      <c r="E63" s="26"/>
      <c r="F63" s="26"/>
    </row>
    <row r="64" spans="1:6">
      <c r="A64" s="28"/>
      <c r="B64" s="24"/>
      <c r="C64" s="26"/>
      <c r="D64" s="26"/>
      <c r="E64" s="26"/>
      <c r="F64" s="26"/>
    </row>
    <row r="65" spans="1:6">
      <c r="A65" s="28"/>
      <c r="B65" s="24"/>
      <c r="C65" s="26"/>
      <c r="D65" s="26"/>
      <c r="E65" s="26"/>
      <c r="F65" s="26"/>
    </row>
    <row r="66" spans="1:6">
      <c r="A66" s="28"/>
      <c r="B66" s="24"/>
      <c r="C66" s="26"/>
      <c r="D66" s="26"/>
      <c r="E66" s="26"/>
      <c r="F66" s="26"/>
    </row>
    <row r="67" spans="1:6">
      <c r="A67" s="28"/>
      <c r="B67" s="24"/>
      <c r="C67" s="26"/>
      <c r="D67" s="26"/>
      <c r="E67" s="26"/>
      <c r="F67" s="26"/>
    </row>
    <row r="68" spans="1:6">
      <c r="A68" s="28"/>
      <c r="B68" s="24"/>
      <c r="C68" s="26"/>
      <c r="D68" s="26"/>
      <c r="E68" s="26"/>
      <c r="F68" s="26"/>
    </row>
    <row r="69" spans="1:6">
      <c r="A69" s="28"/>
      <c r="B69" s="24"/>
      <c r="C69" s="26"/>
      <c r="D69" s="26"/>
      <c r="E69" s="26"/>
      <c r="F69" s="26"/>
    </row>
    <row r="70" spans="1:6">
      <c r="A70" s="28"/>
      <c r="B70" s="24"/>
      <c r="C70" s="26"/>
      <c r="D70" s="26"/>
      <c r="E70" s="26"/>
      <c r="F70" s="26"/>
    </row>
    <row r="71" spans="1:6">
      <c r="A71" s="28"/>
      <c r="B71" s="24"/>
      <c r="C71" s="26"/>
      <c r="D71" s="26"/>
      <c r="E71" s="26"/>
      <c r="F71" s="26"/>
    </row>
    <row r="72" spans="1:6">
      <c r="A72" s="28"/>
      <c r="B72" s="24"/>
      <c r="C72" s="26"/>
      <c r="D72" s="26"/>
      <c r="E72" s="26"/>
      <c r="F72" s="26"/>
    </row>
    <row r="73" spans="1:6">
      <c r="A73" s="28"/>
      <c r="B73" s="24"/>
      <c r="C73" s="26"/>
      <c r="D73" s="26"/>
      <c r="E73" s="26"/>
      <c r="F73" s="26"/>
    </row>
    <row r="74" spans="1:6">
      <c r="A74" s="28"/>
      <c r="B74" s="24"/>
      <c r="C74" s="26"/>
      <c r="D74" s="26"/>
      <c r="E74" s="26"/>
      <c r="F74" s="26"/>
    </row>
    <row r="75" spans="1:6">
      <c r="A75" s="28"/>
      <c r="B75" s="24"/>
      <c r="C75" s="26"/>
      <c r="D75" s="26"/>
      <c r="E75" s="26"/>
      <c r="F75" s="26"/>
    </row>
    <row r="76" spans="1:6">
      <c r="A76" s="28"/>
      <c r="B76" s="24"/>
      <c r="C76" s="26"/>
      <c r="D76" s="26"/>
      <c r="E76" s="26"/>
      <c r="F76" s="26"/>
    </row>
    <row r="77" spans="1:6">
      <c r="A77" s="28"/>
      <c r="B77" s="24"/>
      <c r="C77" s="26"/>
      <c r="D77" s="26"/>
      <c r="E77" s="26"/>
      <c r="F77" s="26"/>
    </row>
    <row r="78" spans="1:6">
      <c r="A78" s="28"/>
      <c r="B78" s="24"/>
      <c r="C78" s="26"/>
      <c r="D78" s="26"/>
      <c r="E78" s="26"/>
      <c r="F78" s="26"/>
    </row>
    <row r="79" spans="1:6">
      <c r="A79" s="28"/>
      <c r="B79" s="24"/>
      <c r="C79" s="26"/>
      <c r="D79" s="26"/>
      <c r="E79" s="26"/>
      <c r="F79" s="26"/>
    </row>
    <row r="80" spans="1:6">
      <c r="A80" s="28"/>
      <c r="B80" s="24"/>
      <c r="C80" s="26"/>
      <c r="D80" s="26"/>
      <c r="E80" s="26"/>
      <c r="F80" s="26"/>
    </row>
    <row r="81" spans="1:6">
      <c r="A81" s="28"/>
      <c r="B81" s="24"/>
      <c r="C81" s="26"/>
      <c r="D81" s="26"/>
      <c r="E81" s="26"/>
      <c r="F81" s="26"/>
    </row>
    <row r="82" spans="1:6">
      <c r="A82" s="28"/>
      <c r="B82" s="24"/>
      <c r="C82" s="26"/>
      <c r="D82" s="26"/>
      <c r="E82" s="26"/>
      <c r="F82" s="26"/>
    </row>
    <row r="83" spans="1:6">
      <c r="A83" s="28"/>
      <c r="B83" s="24"/>
      <c r="C83" s="26"/>
      <c r="D83" s="26"/>
      <c r="E83" s="26"/>
      <c r="F83" s="26"/>
    </row>
    <row r="84" spans="1:6">
      <c r="A84" s="28"/>
      <c r="B84" s="24"/>
      <c r="C84" s="26"/>
      <c r="D84" s="26"/>
      <c r="E84" s="26"/>
      <c r="F84" s="26"/>
    </row>
    <row r="85" spans="1:6">
      <c r="A85" s="28"/>
      <c r="B85" s="24"/>
      <c r="C85" s="26"/>
      <c r="D85" s="26"/>
      <c r="E85" s="26"/>
      <c r="F85" s="26"/>
    </row>
    <row r="86" spans="1:6">
      <c r="A86" s="28"/>
      <c r="B86" s="24"/>
      <c r="C86" s="26"/>
      <c r="D86" s="26"/>
      <c r="E86" s="26"/>
      <c r="F86" s="26"/>
    </row>
    <row r="87" spans="1:6">
      <c r="A87" s="28"/>
      <c r="B87" s="24"/>
      <c r="C87" s="26"/>
      <c r="D87" s="26"/>
      <c r="E87" s="26"/>
      <c r="F87" s="26"/>
    </row>
    <row r="88" spans="1:6">
      <c r="A88" s="28"/>
      <c r="B88" s="24"/>
      <c r="C88" s="26"/>
      <c r="D88" s="26"/>
      <c r="E88" s="26"/>
      <c r="F88" s="26"/>
    </row>
    <row r="89" spans="1:6">
      <c r="A89" s="28"/>
      <c r="B89" s="24"/>
      <c r="C89" s="26"/>
      <c r="D89" s="26"/>
      <c r="E89" s="26"/>
      <c r="F89" s="26"/>
    </row>
    <row r="90" spans="1:6">
      <c r="A90" s="28"/>
      <c r="B90" s="24"/>
      <c r="C90" s="26"/>
      <c r="D90" s="26"/>
      <c r="E90" s="26"/>
      <c r="F90" s="26"/>
    </row>
    <row r="91" spans="1:6">
      <c r="A91" s="28"/>
      <c r="B91" s="24"/>
      <c r="C91" s="26"/>
      <c r="D91" s="26"/>
      <c r="E91" s="26"/>
      <c r="F91" s="26"/>
    </row>
    <row r="92" spans="1:6">
      <c r="A92" s="28"/>
      <c r="B92" s="24"/>
      <c r="C92" s="26"/>
      <c r="D92" s="26"/>
      <c r="E92" s="26"/>
      <c r="F92" s="26"/>
    </row>
    <row r="93" spans="1:6">
      <c r="A93" s="28"/>
      <c r="B93" s="24"/>
      <c r="C93" s="26"/>
      <c r="D93" s="26"/>
      <c r="E93" s="26"/>
      <c r="F93" s="26"/>
    </row>
    <row r="94" spans="1:6">
      <c r="A94" s="28"/>
      <c r="B94" s="24"/>
      <c r="C94" s="26"/>
      <c r="D94" s="26"/>
      <c r="E94" s="26"/>
      <c r="F94" s="26"/>
    </row>
    <row r="95" spans="1:6">
      <c r="A95" s="28"/>
      <c r="B95" s="24"/>
      <c r="C95" s="26"/>
      <c r="D95" s="26"/>
      <c r="E95" s="26"/>
      <c r="F95" s="26"/>
    </row>
    <row r="96" spans="1:6">
      <c r="A96" s="28"/>
      <c r="B96" s="24"/>
      <c r="C96" s="26"/>
      <c r="D96" s="26"/>
      <c r="E96" s="26"/>
      <c r="F96" s="26"/>
    </row>
    <row r="97" spans="1:6">
      <c r="A97" s="28"/>
      <c r="B97" s="24"/>
      <c r="C97" s="26"/>
      <c r="D97" s="26"/>
      <c r="E97" s="26"/>
      <c r="F97" s="26"/>
    </row>
    <row r="98" spans="1:6">
      <c r="A98" s="28"/>
      <c r="B98" s="24"/>
      <c r="C98" s="26"/>
      <c r="D98" s="26"/>
      <c r="E98" s="26"/>
      <c r="F98" s="26"/>
    </row>
    <row r="99" spans="1:6">
      <c r="A99" s="28"/>
      <c r="B99" s="24"/>
      <c r="C99" s="26"/>
      <c r="D99" s="26"/>
      <c r="E99" s="26"/>
      <c r="F99" s="26"/>
    </row>
    <row r="100" spans="1:6">
      <c r="A100" s="28"/>
      <c r="B100" s="24"/>
      <c r="C100" s="26"/>
      <c r="D100" s="26"/>
      <c r="E100" s="26"/>
      <c r="F100" s="26"/>
    </row>
    <row r="101" spans="1:6">
      <c r="A101" s="28"/>
      <c r="B101" s="24"/>
      <c r="C101" s="26"/>
      <c r="D101" s="26"/>
      <c r="E101" s="26"/>
      <c r="F101" s="26"/>
    </row>
    <row r="102" spans="1:6">
      <c r="A102" s="28"/>
      <c r="B102" s="24"/>
      <c r="C102" s="26"/>
      <c r="D102" s="26"/>
      <c r="E102" s="26"/>
      <c r="F102" s="26"/>
    </row>
    <row r="103" spans="1:6">
      <c r="A103" s="28"/>
      <c r="B103" s="24"/>
      <c r="C103" s="26"/>
      <c r="D103" s="26"/>
      <c r="E103" s="26"/>
      <c r="F103" s="26"/>
    </row>
    <row r="104" spans="1:6">
      <c r="A104" s="28"/>
      <c r="B104" s="24"/>
      <c r="C104" s="26"/>
      <c r="D104" s="26"/>
      <c r="E104" s="26"/>
      <c r="F104" s="26"/>
    </row>
    <row r="105" spans="1:6">
      <c r="A105" s="28"/>
      <c r="B105" s="24"/>
      <c r="C105" s="26"/>
      <c r="D105" s="26"/>
      <c r="E105" s="26"/>
      <c r="F105" s="26"/>
    </row>
    <row r="106" spans="1:6">
      <c r="A106" s="28"/>
      <c r="B106" s="24"/>
      <c r="C106" s="26"/>
      <c r="D106" s="26"/>
      <c r="E106" s="26"/>
      <c r="F106" s="26"/>
    </row>
    <row r="107" spans="1:6">
      <c r="A107" s="28"/>
      <c r="B107" s="24"/>
      <c r="C107" s="26"/>
      <c r="D107" s="26"/>
      <c r="E107" s="26"/>
      <c r="F107" s="26"/>
    </row>
    <row r="108" spans="1:6">
      <c r="A108" s="28"/>
      <c r="B108" s="24"/>
      <c r="C108" s="26"/>
      <c r="D108" s="26"/>
      <c r="E108" s="26"/>
      <c r="F108" s="26"/>
    </row>
    <row r="109" spans="1:6">
      <c r="A109" s="28"/>
      <c r="B109" s="24"/>
      <c r="C109" s="26"/>
      <c r="D109" s="26"/>
      <c r="E109" s="26"/>
      <c r="F109" s="26"/>
    </row>
    <row r="110" spans="1:6">
      <c r="A110" s="28"/>
      <c r="B110" s="24"/>
      <c r="C110" s="26"/>
      <c r="D110" s="26"/>
      <c r="E110" s="26"/>
      <c r="F110" s="26"/>
    </row>
    <row r="111" spans="1:6">
      <c r="A111" s="28"/>
      <c r="B111" s="24"/>
      <c r="C111" s="26"/>
      <c r="D111" s="26"/>
      <c r="E111" s="26"/>
      <c r="F111" s="26"/>
    </row>
    <row r="112" spans="1:6">
      <c r="A112" s="32"/>
    </row>
    <row r="113" spans="1:1">
      <c r="A113" s="32"/>
    </row>
    <row r="114" spans="1:1">
      <c r="A114" s="32"/>
    </row>
    <row r="115" spans="1:1">
      <c r="A115" s="32"/>
    </row>
    <row r="116" spans="1:1">
      <c r="A116" s="32"/>
    </row>
    <row r="117" spans="1:1">
      <c r="A117" s="32"/>
    </row>
  </sheetData>
  <mergeCells count="4">
    <mergeCell ref="A1:F1"/>
    <mergeCell ref="A2:F2"/>
    <mergeCell ref="A3:F3"/>
    <mergeCell ref="A4:F4"/>
  </mergeCells>
  <pageMargins left="0.75" right="0.75" top="1" bottom="1" header="0.5" footer="0.5"/>
  <pageSetup scale="78" fitToHeight="0" orientation="portrait" r:id="rId1"/>
  <headerFooter alignWithMargins="0">
    <oddFooter>&amp;LPrepared by:  Vicky Warden
Prepared date: 08/30/2012&amp;R&amp;Z&amp;F</oddFooter>
  </headerFooter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C1" workbookViewId="0">
      <selection activeCell="C1" sqref="C1:G11"/>
    </sheetView>
  </sheetViews>
  <sheetFormatPr defaultRowHeight="15"/>
  <cols>
    <col min="1" max="2" width="35" style="12" hidden="1" customWidth="1"/>
    <col min="3" max="4" width="35" style="12" customWidth="1"/>
    <col min="5" max="6" width="10.140625" style="12" bestFit="1" customWidth="1"/>
    <col min="7" max="7" width="11.5703125" style="12" bestFit="1" customWidth="1"/>
    <col min="8" max="256" width="9.140625" style="12"/>
    <col min="257" max="258" width="0" style="12" hidden="1" customWidth="1"/>
    <col min="259" max="260" width="35" style="12" customWidth="1"/>
    <col min="261" max="262" width="10.140625" style="12" bestFit="1" customWidth="1"/>
    <col min="263" max="263" width="11.5703125" style="12" bestFit="1" customWidth="1"/>
    <col min="264" max="512" width="9.140625" style="12"/>
    <col min="513" max="514" width="0" style="12" hidden="1" customWidth="1"/>
    <col min="515" max="516" width="35" style="12" customWidth="1"/>
    <col min="517" max="518" width="10.140625" style="12" bestFit="1" customWidth="1"/>
    <col min="519" max="519" width="11.5703125" style="12" bestFit="1" customWidth="1"/>
    <col min="520" max="768" width="9.140625" style="12"/>
    <col min="769" max="770" width="0" style="12" hidden="1" customWidth="1"/>
    <col min="771" max="772" width="35" style="12" customWidth="1"/>
    <col min="773" max="774" width="10.140625" style="12" bestFit="1" customWidth="1"/>
    <col min="775" max="775" width="11.5703125" style="12" bestFit="1" customWidth="1"/>
    <col min="776" max="1024" width="9.140625" style="12"/>
    <col min="1025" max="1026" width="0" style="12" hidden="1" customWidth="1"/>
    <col min="1027" max="1028" width="35" style="12" customWidth="1"/>
    <col min="1029" max="1030" width="10.140625" style="12" bestFit="1" customWidth="1"/>
    <col min="1031" max="1031" width="11.5703125" style="12" bestFit="1" customWidth="1"/>
    <col min="1032" max="1280" width="9.140625" style="12"/>
    <col min="1281" max="1282" width="0" style="12" hidden="1" customWidth="1"/>
    <col min="1283" max="1284" width="35" style="12" customWidth="1"/>
    <col min="1285" max="1286" width="10.140625" style="12" bestFit="1" customWidth="1"/>
    <col min="1287" max="1287" width="11.5703125" style="12" bestFit="1" customWidth="1"/>
    <col min="1288" max="1536" width="9.140625" style="12"/>
    <col min="1537" max="1538" width="0" style="12" hidden="1" customWidth="1"/>
    <col min="1539" max="1540" width="35" style="12" customWidth="1"/>
    <col min="1541" max="1542" width="10.140625" style="12" bestFit="1" customWidth="1"/>
    <col min="1543" max="1543" width="11.5703125" style="12" bestFit="1" customWidth="1"/>
    <col min="1544" max="1792" width="9.140625" style="12"/>
    <col min="1793" max="1794" width="0" style="12" hidden="1" customWidth="1"/>
    <col min="1795" max="1796" width="35" style="12" customWidth="1"/>
    <col min="1797" max="1798" width="10.140625" style="12" bestFit="1" customWidth="1"/>
    <col min="1799" max="1799" width="11.5703125" style="12" bestFit="1" customWidth="1"/>
    <col min="1800" max="2048" width="9.140625" style="12"/>
    <col min="2049" max="2050" width="0" style="12" hidden="1" customWidth="1"/>
    <col min="2051" max="2052" width="35" style="12" customWidth="1"/>
    <col min="2053" max="2054" width="10.140625" style="12" bestFit="1" customWidth="1"/>
    <col min="2055" max="2055" width="11.5703125" style="12" bestFit="1" customWidth="1"/>
    <col min="2056" max="2304" width="9.140625" style="12"/>
    <col min="2305" max="2306" width="0" style="12" hidden="1" customWidth="1"/>
    <col min="2307" max="2308" width="35" style="12" customWidth="1"/>
    <col min="2309" max="2310" width="10.140625" style="12" bestFit="1" customWidth="1"/>
    <col min="2311" max="2311" width="11.5703125" style="12" bestFit="1" customWidth="1"/>
    <col min="2312" max="2560" width="9.140625" style="12"/>
    <col min="2561" max="2562" width="0" style="12" hidden="1" customWidth="1"/>
    <col min="2563" max="2564" width="35" style="12" customWidth="1"/>
    <col min="2565" max="2566" width="10.140625" style="12" bestFit="1" customWidth="1"/>
    <col min="2567" max="2567" width="11.5703125" style="12" bestFit="1" customWidth="1"/>
    <col min="2568" max="2816" width="9.140625" style="12"/>
    <col min="2817" max="2818" width="0" style="12" hidden="1" customWidth="1"/>
    <col min="2819" max="2820" width="35" style="12" customWidth="1"/>
    <col min="2821" max="2822" width="10.140625" style="12" bestFit="1" customWidth="1"/>
    <col min="2823" max="2823" width="11.5703125" style="12" bestFit="1" customWidth="1"/>
    <col min="2824" max="3072" width="9.140625" style="12"/>
    <col min="3073" max="3074" width="0" style="12" hidden="1" customWidth="1"/>
    <col min="3075" max="3076" width="35" style="12" customWidth="1"/>
    <col min="3077" max="3078" width="10.140625" style="12" bestFit="1" customWidth="1"/>
    <col min="3079" max="3079" width="11.5703125" style="12" bestFit="1" customWidth="1"/>
    <col min="3080" max="3328" width="9.140625" style="12"/>
    <col min="3329" max="3330" width="0" style="12" hidden="1" customWidth="1"/>
    <col min="3331" max="3332" width="35" style="12" customWidth="1"/>
    <col min="3333" max="3334" width="10.140625" style="12" bestFit="1" customWidth="1"/>
    <col min="3335" max="3335" width="11.5703125" style="12" bestFit="1" customWidth="1"/>
    <col min="3336" max="3584" width="9.140625" style="12"/>
    <col min="3585" max="3586" width="0" style="12" hidden="1" customWidth="1"/>
    <col min="3587" max="3588" width="35" style="12" customWidth="1"/>
    <col min="3589" max="3590" width="10.140625" style="12" bestFit="1" customWidth="1"/>
    <col min="3591" max="3591" width="11.5703125" style="12" bestFit="1" customWidth="1"/>
    <col min="3592" max="3840" width="9.140625" style="12"/>
    <col min="3841" max="3842" width="0" style="12" hidden="1" customWidth="1"/>
    <col min="3843" max="3844" width="35" style="12" customWidth="1"/>
    <col min="3845" max="3846" width="10.140625" style="12" bestFit="1" customWidth="1"/>
    <col min="3847" max="3847" width="11.5703125" style="12" bestFit="1" customWidth="1"/>
    <col min="3848" max="4096" width="9.140625" style="12"/>
    <col min="4097" max="4098" width="0" style="12" hidden="1" customWidth="1"/>
    <col min="4099" max="4100" width="35" style="12" customWidth="1"/>
    <col min="4101" max="4102" width="10.140625" style="12" bestFit="1" customWidth="1"/>
    <col min="4103" max="4103" width="11.5703125" style="12" bestFit="1" customWidth="1"/>
    <col min="4104" max="4352" width="9.140625" style="12"/>
    <col min="4353" max="4354" width="0" style="12" hidden="1" customWidth="1"/>
    <col min="4355" max="4356" width="35" style="12" customWidth="1"/>
    <col min="4357" max="4358" width="10.140625" style="12" bestFit="1" customWidth="1"/>
    <col min="4359" max="4359" width="11.5703125" style="12" bestFit="1" customWidth="1"/>
    <col min="4360" max="4608" width="9.140625" style="12"/>
    <col min="4609" max="4610" width="0" style="12" hidden="1" customWidth="1"/>
    <col min="4611" max="4612" width="35" style="12" customWidth="1"/>
    <col min="4613" max="4614" width="10.140625" style="12" bestFit="1" customWidth="1"/>
    <col min="4615" max="4615" width="11.5703125" style="12" bestFit="1" customWidth="1"/>
    <col min="4616" max="4864" width="9.140625" style="12"/>
    <col min="4865" max="4866" width="0" style="12" hidden="1" customWidth="1"/>
    <col min="4867" max="4868" width="35" style="12" customWidth="1"/>
    <col min="4869" max="4870" width="10.140625" style="12" bestFit="1" customWidth="1"/>
    <col min="4871" max="4871" width="11.5703125" style="12" bestFit="1" customWidth="1"/>
    <col min="4872" max="5120" width="9.140625" style="12"/>
    <col min="5121" max="5122" width="0" style="12" hidden="1" customWidth="1"/>
    <col min="5123" max="5124" width="35" style="12" customWidth="1"/>
    <col min="5125" max="5126" width="10.140625" style="12" bestFit="1" customWidth="1"/>
    <col min="5127" max="5127" width="11.5703125" style="12" bestFit="1" customWidth="1"/>
    <col min="5128" max="5376" width="9.140625" style="12"/>
    <col min="5377" max="5378" width="0" style="12" hidden="1" customWidth="1"/>
    <col min="5379" max="5380" width="35" style="12" customWidth="1"/>
    <col min="5381" max="5382" width="10.140625" style="12" bestFit="1" customWidth="1"/>
    <col min="5383" max="5383" width="11.5703125" style="12" bestFit="1" customWidth="1"/>
    <col min="5384" max="5632" width="9.140625" style="12"/>
    <col min="5633" max="5634" width="0" style="12" hidden="1" customWidth="1"/>
    <col min="5635" max="5636" width="35" style="12" customWidth="1"/>
    <col min="5637" max="5638" width="10.140625" style="12" bestFit="1" customWidth="1"/>
    <col min="5639" max="5639" width="11.5703125" style="12" bestFit="1" customWidth="1"/>
    <col min="5640" max="5888" width="9.140625" style="12"/>
    <col min="5889" max="5890" width="0" style="12" hidden="1" customWidth="1"/>
    <col min="5891" max="5892" width="35" style="12" customWidth="1"/>
    <col min="5893" max="5894" width="10.140625" style="12" bestFit="1" customWidth="1"/>
    <col min="5895" max="5895" width="11.5703125" style="12" bestFit="1" customWidth="1"/>
    <col min="5896" max="6144" width="9.140625" style="12"/>
    <col min="6145" max="6146" width="0" style="12" hidden="1" customWidth="1"/>
    <col min="6147" max="6148" width="35" style="12" customWidth="1"/>
    <col min="6149" max="6150" width="10.140625" style="12" bestFit="1" customWidth="1"/>
    <col min="6151" max="6151" width="11.5703125" style="12" bestFit="1" customWidth="1"/>
    <col min="6152" max="6400" width="9.140625" style="12"/>
    <col min="6401" max="6402" width="0" style="12" hidden="1" customWidth="1"/>
    <col min="6403" max="6404" width="35" style="12" customWidth="1"/>
    <col min="6405" max="6406" width="10.140625" style="12" bestFit="1" customWidth="1"/>
    <col min="6407" max="6407" width="11.5703125" style="12" bestFit="1" customWidth="1"/>
    <col min="6408" max="6656" width="9.140625" style="12"/>
    <col min="6657" max="6658" width="0" style="12" hidden="1" customWidth="1"/>
    <col min="6659" max="6660" width="35" style="12" customWidth="1"/>
    <col min="6661" max="6662" width="10.140625" style="12" bestFit="1" customWidth="1"/>
    <col min="6663" max="6663" width="11.5703125" style="12" bestFit="1" customWidth="1"/>
    <col min="6664" max="6912" width="9.140625" style="12"/>
    <col min="6913" max="6914" width="0" style="12" hidden="1" customWidth="1"/>
    <col min="6915" max="6916" width="35" style="12" customWidth="1"/>
    <col min="6917" max="6918" width="10.140625" style="12" bestFit="1" customWidth="1"/>
    <col min="6919" max="6919" width="11.5703125" style="12" bestFit="1" customWidth="1"/>
    <col min="6920" max="7168" width="9.140625" style="12"/>
    <col min="7169" max="7170" width="0" style="12" hidden="1" customWidth="1"/>
    <col min="7171" max="7172" width="35" style="12" customWidth="1"/>
    <col min="7173" max="7174" width="10.140625" style="12" bestFit="1" customWidth="1"/>
    <col min="7175" max="7175" width="11.5703125" style="12" bestFit="1" customWidth="1"/>
    <col min="7176" max="7424" width="9.140625" style="12"/>
    <col min="7425" max="7426" width="0" style="12" hidden="1" customWidth="1"/>
    <col min="7427" max="7428" width="35" style="12" customWidth="1"/>
    <col min="7429" max="7430" width="10.140625" style="12" bestFit="1" customWidth="1"/>
    <col min="7431" max="7431" width="11.5703125" style="12" bestFit="1" customWidth="1"/>
    <col min="7432" max="7680" width="9.140625" style="12"/>
    <col min="7681" max="7682" width="0" style="12" hidden="1" customWidth="1"/>
    <col min="7683" max="7684" width="35" style="12" customWidth="1"/>
    <col min="7685" max="7686" width="10.140625" style="12" bestFit="1" customWidth="1"/>
    <col min="7687" max="7687" width="11.5703125" style="12" bestFit="1" customWidth="1"/>
    <col min="7688" max="7936" width="9.140625" style="12"/>
    <col min="7937" max="7938" width="0" style="12" hidden="1" customWidth="1"/>
    <col min="7939" max="7940" width="35" style="12" customWidth="1"/>
    <col min="7941" max="7942" width="10.140625" style="12" bestFit="1" customWidth="1"/>
    <col min="7943" max="7943" width="11.5703125" style="12" bestFit="1" customWidth="1"/>
    <col min="7944" max="8192" width="9.140625" style="12"/>
    <col min="8193" max="8194" width="0" style="12" hidden="1" customWidth="1"/>
    <col min="8195" max="8196" width="35" style="12" customWidth="1"/>
    <col min="8197" max="8198" width="10.140625" style="12" bestFit="1" customWidth="1"/>
    <col min="8199" max="8199" width="11.5703125" style="12" bestFit="1" customWidth="1"/>
    <col min="8200" max="8448" width="9.140625" style="12"/>
    <col min="8449" max="8450" width="0" style="12" hidden="1" customWidth="1"/>
    <col min="8451" max="8452" width="35" style="12" customWidth="1"/>
    <col min="8453" max="8454" width="10.140625" style="12" bestFit="1" customWidth="1"/>
    <col min="8455" max="8455" width="11.5703125" style="12" bestFit="1" customWidth="1"/>
    <col min="8456" max="8704" width="9.140625" style="12"/>
    <col min="8705" max="8706" width="0" style="12" hidden="1" customWidth="1"/>
    <col min="8707" max="8708" width="35" style="12" customWidth="1"/>
    <col min="8709" max="8710" width="10.140625" style="12" bestFit="1" customWidth="1"/>
    <col min="8711" max="8711" width="11.5703125" style="12" bestFit="1" customWidth="1"/>
    <col min="8712" max="8960" width="9.140625" style="12"/>
    <col min="8961" max="8962" width="0" style="12" hidden="1" customWidth="1"/>
    <col min="8963" max="8964" width="35" style="12" customWidth="1"/>
    <col min="8965" max="8966" width="10.140625" style="12" bestFit="1" customWidth="1"/>
    <col min="8967" max="8967" width="11.5703125" style="12" bestFit="1" customWidth="1"/>
    <col min="8968" max="9216" width="9.140625" style="12"/>
    <col min="9217" max="9218" width="0" style="12" hidden="1" customWidth="1"/>
    <col min="9219" max="9220" width="35" style="12" customWidth="1"/>
    <col min="9221" max="9222" width="10.140625" style="12" bestFit="1" customWidth="1"/>
    <col min="9223" max="9223" width="11.5703125" style="12" bestFit="1" customWidth="1"/>
    <col min="9224" max="9472" width="9.140625" style="12"/>
    <col min="9473" max="9474" width="0" style="12" hidden="1" customWidth="1"/>
    <col min="9475" max="9476" width="35" style="12" customWidth="1"/>
    <col min="9477" max="9478" width="10.140625" style="12" bestFit="1" customWidth="1"/>
    <col min="9479" max="9479" width="11.5703125" style="12" bestFit="1" customWidth="1"/>
    <col min="9480" max="9728" width="9.140625" style="12"/>
    <col min="9729" max="9730" width="0" style="12" hidden="1" customWidth="1"/>
    <col min="9731" max="9732" width="35" style="12" customWidth="1"/>
    <col min="9733" max="9734" width="10.140625" style="12" bestFit="1" customWidth="1"/>
    <col min="9735" max="9735" width="11.5703125" style="12" bestFit="1" customWidth="1"/>
    <col min="9736" max="9984" width="9.140625" style="12"/>
    <col min="9985" max="9986" width="0" style="12" hidden="1" customWidth="1"/>
    <col min="9987" max="9988" width="35" style="12" customWidth="1"/>
    <col min="9989" max="9990" width="10.140625" style="12" bestFit="1" customWidth="1"/>
    <col min="9991" max="9991" width="11.5703125" style="12" bestFit="1" customWidth="1"/>
    <col min="9992" max="10240" width="9.140625" style="12"/>
    <col min="10241" max="10242" width="0" style="12" hidden="1" customWidth="1"/>
    <col min="10243" max="10244" width="35" style="12" customWidth="1"/>
    <col min="10245" max="10246" width="10.140625" style="12" bestFit="1" customWidth="1"/>
    <col min="10247" max="10247" width="11.5703125" style="12" bestFit="1" customWidth="1"/>
    <col min="10248" max="10496" width="9.140625" style="12"/>
    <col min="10497" max="10498" width="0" style="12" hidden="1" customWidth="1"/>
    <col min="10499" max="10500" width="35" style="12" customWidth="1"/>
    <col min="10501" max="10502" width="10.140625" style="12" bestFit="1" customWidth="1"/>
    <col min="10503" max="10503" width="11.5703125" style="12" bestFit="1" customWidth="1"/>
    <col min="10504" max="10752" width="9.140625" style="12"/>
    <col min="10753" max="10754" width="0" style="12" hidden="1" customWidth="1"/>
    <col min="10755" max="10756" width="35" style="12" customWidth="1"/>
    <col min="10757" max="10758" width="10.140625" style="12" bestFit="1" customWidth="1"/>
    <col min="10759" max="10759" width="11.5703125" style="12" bestFit="1" customWidth="1"/>
    <col min="10760" max="11008" width="9.140625" style="12"/>
    <col min="11009" max="11010" width="0" style="12" hidden="1" customWidth="1"/>
    <col min="11011" max="11012" width="35" style="12" customWidth="1"/>
    <col min="11013" max="11014" width="10.140625" style="12" bestFit="1" customWidth="1"/>
    <col min="11015" max="11015" width="11.5703125" style="12" bestFit="1" customWidth="1"/>
    <col min="11016" max="11264" width="9.140625" style="12"/>
    <col min="11265" max="11266" width="0" style="12" hidden="1" customWidth="1"/>
    <col min="11267" max="11268" width="35" style="12" customWidth="1"/>
    <col min="11269" max="11270" width="10.140625" style="12" bestFit="1" customWidth="1"/>
    <col min="11271" max="11271" width="11.5703125" style="12" bestFit="1" customWidth="1"/>
    <col min="11272" max="11520" width="9.140625" style="12"/>
    <col min="11521" max="11522" width="0" style="12" hidden="1" customWidth="1"/>
    <col min="11523" max="11524" width="35" style="12" customWidth="1"/>
    <col min="11525" max="11526" width="10.140625" style="12" bestFit="1" customWidth="1"/>
    <col min="11527" max="11527" width="11.5703125" style="12" bestFit="1" customWidth="1"/>
    <col min="11528" max="11776" width="9.140625" style="12"/>
    <col min="11777" max="11778" width="0" style="12" hidden="1" customWidth="1"/>
    <col min="11779" max="11780" width="35" style="12" customWidth="1"/>
    <col min="11781" max="11782" width="10.140625" style="12" bestFit="1" customWidth="1"/>
    <col min="11783" max="11783" width="11.5703125" style="12" bestFit="1" customWidth="1"/>
    <col min="11784" max="12032" width="9.140625" style="12"/>
    <col min="12033" max="12034" width="0" style="12" hidden="1" customWidth="1"/>
    <col min="12035" max="12036" width="35" style="12" customWidth="1"/>
    <col min="12037" max="12038" width="10.140625" style="12" bestFit="1" customWidth="1"/>
    <col min="12039" max="12039" width="11.5703125" style="12" bestFit="1" customWidth="1"/>
    <col min="12040" max="12288" width="9.140625" style="12"/>
    <col min="12289" max="12290" width="0" style="12" hidden="1" customWidth="1"/>
    <col min="12291" max="12292" width="35" style="12" customWidth="1"/>
    <col min="12293" max="12294" width="10.140625" style="12" bestFit="1" customWidth="1"/>
    <col min="12295" max="12295" width="11.5703125" style="12" bestFit="1" customWidth="1"/>
    <col min="12296" max="12544" width="9.140625" style="12"/>
    <col min="12545" max="12546" width="0" style="12" hidden="1" customWidth="1"/>
    <col min="12547" max="12548" width="35" style="12" customWidth="1"/>
    <col min="12549" max="12550" width="10.140625" style="12" bestFit="1" customWidth="1"/>
    <col min="12551" max="12551" width="11.5703125" style="12" bestFit="1" customWidth="1"/>
    <col min="12552" max="12800" width="9.140625" style="12"/>
    <col min="12801" max="12802" width="0" style="12" hidden="1" customWidth="1"/>
    <col min="12803" max="12804" width="35" style="12" customWidth="1"/>
    <col min="12805" max="12806" width="10.140625" style="12" bestFit="1" customWidth="1"/>
    <col min="12807" max="12807" width="11.5703125" style="12" bestFit="1" customWidth="1"/>
    <col min="12808" max="13056" width="9.140625" style="12"/>
    <col min="13057" max="13058" width="0" style="12" hidden="1" customWidth="1"/>
    <col min="13059" max="13060" width="35" style="12" customWidth="1"/>
    <col min="13061" max="13062" width="10.140625" style="12" bestFit="1" customWidth="1"/>
    <col min="13063" max="13063" width="11.5703125" style="12" bestFit="1" customWidth="1"/>
    <col min="13064" max="13312" width="9.140625" style="12"/>
    <col min="13313" max="13314" width="0" style="12" hidden="1" customWidth="1"/>
    <col min="13315" max="13316" width="35" style="12" customWidth="1"/>
    <col min="13317" max="13318" width="10.140625" style="12" bestFit="1" customWidth="1"/>
    <col min="13319" max="13319" width="11.5703125" style="12" bestFit="1" customWidth="1"/>
    <col min="13320" max="13568" width="9.140625" style="12"/>
    <col min="13569" max="13570" width="0" style="12" hidden="1" customWidth="1"/>
    <col min="13571" max="13572" width="35" style="12" customWidth="1"/>
    <col min="13573" max="13574" width="10.140625" style="12" bestFit="1" customWidth="1"/>
    <col min="13575" max="13575" width="11.5703125" style="12" bestFit="1" customWidth="1"/>
    <col min="13576" max="13824" width="9.140625" style="12"/>
    <col min="13825" max="13826" width="0" style="12" hidden="1" customWidth="1"/>
    <col min="13827" max="13828" width="35" style="12" customWidth="1"/>
    <col min="13829" max="13830" width="10.140625" style="12" bestFit="1" customWidth="1"/>
    <col min="13831" max="13831" width="11.5703125" style="12" bestFit="1" customWidth="1"/>
    <col min="13832" max="14080" width="9.140625" style="12"/>
    <col min="14081" max="14082" width="0" style="12" hidden="1" customWidth="1"/>
    <col min="14083" max="14084" width="35" style="12" customWidth="1"/>
    <col min="14085" max="14086" width="10.140625" style="12" bestFit="1" customWidth="1"/>
    <col min="14087" max="14087" width="11.5703125" style="12" bestFit="1" customWidth="1"/>
    <col min="14088" max="14336" width="9.140625" style="12"/>
    <col min="14337" max="14338" width="0" style="12" hidden="1" customWidth="1"/>
    <col min="14339" max="14340" width="35" style="12" customWidth="1"/>
    <col min="14341" max="14342" width="10.140625" style="12" bestFit="1" customWidth="1"/>
    <col min="14343" max="14343" width="11.5703125" style="12" bestFit="1" customWidth="1"/>
    <col min="14344" max="14592" width="9.140625" style="12"/>
    <col min="14593" max="14594" width="0" style="12" hidden="1" customWidth="1"/>
    <col min="14595" max="14596" width="35" style="12" customWidth="1"/>
    <col min="14597" max="14598" width="10.140625" style="12" bestFit="1" customWidth="1"/>
    <col min="14599" max="14599" width="11.5703125" style="12" bestFit="1" customWidth="1"/>
    <col min="14600" max="14848" width="9.140625" style="12"/>
    <col min="14849" max="14850" width="0" style="12" hidden="1" customWidth="1"/>
    <col min="14851" max="14852" width="35" style="12" customWidth="1"/>
    <col min="14853" max="14854" width="10.140625" style="12" bestFit="1" customWidth="1"/>
    <col min="14855" max="14855" width="11.5703125" style="12" bestFit="1" customWidth="1"/>
    <col min="14856" max="15104" width="9.140625" style="12"/>
    <col min="15105" max="15106" width="0" style="12" hidden="1" customWidth="1"/>
    <col min="15107" max="15108" width="35" style="12" customWidth="1"/>
    <col min="15109" max="15110" width="10.140625" style="12" bestFit="1" customWidth="1"/>
    <col min="15111" max="15111" width="11.5703125" style="12" bestFit="1" customWidth="1"/>
    <col min="15112" max="15360" width="9.140625" style="12"/>
    <col min="15361" max="15362" width="0" style="12" hidden="1" customWidth="1"/>
    <col min="15363" max="15364" width="35" style="12" customWidth="1"/>
    <col min="15365" max="15366" width="10.140625" style="12" bestFit="1" customWidth="1"/>
    <col min="15367" max="15367" width="11.5703125" style="12" bestFit="1" customWidth="1"/>
    <col min="15368" max="15616" width="9.140625" style="12"/>
    <col min="15617" max="15618" width="0" style="12" hidden="1" customWidth="1"/>
    <col min="15619" max="15620" width="35" style="12" customWidth="1"/>
    <col min="15621" max="15622" width="10.140625" style="12" bestFit="1" customWidth="1"/>
    <col min="15623" max="15623" width="11.5703125" style="12" bestFit="1" customWidth="1"/>
    <col min="15624" max="15872" width="9.140625" style="12"/>
    <col min="15873" max="15874" width="0" style="12" hidden="1" customWidth="1"/>
    <col min="15875" max="15876" width="35" style="12" customWidth="1"/>
    <col min="15877" max="15878" width="10.140625" style="12" bestFit="1" customWidth="1"/>
    <col min="15879" max="15879" width="11.5703125" style="12" bestFit="1" customWidth="1"/>
    <col min="15880" max="16128" width="9.140625" style="12"/>
    <col min="16129" max="16130" width="0" style="12" hidden="1" customWidth="1"/>
    <col min="16131" max="16132" width="35" style="12" customWidth="1"/>
    <col min="16133" max="16134" width="10.140625" style="12" bestFit="1" customWidth="1"/>
    <col min="16135" max="16135" width="11.5703125" style="12" bestFit="1" customWidth="1"/>
    <col min="16136" max="16384" width="9.140625" style="12"/>
  </cols>
  <sheetData>
    <row r="1" spans="1:7">
      <c r="A1" s="11" t="s">
        <v>54</v>
      </c>
      <c r="B1" s="11" t="s">
        <v>55</v>
      </c>
      <c r="C1" s="11" t="s">
        <v>55</v>
      </c>
      <c r="D1" s="11" t="s">
        <v>55</v>
      </c>
      <c r="E1" s="11" t="s">
        <v>56</v>
      </c>
      <c r="F1" s="11" t="s">
        <v>57</v>
      </c>
      <c r="G1" s="11" t="s">
        <v>58</v>
      </c>
    </row>
    <row r="2" spans="1:7">
      <c r="A2" s="13" t="s">
        <v>59</v>
      </c>
      <c r="B2" s="13" t="s">
        <v>15</v>
      </c>
      <c r="C2" s="13" t="s">
        <v>60</v>
      </c>
      <c r="D2" s="13" t="s">
        <v>61</v>
      </c>
      <c r="E2" s="14">
        <v>106394.78</v>
      </c>
      <c r="F2" s="14">
        <v>0</v>
      </c>
      <c r="G2" s="15">
        <f>E2-F2</f>
        <v>106394.78</v>
      </c>
    </row>
    <row r="3" spans="1:7">
      <c r="A3" s="13" t="s">
        <v>59</v>
      </c>
      <c r="B3" s="13" t="s">
        <v>15</v>
      </c>
      <c r="C3" s="13" t="s">
        <v>62</v>
      </c>
      <c r="D3" s="13" t="s">
        <v>61</v>
      </c>
      <c r="E3" s="14">
        <v>3286879.79</v>
      </c>
      <c r="F3" s="14">
        <v>1602882.10671762</v>
      </c>
      <c r="G3" s="15">
        <f t="shared" ref="G3:G10" si="0">E3-F3</f>
        <v>1683997.68328238</v>
      </c>
    </row>
    <row r="4" spans="1:7">
      <c r="A4" s="13" t="s">
        <v>59</v>
      </c>
      <c r="B4" s="13" t="s">
        <v>15</v>
      </c>
      <c r="C4" s="13" t="s">
        <v>63</v>
      </c>
      <c r="D4" s="13" t="s">
        <v>61</v>
      </c>
      <c r="E4" s="14">
        <v>59019416.93</v>
      </c>
      <c r="F4" s="14">
        <v>34689485.1474289</v>
      </c>
      <c r="G4" s="15">
        <f t="shared" si="0"/>
        <v>24329931.7825711</v>
      </c>
    </row>
    <row r="5" spans="1:7">
      <c r="A5" s="13" t="s">
        <v>59</v>
      </c>
      <c r="B5" s="13" t="s">
        <v>15</v>
      </c>
      <c r="C5" s="13" t="s">
        <v>64</v>
      </c>
      <c r="D5" s="13" t="s">
        <v>61</v>
      </c>
      <c r="E5" s="14">
        <v>2538050.35</v>
      </c>
      <c r="F5" s="14">
        <v>1069937.3336380499</v>
      </c>
      <c r="G5" s="15">
        <f t="shared" si="0"/>
        <v>1468113.0163619502</v>
      </c>
    </row>
    <row r="6" spans="1:7">
      <c r="A6" s="13" t="s">
        <v>59</v>
      </c>
      <c r="B6" s="13" t="s">
        <v>15</v>
      </c>
      <c r="C6" s="13" t="s">
        <v>65</v>
      </c>
      <c r="D6" s="13" t="s">
        <v>61</v>
      </c>
      <c r="E6" s="14">
        <v>2083644.93</v>
      </c>
      <c r="F6" s="14">
        <v>1088363.0975550599</v>
      </c>
      <c r="G6" s="15">
        <f t="shared" si="0"/>
        <v>995281.83244494</v>
      </c>
    </row>
    <row r="7" spans="1:7">
      <c r="A7" s="13" t="s">
        <v>59</v>
      </c>
      <c r="B7" s="13" t="s">
        <v>15</v>
      </c>
      <c r="C7" s="13" t="s">
        <v>66</v>
      </c>
      <c r="D7" s="13" t="s">
        <v>61</v>
      </c>
      <c r="E7" s="14">
        <v>616940.21</v>
      </c>
      <c r="F7" s="14">
        <v>269069.58918749599</v>
      </c>
      <c r="G7" s="15">
        <f t="shared" si="0"/>
        <v>347870.62081250397</v>
      </c>
    </row>
    <row r="8" spans="1:7">
      <c r="A8" s="13" t="s">
        <v>59</v>
      </c>
      <c r="B8" s="13" t="s">
        <v>15</v>
      </c>
      <c r="C8" s="13" t="s">
        <v>67</v>
      </c>
      <c r="D8" s="13" t="s">
        <v>61</v>
      </c>
      <c r="E8" s="14">
        <v>305812.7</v>
      </c>
      <c r="F8" s="14">
        <v>107459.809588902</v>
      </c>
      <c r="G8" s="15">
        <f t="shared" si="0"/>
        <v>198352.89041109802</v>
      </c>
    </row>
    <row r="9" spans="1:7">
      <c r="A9" s="13" t="s">
        <v>59</v>
      </c>
      <c r="B9" s="13" t="s">
        <v>15</v>
      </c>
      <c r="C9" s="13" t="s">
        <v>68</v>
      </c>
      <c r="D9" s="13" t="s">
        <v>61</v>
      </c>
      <c r="E9" s="14">
        <v>1493577.27</v>
      </c>
      <c r="F9" s="14">
        <v>647816.743198212</v>
      </c>
      <c r="G9" s="15">
        <f t="shared" si="0"/>
        <v>845760.52680178802</v>
      </c>
    </row>
    <row r="10" spans="1:7">
      <c r="A10" s="13" t="s">
        <v>59</v>
      </c>
      <c r="B10" s="13" t="s">
        <v>15</v>
      </c>
      <c r="C10" s="13" t="s">
        <v>69</v>
      </c>
      <c r="D10" s="13" t="s">
        <v>61</v>
      </c>
      <c r="E10" s="14">
        <v>28356.17</v>
      </c>
      <c r="F10" s="14">
        <v>1632.6030850095999</v>
      </c>
      <c r="G10" s="15">
        <f t="shared" si="0"/>
        <v>26723.566914990399</v>
      </c>
    </row>
    <row r="11" spans="1:7">
      <c r="D11" s="13" t="s">
        <v>24</v>
      </c>
      <c r="E11" s="16">
        <f>SUM(E2:E10)</f>
        <v>69479073.129999995</v>
      </c>
      <c r="F11" s="16">
        <f>SUM(F2:F10)</f>
        <v>39476646.430399247</v>
      </c>
      <c r="G11" s="16">
        <f>SUM(G2:G10)</f>
        <v>30002426.699600752</v>
      </c>
    </row>
  </sheetData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F41" sqref="F41"/>
    </sheetView>
  </sheetViews>
  <sheetFormatPr defaultRowHeight="12.75"/>
  <cols>
    <col min="1" max="1" width="34.85546875" bestFit="1" customWidth="1"/>
    <col min="2" max="2" width="16.28515625" bestFit="1" customWidth="1"/>
    <col min="3" max="3" width="12.85546875" bestFit="1" customWidth="1"/>
    <col min="4" max="4" width="11.28515625" bestFit="1" customWidth="1"/>
    <col min="5" max="5" width="10.28515625" bestFit="1" customWidth="1"/>
    <col min="6" max="6" width="9.7109375" bestFit="1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12</v>
      </c>
    </row>
    <row r="2" spans="1:6">
      <c r="A2" t="s">
        <v>4</v>
      </c>
      <c r="B2" t="s">
        <v>5</v>
      </c>
      <c r="C2" s="1">
        <v>3130665.64</v>
      </c>
      <c r="D2" s="1">
        <v>364675.1</v>
      </c>
      <c r="E2" s="2">
        <f>C2-D2</f>
        <v>2765990.54</v>
      </c>
    </row>
    <row r="3" spans="1:6">
      <c r="A3" t="s">
        <v>6</v>
      </c>
      <c r="B3" t="s">
        <v>5</v>
      </c>
      <c r="C3" s="1">
        <v>64617.08</v>
      </c>
      <c r="D3" s="1">
        <v>4206.3</v>
      </c>
      <c r="E3" s="2">
        <f t="shared" ref="E3:E9" si="0">C3-D3</f>
        <v>60410.78</v>
      </c>
    </row>
    <row r="4" spans="1:6">
      <c r="A4" t="s">
        <v>7</v>
      </c>
      <c r="B4" t="s">
        <v>5</v>
      </c>
      <c r="C4" s="1">
        <v>1081259.06</v>
      </c>
      <c r="D4" s="1">
        <v>196771.46</v>
      </c>
      <c r="E4" s="2">
        <f t="shared" si="0"/>
        <v>884487.60000000009</v>
      </c>
    </row>
    <row r="5" spans="1:6">
      <c r="A5" t="s">
        <v>8</v>
      </c>
      <c r="B5" t="s">
        <v>5</v>
      </c>
      <c r="C5" s="1">
        <v>0</v>
      </c>
      <c r="D5" s="1">
        <v>46076.07</v>
      </c>
      <c r="E5" s="2">
        <f t="shared" si="0"/>
        <v>-46076.07</v>
      </c>
    </row>
    <row r="6" spans="1:6">
      <c r="A6" t="s">
        <v>9</v>
      </c>
      <c r="B6" t="s">
        <v>5</v>
      </c>
      <c r="C6" s="1">
        <v>75386.59</v>
      </c>
      <c r="D6" s="1">
        <v>-318.77999999999997</v>
      </c>
      <c r="E6" s="2">
        <f t="shared" si="0"/>
        <v>75705.37</v>
      </c>
    </row>
    <row r="7" spans="1:6">
      <c r="A7" t="s">
        <v>10</v>
      </c>
      <c r="B7" t="s">
        <v>5</v>
      </c>
      <c r="C7" s="1">
        <v>0</v>
      </c>
      <c r="D7" s="1">
        <v>88.11</v>
      </c>
      <c r="E7" s="2">
        <f t="shared" si="0"/>
        <v>-88.11</v>
      </c>
    </row>
    <row r="8" spans="1:6">
      <c r="A8" t="s">
        <v>11</v>
      </c>
      <c r="B8" t="s">
        <v>5</v>
      </c>
      <c r="C8" s="3">
        <v>178773.91</v>
      </c>
      <c r="D8" s="3">
        <v>13342.34</v>
      </c>
      <c r="E8" s="4">
        <f t="shared" si="0"/>
        <v>165431.57</v>
      </c>
    </row>
    <row r="9" spans="1:6">
      <c r="C9" s="1">
        <f>SUM(C2:C8)</f>
        <v>4530702.28</v>
      </c>
      <c r="D9" s="1">
        <f>SUM(D2:D8)</f>
        <v>624840.59999999986</v>
      </c>
      <c r="E9" s="2">
        <f t="shared" si="0"/>
        <v>3905861.6800000006</v>
      </c>
    </row>
    <row r="13" spans="1:6">
      <c r="A13" t="s">
        <v>44</v>
      </c>
      <c r="B13" t="s">
        <v>50</v>
      </c>
      <c r="C13" t="s">
        <v>51</v>
      </c>
      <c r="E13" t="s">
        <v>52</v>
      </c>
      <c r="F13" t="s">
        <v>53</v>
      </c>
    </row>
    <row r="14" spans="1:6">
      <c r="A14" t="s">
        <v>45</v>
      </c>
      <c r="B14" s="10">
        <v>3130666</v>
      </c>
      <c r="C14" t="s">
        <v>45</v>
      </c>
      <c r="E14" s="10">
        <v>-506725</v>
      </c>
      <c r="F14" s="10">
        <v>145158.51999999999</v>
      </c>
    </row>
    <row r="15" spans="1:6">
      <c r="A15" t="s">
        <v>46</v>
      </c>
      <c r="B15" s="10">
        <v>1081259</v>
      </c>
      <c r="C15" t="s">
        <v>46</v>
      </c>
      <c r="E15" s="10">
        <v>-246661</v>
      </c>
      <c r="F15" s="10">
        <v>50134.37</v>
      </c>
    </row>
    <row r="16" spans="1:6">
      <c r="A16" t="s">
        <v>47</v>
      </c>
      <c r="B16" s="10">
        <v>178774</v>
      </c>
      <c r="C16" t="s">
        <v>47</v>
      </c>
      <c r="E16" s="10">
        <v>-16914</v>
      </c>
      <c r="F16" s="10">
        <v>3815.37</v>
      </c>
    </row>
    <row r="17" spans="1:6">
      <c r="A17" t="s">
        <v>49</v>
      </c>
      <c r="B17" s="10">
        <v>64617</v>
      </c>
      <c r="C17" t="s">
        <v>49</v>
      </c>
      <c r="E17" s="10">
        <v>-6371</v>
      </c>
      <c r="F17" s="10">
        <v>2177.11</v>
      </c>
    </row>
    <row r="18" spans="1:6">
      <c r="A18" t="s">
        <v>48</v>
      </c>
      <c r="B18" s="10">
        <v>75387</v>
      </c>
      <c r="C18" t="s">
        <v>48</v>
      </c>
      <c r="E18" s="10">
        <v>-2293</v>
      </c>
      <c r="F18" s="10">
        <v>2311.27</v>
      </c>
    </row>
    <row r="19" spans="1:6">
      <c r="A19" t="s">
        <v>24</v>
      </c>
      <c r="B19" s="10">
        <f>SUM(B14:B18)</f>
        <v>4530703</v>
      </c>
      <c r="C19" t="s">
        <v>24</v>
      </c>
      <c r="E19" s="10">
        <f>SUM(E14:E18)</f>
        <v>-778964</v>
      </c>
      <c r="F19" s="10">
        <f>SUM(F14:F18)</f>
        <v>203596.63999999996</v>
      </c>
    </row>
  </sheetData>
  <pageMargins left="0.75" right="0.75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workbookViewId="0">
      <selection activeCell="D11" sqref="D11"/>
    </sheetView>
  </sheetViews>
  <sheetFormatPr defaultRowHeight="12.75"/>
  <cols>
    <col min="1" max="1" width="18.42578125" bestFit="1" customWidth="1"/>
    <col min="2" max="2" width="34.7109375" bestFit="1" customWidth="1"/>
    <col min="3" max="3" width="23.5703125" bestFit="1" customWidth="1"/>
    <col min="4" max="4" width="12.85546875" bestFit="1" customWidth="1"/>
    <col min="5" max="5" width="11.42578125" bestFit="1" customWidth="1"/>
    <col min="6" max="6" width="13" bestFit="1" customWidth="1"/>
  </cols>
  <sheetData>
    <row r="1" spans="1:7">
      <c r="D1" s="80" t="s">
        <v>28</v>
      </c>
      <c r="E1" s="80"/>
      <c r="F1" s="80"/>
      <c r="G1" s="80"/>
    </row>
    <row r="2" spans="1:7">
      <c r="A2" t="s">
        <v>23</v>
      </c>
      <c r="B2" t="s">
        <v>22</v>
      </c>
      <c r="C2" t="s">
        <v>21</v>
      </c>
      <c r="D2" t="s">
        <v>25</v>
      </c>
      <c r="E2" t="s">
        <v>26</v>
      </c>
      <c r="F2" t="s">
        <v>27</v>
      </c>
    </row>
    <row r="4" spans="1:7">
      <c r="A4" t="s">
        <v>15</v>
      </c>
      <c r="B4" t="s">
        <v>4</v>
      </c>
      <c r="C4" t="s">
        <v>19</v>
      </c>
      <c r="D4" s="1">
        <v>2991355</v>
      </c>
      <c r="E4" s="1">
        <v>310604</v>
      </c>
      <c r="F4" s="1">
        <f>D4-E4</f>
        <v>2680751</v>
      </c>
    </row>
    <row r="5" spans="1:7">
      <c r="A5" t="s">
        <v>15</v>
      </c>
      <c r="B5" t="s">
        <v>7</v>
      </c>
      <c r="C5" t="s">
        <v>19</v>
      </c>
      <c r="D5" s="1">
        <v>1081259</v>
      </c>
      <c r="E5" s="1">
        <v>133061</v>
      </c>
      <c r="F5" s="1">
        <f t="shared" ref="F5:F10" si="0">D5-E5</f>
        <v>948198</v>
      </c>
    </row>
    <row r="6" spans="1:7">
      <c r="A6" t="s">
        <v>15</v>
      </c>
      <c r="B6" t="s">
        <v>18</v>
      </c>
      <c r="C6" t="s">
        <v>13</v>
      </c>
      <c r="D6" s="1">
        <v>128247</v>
      </c>
      <c r="E6" s="1">
        <v>10392</v>
      </c>
      <c r="F6" s="1">
        <f t="shared" si="0"/>
        <v>117855</v>
      </c>
    </row>
    <row r="7" spans="1:7">
      <c r="A7" t="s">
        <v>15</v>
      </c>
      <c r="B7" t="s">
        <v>17</v>
      </c>
      <c r="C7" t="s">
        <v>13</v>
      </c>
      <c r="D7" s="1">
        <v>0</v>
      </c>
      <c r="E7" s="1">
        <v>3243</v>
      </c>
      <c r="F7" s="1">
        <f t="shared" si="0"/>
        <v>-3243</v>
      </c>
    </row>
    <row r="8" spans="1:7">
      <c r="A8" t="s">
        <v>15</v>
      </c>
      <c r="B8" t="s">
        <v>16</v>
      </c>
      <c r="C8" t="s">
        <v>13</v>
      </c>
      <c r="D8" s="1">
        <v>61925</v>
      </c>
      <c r="E8" s="1">
        <v>3705</v>
      </c>
      <c r="F8" s="1">
        <f t="shared" si="0"/>
        <v>58220</v>
      </c>
    </row>
    <row r="9" spans="1:7">
      <c r="A9" t="s">
        <v>15</v>
      </c>
      <c r="B9" t="s">
        <v>9</v>
      </c>
      <c r="C9" t="s">
        <v>13</v>
      </c>
      <c r="D9" s="1">
        <v>75387</v>
      </c>
      <c r="E9" s="1">
        <v>820</v>
      </c>
      <c r="F9" s="1">
        <f t="shared" si="0"/>
        <v>74567</v>
      </c>
    </row>
    <row r="10" spans="1:7">
      <c r="A10" t="s">
        <v>15</v>
      </c>
      <c r="B10" t="s">
        <v>14</v>
      </c>
      <c r="C10" t="s">
        <v>13</v>
      </c>
      <c r="D10" s="1">
        <v>18847</v>
      </c>
      <c r="E10" s="1">
        <v>1058</v>
      </c>
      <c r="F10" s="1">
        <f t="shared" si="0"/>
        <v>17789</v>
      </c>
    </row>
    <row r="11" spans="1:7">
      <c r="A11" t="s">
        <v>24</v>
      </c>
      <c r="D11" s="5">
        <f>SUM(D4:D10)</f>
        <v>4357020</v>
      </c>
      <c r="E11" s="5">
        <f>SUM(E4:E10)</f>
        <v>462883</v>
      </c>
      <c r="F11" s="5">
        <f>SUM(F4:F10)</f>
        <v>3894137</v>
      </c>
    </row>
  </sheetData>
  <mergeCells count="1">
    <mergeCell ref="D1:G1"/>
  </mergeCells>
  <pageMargins left="0.75" right="0.75" top="1" bottom="1" header="0.5" footer="0.5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F39" sqref="F39"/>
    </sheetView>
  </sheetViews>
  <sheetFormatPr defaultRowHeight="12.75"/>
  <cols>
    <col min="1" max="1" width="34.7109375" bestFit="1" customWidth="1"/>
    <col min="4" max="5" width="11.28515625" bestFit="1" customWidth="1"/>
    <col min="6" max="8" width="9.28515625" bestFit="1" customWidth="1"/>
    <col min="9" max="9" width="9.85546875" bestFit="1" customWidth="1"/>
    <col min="10" max="10" width="9.28515625" bestFit="1" customWidth="1"/>
    <col min="11" max="11" width="11.28515625" bestFit="1" customWidth="1"/>
  </cols>
  <sheetData>
    <row r="1" spans="1:11">
      <c r="A1" s="9" t="s">
        <v>43</v>
      </c>
    </row>
    <row r="3" spans="1:11">
      <c r="A3" t="s">
        <v>22</v>
      </c>
      <c r="B3" t="s">
        <v>20</v>
      </c>
      <c r="C3" t="s">
        <v>29</v>
      </c>
      <c r="D3" t="s">
        <v>30</v>
      </c>
      <c r="E3" t="s">
        <v>41</v>
      </c>
      <c r="F3" t="s">
        <v>31</v>
      </c>
      <c r="G3" t="s">
        <v>32</v>
      </c>
      <c r="H3" t="s">
        <v>33</v>
      </c>
      <c r="I3" t="s">
        <v>34</v>
      </c>
      <c r="J3" t="s">
        <v>35</v>
      </c>
      <c r="K3" t="s">
        <v>36</v>
      </c>
    </row>
    <row r="4" spans="1:11">
      <c r="A4" t="s">
        <v>4</v>
      </c>
      <c r="B4" t="s">
        <v>37</v>
      </c>
      <c r="C4" t="s">
        <v>38</v>
      </c>
      <c r="D4" s="6">
        <v>247937.14</v>
      </c>
      <c r="E4" s="6">
        <v>124795.79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372732.93</v>
      </c>
    </row>
    <row r="5" spans="1:11">
      <c r="A5" t="s">
        <v>7</v>
      </c>
      <c r="B5" t="s">
        <v>37</v>
      </c>
      <c r="C5" t="s">
        <v>38</v>
      </c>
      <c r="D5" s="6">
        <v>103610.31</v>
      </c>
      <c r="E5" s="6">
        <v>96772.32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200382.63</v>
      </c>
    </row>
    <row r="6" spans="1:11">
      <c r="A6" t="s">
        <v>17</v>
      </c>
      <c r="B6" t="s">
        <v>37</v>
      </c>
      <c r="C6" t="s">
        <v>38</v>
      </c>
      <c r="D6" s="6">
        <v>-6925.09</v>
      </c>
      <c r="E6" s="6">
        <v>46715.86</v>
      </c>
      <c r="F6" s="6">
        <v>0</v>
      </c>
      <c r="G6" s="6">
        <v>0</v>
      </c>
      <c r="H6" s="6">
        <v>0</v>
      </c>
      <c r="I6" s="6">
        <v>6925.09</v>
      </c>
      <c r="J6" s="6">
        <v>0</v>
      </c>
      <c r="K6" s="6">
        <v>46715.86</v>
      </c>
    </row>
    <row r="7" spans="1:11">
      <c r="A7" t="s">
        <v>16</v>
      </c>
      <c r="B7" t="s">
        <v>37</v>
      </c>
      <c r="C7" t="s">
        <v>38</v>
      </c>
      <c r="D7" s="6">
        <v>0</v>
      </c>
      <c r="E7" s="6">
        <v>1004.81</v>
      </c>
      <c r="F7" s="6">
        <v>0</v>
      </c>
      <c r="G7" s="6">
        <v>0</v>
      </c>
      <c r="H7" s="6">
        <v>0</v>
      </c>
      <c r="I7" s="6">
        <v>3356.61</v>
      </c>
      <c r="J7" s="6">
        <v>0</v>
      </c>
      <c r="K7" s="6">
        <v>4361.42</v>
      </c>
    </row>
    <row r="8" spans="1:11">
      <c r="A8" t="s">
        <v>9</v>
      </c>
      <c r="B8" t="s">
        <v>37</v>
      </c>
      <c r="C8" t="s">
        <v>38</v>
      </c>
      <c r="D8" s="6">
        <v>3957.11</v>
      </c>
      <c r="E8" s="6">
        <v>3127.04</v>
      </c>
      <c r="F8" s="6">
        <v>0</v>
      </c>
      <c r="G8" s="6">
        <v>0</v>
      </c>
      <c r="H8" s="6">
        <v>0</v>
      </c>
      <c r="I8" s="6">
        <v>-6925.09</v>
      </c>
      <c r="J8" s="6">
        <v>0</v>
      </c>
      <c r="K8" s="6">
        <v>159.06</v>
      </c>
    </row>
    <row r="9" spans="1:11">
      <c r="A9" t="s">
        <v>14</v>
      </c>
      <c r="B9" t="s">
        <v>37</v>
      </c>
      <c r="C9" t="s">
        <v>38</v>
      </c>
      <c r="D9" s="6">
        <v>0</v>
      </c>
      <c r="E9" s="6">
        <v>152.13</v>
      </c>
      <c r="F9" s="6">
        <v>0</v>
      </c>
      <c r="G9" s="6">
        <v>0</v>
      </c>
      <c r="H9" s="6">
        <v>0</v>
      </c>
      <c r="I9" s="6">
        <v>-91.32</v>
      </c>
      <c r="J9" s="6">
        <v>0</v>
      </c>
      <c r="K9" s="6">
        <v>60.81</v>
      </c>
    </row>
    <row r="10" spans="1:11">
      <c r="A10" t="s">
        <v>18</v>
      </c>
      <c r="B10" t="s">
        <v>37</v>
      </c>
      <c r="C10" t="s">
        <v>38</v>
      </c>
      <c r="D10" s="6">
        <v>10565.33</v>
      </c>
      <c r="E10" s="6">
        <v>2928.71</v>
      </c>
      <c r="F10" s="6">
        <v>0</v>
      </c>
      <c r="G10" s="6">
        <v>0</v>
      </c>
      <c r="H10" s="6">
        <v>0</v>
      </c>
      <c r="I10" s="6">
        <v>-102.04</v>
      </c>
      <c r="J10" s="6">
        <v>0</v>
      </c>
      <c r="K10" s="6">
        <v>13392</v>
      </c>
    </row>
    <row r="11" spans="1:11">
      <c r="A11" t="s">
        <v>24</v>
      </c>
      <c r="D11" s="7">
        <f>SUM(D4:D10)</f>
        <v>359144.8</v>
      </c>
      <c r="E11" s="7">
        <f t="shared" ref="E11:K11" si="0">SUM(E4:E10)</f>
        <v>275496.65999999997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3163.2500000000005</v>
      </c>
      <c r="J11" s="7">
        <f t="shared" si="0"/>
        <v>0</v>
      </c>
      <c r="K11" s="7">
        <f t="shared" si="0"/>
        <v>637804.7100000002</v>
      </c>
    </row>
  </sheetData>
  <pageMargins left="0.75" right="0.75" top="1" bottom="1" header="0.5" footer="0.5"/>
  <pageSetup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6"/>
  <sheetViews>
    <sheetView workbookViewId="0">
      <selection activeCell="F39" sqref="F39"/>
    </sheetView>
  </sheetViews>
  <sheetFormatPr defaultRowHeight="12.75"/>
  <cols>
    <col min="1" max="1" width="18.85546875" customWidth="1"/>
    <col min="2" max="2" width="11.28515625" bestFit="1" customWidth="1"/>
    <col min="14" max="14" width="11.28515625" bestFit="1" customWidth="1"/>
  </cols>
  <sheetData>
    <row r="3" spans="1:14">
      <c r="A3" s="9" t="s">
        <v>42</v>
      </c>
    </row>
    <row r="5" spans="1:14">
      <c r="B5" s="8">
        <v>40148</v>
      </c>
      <c r="C5" s="8">
        <v>40179</v>
      </c>
      <c r="D5" s="8">
        <v>40210</v>
      </c>
      <c r="E5" s="8">
        <v>40238</v>
      </c>
      <c r="F5" s="8">
        <v>40269</v>
      </c>
      <c r="G5" s="8">
        <v>40299</v>
      </c>
      <c r="H5" s="8">
        <v>40330</v>
      </c>
      <c r="I5" s="8">
        <v>40360</v>
      </c>
      <c r="J5" s="8">
        <v>40391</v>
      </c>
      <c r="K5" s="8">
        <v>40422</v>
      </c>
      <c r="L5" s="8">
        <v>40452</v>
      </c>
      <c r="M5" s="8">
        <v>40483</v>
      </c>
      <c r="N5" s="8">
        <v>40513</v>
      </c>
    </row>
    <row r="7" spans="1:14">
      <c r="A7" t="s">
        <v>39</v>
      </c>
      <c r="B7" s="1">
        <v>363243</v>
      </c>
      <c r="C7" s="2">
        <f>B7+($N$7-$B$7)/12</f>
        <v>389952.66666666669</v>
      </c>
      <c r="D7" s="2">
        <f t="shared" ref="D7:M7" si="0">C7+($N$7-$B$7)/12</f>
        <v>416662.33333333337</v>
      </c>
      <c r="E7" s="2">
        <f t="shared" si="0"/>
        <v>443372.00000000006</v>
      </c>
      <c r="F7" s="2">
        <f t="shared" si="0"/>
        <v>470081.66666666674</v>
      </c>
      <c r="G7" s="2">
        <f t="shared" si="0"/>
        <v>496791.33333333343</v>
      </c>
      <c r="H7" s="2">
        <f t="shared" si="0"/>
        <v>523501.00000000012</v>
      </c>
      <c r="I7" s="2">
        <f t="shared" si="0"/>
        <v>550210.66666666674</v>
      </c>
      <c r="J7" s="2">
        <f t="shared" si="0"/>
        <v>576920.33333333337</v>
      </c>
      <c r="K7" s="2">
        <f t="shared" si="0"/>
        <v>603630</v>
      </c>
      <c r="L7" s="2">
        <f t="shared" si="0"/>
        <v>630339.66666666663</v>
      </c>
      <c r="M7" s="2">
        <f t="shared" si="0"/>
        <v>657049.33333333326</v>
      </c>
      <c r="N7" s="1">
        <v>683759</v>
      </c>
    </row>
    <row r="9" spans="1:14">
      <c r="C9" s="2">
        <f>C7-B7</f>
        <v>26709.666666666686</v>
      </c>
      <c r="D9" s="2">
        <f t="shared" ref="D9:M9" si="1">D7-C7</f>
        <v>26709.666666666686</v>
      </c>
      <c r="E9" s="2">
        <f t="shared" si="1"/>
        <v>26709.666666666686</v>
      </c>
      <c r="F9" s="2">
        <f t="shared" si="1"/>
        <v>26709.666666666686</v>
      </c>
      <c r="G9" s="2">
        <f t="shared" si="1"/>
        <v>26709.666666666686</v>
      </c>
      <c r="H9" s="2">
        <f t="shared" si="1"/>
        <v>26709.666666666686</v>
      </c>
      <c r="I9" s="2">
        <f t="shared" si="1"/>
        <v>26709.666666666628</v>
      </c>
      <c r="J9" s="2">
        <f t="shared" si="1"/>
        <v>26709.666666666628</v>
      </c>
      <c r="K9" s="2">
        <f t="shared" si="1"/>
        <v>26709.666666666628</v>
      </c>
      <c r="L9" s="2">
        <f t="shared" si="1"/>
        <v>26709.666666666628</v>
      </c>
      <c r="M9" s="2">
        <f t="shared" si="1"/>
        <v>26709.666666666628</v>
      </c>
    </row>
    <row r="10" spans="1:14">
      <c r="D10" s="2"/>
      <c r="E10" s="2"/>
      <c r="F10" s="2"/>
      <c r="G10" s="2"/>
      <c r="H10" s="2"/>
      <c r="I10" s="2"/>
      <c r="J10" s="2"/>
      <c r="K10" s="2"/>
      <c r="L10" s="2"/>
      <c r="M10" s="2" t="s">
        <v>40</v>
      </c>
      <c r="N10" s="2">
        <f>(B7+SUM(C7:M7)*2+N7)/24</f>
        <v>523501</v>
      </c>
    </row>
    <row r="11" spans="1:14">
      <c r="D11" s="2"/>
    </row>
    <row r="12" spans="1:14">
      <c r="D12" s="2"/>
    </row>
    <row r="13" spans="1:14">
      <c r="B13" s="8">
        <v>40695</v>
      </c>
      <c r="C13" s="8">
        <v>40725</v>
      </c>
      <c r="D13" s="8">
        <v>40756</v>
      </c>
      <c r="E13" s="8">
        <v>40787</v>
      </c>
      <c r="F13" s="8">
        <v>40817</v>
      </c>
      <c r="G13" s="8">
        <v>40848</v>
      </c>
      <c r="H13" s="8">
        <v>40878</v>
      </c>
      <c r="I13" s="8">
        <v>40909</v>
      </c>
      <c r="J13" s="8">
        <v>40940</v>
      </c>
      <c r="K13" s="8">
        <v>40969</v>
      </c>
      <c r="L13" s="8">
        <v>41000</v>
      </c>
      <c r="M13" s="8">
        <v>41030</v>
      </c>
      <c r="N13" s="8">
        <v>41061</v>
      </c>
    </row>
    <row r="14" spans="1:14">
      <c r="A14" t="s">
        <v>39</v>
      </c>
      <c r="B14" s="2">
        <f>N7</f>
        <v>683759</v>
      </c>
      <c r="C14" s="2">
        <f>B14+C9</f>
        <v>710468.66666666674</v>
      </c>
      <c r="D14" s="2">
        <f t="shared" ref="D14:N14" si="2">C14+D9</f>
        <v>737178.33333333349</v>
      </c>
      <c r="E14" s="2">
        <f t="shared" si="2"/>
        <v>763888.00000000023</v>
      </c>
      <c r="F14" s="2">
        <f t="shared" si="2"/>
        <v>790597.66666666698</v>
      </c>
      <c r="G14" s="2">
        <f t="shared" si="2"/>
        <v>817307.33333333372</v>
      </c>
      <c r="H14" s="2">
        <f t="shared" si="2"/>
        <v>844017.00000000047</v>
      </c>
      <c r="I14" s="2">
        <f>H14+I9</f>
        <v>870726.66666666709</v>
      </c>
      <c r="J14" s="2">
        <f t="shared" si="2"/>
        <v>897436.33333333372</v>
      </c>
      <c r="K14" s="2">
        <f t="shared" si="2"/>
        <v>924146.00000000035</v>
      </c>
      <c r="L14" s="2">
        <f t="shared" si="2"/>
        <v>950855.66666666698</v>
      </c>
      <c r="M14" s="2">
        <f t="shared" si="2"/>
        <v>977565.3333333336</v>
      </c>
      <c r="N14" s="2">
        <f t="shared" si="2"/>
        <v>977565.3333333336</v>
      </c>
    </row>
    <row r="16" spans="1:14">
      <c r="M16" t="s">
        <v>40</v>
      </c>
      <c r="N16" s="2">
        <f>(B14+SUM(C14:M14)*2+N14)/24</f>
        <v>842904.09722222248</v>
      </c>
    </row>
  </sheetData>
  <pageMargins left="0.7" right="0.7" top="0.75" bottom="0.75" header="0.3" footer="0.3"/>
  <pageSetup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5" sqref="B5"/>
    </sheetView>
  </sheetViews>
  <sheetFormatPr defaultRowHeight="12.75"/>
  <cols>
    <col min="1" max="1" width="23.28515625" style="34" bestFit="1" customWidth="1"/>
    <col min="2" max="2" width="13.7109375" style="34" bestFit="1" customWidth="1"/>
    <col min="3" max="3" width="16.140625" style="34" customWidth="1"/>
    <col min="4" max="4" width="12.42578125" style="34" customWidth="1"/>
    <col min="5" max="256" width="9.140625" style="34"/>
    <col min="257" max="257" width="23.28515625" style="34" bestFit="1" customWidth="1"/>
    <col min="258" max="258" width="13.7109375" style="34" bestFit="1" customWidth="1"/>
    <col min="259" max="259" width="16.140625" style="34" customWidth="1"/>
    <col min="260" max="260" width="12.42578125" style="34" customWidth="1"/>
    <col min="261" max="512" width="9.140625" style="34"/>
    <col min="513" max="513" width="23.28515625" style="34" bestFit="1" customWidth="1"/>
    <col min="514" max="514" width="13.7109375" style="34" bestFit="1" customWidth="1"/>
    <col min="515" max="515" width="16.140625" style="34" customWidth="1"/>
    <col min="516" max="516" width="12.42578125" style="34" customWidth="1"/>
    <col min="517" max="768" width="9.140625" style="34"/>
    <col min="769" max="769" width="23.28515625" style="34" bestFit="1" customWidth="1"/>
    <col min="770" max="770" width="13.7109375" style="34" bestFit="1" customWidth="1"/>
    <col min="771" max="771" width="16.140625" style="34" customWidth="1"/>
    <col min="772" max="772" width="12.42578125" style="34" customWidth="1"/>
    <col min="773" max="1024" width="9.140625" style="34"/>
    <col min="1025" max="1025" width="23.28515625" style="34" bestFit="1" customWidth="1"/>
    <col min="1026" max="1026" width="13.7109375" style="34" bestFit="1" customWidth="1"/>
    <col min="1027" max="1027" width="16.140625" style="34" customWidth="1"/>
    <col min="1028" max="1028" width="12.42578125" style="34" customWidth="1"/>
    <col min="1029" max="1280" width="9.140625" style="34"/>
    <col min="1281" max="1281" width="23.28515625" style="34" bestFit="1" customWidth="1"/>
    <col min="1282" max="1282" width="13.7109375" style="34" bestFit="1" customWidth="1"/>
    <col min="1283" max="1283" width="16.140625" style="34" customWidth="1"/>
    <col min="1284" max="1284" width="12.42578125" style="34" customWidth="1"/>
    <col min="1285" max="1536" width="9.140625" style="34"/>
    <col min="1537" max="1537" width="23.28515625" style="34" bestFit="1" customWidth="1"/>
    <col min="1538" max="1538" width="13.7109375" style="34" bestFit="1" customWidth="1"/>
    <col min="1539" max="1539" width="16.140625" style="34" customWidth="1"/>
    <col min="1540" max="1540" width="12.42578125" style="34" customWidth="1"/>
    <col min="1541" max="1792" width="9.140625" style="34"/>
    <col min="1793" max="1793" width="23.28515625" style="34" bestFit="1" customWidth="1"/>
    <col min="1794" max="1794" width="13.7109375" style="34" bestFit="1" customWidth="1"/>
    <col min="1795" max="1795" width="16.140625" style="34" customWidth="1"/>
    <col min="1796" max="1796" width="12.42578125" style="34" customWidth="1"/>
    <col min="1797" max="2048" width="9.140625" style="34"/>
    <col min="2049" max="2049" width="23.28515625" style="34" bestFit="1" customWidth="1"/>
    <col min="2050" max="2050" width="13.7109375" style="34" bestFit="1" customWidth="1"/>
    <col min="2051" max="2051" width="16.140625" style="34" customWidth="1"/>
    <col min="2052" max="2052" width="12.42578125" style="34" customWidth="1"/>
    <col min="2053" max="2304" width="9.140625" style="34"/>
    <col min="2305" max="2305" width="23.28515625" style="34" bestFit="1" customWidth="1"/>
    <col min="2306" max="2306" width="13.7109375" style="34" bestFit="1" customWidth="1"/>
    <col min="2307" max="2307" width="16.140625" style="34" customWidth="1"/>
    <col min="2308" max="2308" width="12.42578125" style="34" customWidth="1"/>
    <col min="2309" max="2560" width="9.140625" style="34"/>
    <col min="2561" max="2561" width="23.28515625" style="34" bestFit="1" customWidth="1"/>
    <col min="2562" max="2562" width="13.7109375" style="34" bestFit="1" customWidth="1"/>
    <col min="2563" max="2563" width="16.140625" style="34" customWidth="1"/>
    <col min="2564" max="2564" width="12.42578125" style="34" customWidth="1"/>
    <col min="2565" max="2816" width="9.140625" style="34"/>
    <col min="2817" max="2817" width="23.28515625" style="34" bestFit="1" customWidth="1"/>
    <col min="2818" max="2818" width="13.7109375" style="34" bestFit="1" customWidth="1"/>
    <col min="2819" max="2819" width="16.140625" style="34" customWidth="1"/>
    <col min="2820" max="2820" width="12.42578125" style="34" customWidth="1"/>
    <col min="2821" max="3072" width="9.140625" style="34"/>
    <col min="3073" max="3073" width="23.28515625" style="34" bestFit="1" customWidth="1"/>
    <col min="3074" max="3074" width="13.7109375" style="34" bestFit="1" customWidth="1"/>
    <col min="3075" max="3075" width="16.140625" style="34" customWidth="1"/>
    <col min="3076" max="3076" width="12.42578125" style="34" customWidth="1"/>
    <col min="3077" max="3328" width="9.140625" style="34"/>
    <col min="3329" max="3329" width="23.28515625" style="34" bestFit="1" customWidth="1"/>
    <col min="3330" max="3330" width="13.7109375" style="34" bestFit="1" customWidth="1"/>
    <col min="3331" max="3331" width="16.140625" style="34" customWidth="1"/>
    <col min="3332" max="3332" width="12.42578125" style="34" customWidth="1"/>
    <col min="3333" max="3584" width="9.140625" style="34"/>
    <col min="3585" max="3585" width="23.28515625" style="34" bestFit="1" customWidth="1"/>
    <col min="3586" max="3586" width="13.7109375" style="34" bestFit="1" customWidth="1"/>
    <col min="3587" max="3587" width="16.140625" style="34" customWidth="1"/>
    <col min="3588" max="3588" width="12.42578125" style="34" customWidth="1"/>
    <col min="3589" max="3840" width="9.140625" style="34"/>
    <col min="3841" max="3841" width="23.28515625" style="34" bestFit="1" customWidth="1"/>
    <col min="3842" max="3842" width="13.7109375" style="34" bestFit="1" customWidth="1"/>
    <col min="3843" max="3843" width="16.140625" style="34" customWidth="1"/>
    <col min="3844" max="3844" width="12.42578125" style="34" customWidth="1"/>
    <col min="3845" max="4096" width="9.140625" style="34"/>
    <col min="4097" max="4097" width="23.28515625" style="34" bestFit="1" customWidth="1"/>
    <col min="4098" max="4098" width="13.7109375" style="34" bestFit="1" customWidth="1"/>
    <col min="4099" max="4099" width="16.140625" style="34" customWidth="1"/>
    <col min="4100" max="4100" width="12.42578125" style="34" customWidth="1"/>
    <col min="4101" max="4352" width="9.140625" style="34"/>
    <col min="4353" max="4353" width="23.28515625" style="34" bestFit="1" customWidth="1"/>
    <col min="4354" max="4354" width="13.7109375" style="34" bestFit="1" customWidth="1"/>
    <col min="4355" max="4355" width="16.140625" style="34" customWidth="1"/>
    <col min="4356" max="4356" width="12.42578125" style="34" customWidth="1"/>
    <col min="4357" max="4608" width="9.140625" style="34"/>
    <col min="4609" max="4609" width="23.28515625" style="34" bestFit="1" customWidth="1"/>
    <col min="4610" max="4610" width="13.7109375" style="34" bestFit="1" customWidth="1"/>
    <col min="4611" max="4611" width="16.140625" style="34" customWidth="1"/>
    <col min="4612" max="4612" width="12.42578125" style="34" customWidth="1"/>
    <col min="4613" max="4864" width="9.140625" style="34"/>
    <col min="4865" max="4865" width="23.28515625" style="34" bestFit="1" customWidth="1"/>
    <col min="4866" max="4866" width="13.7109375" style="34" bestFit="1" customWidth="1"/>
    <col min="4867" max="4867" width="16.140625" style="34" customWidth="1"/>
    <col min="4868" max="4868" width="12.42578125" style="34" customWidth="1"/>
    <col min="4869" max="5120" width="9.140625" style="34"/>
    <col min="5121" max="5121" width="23.28515625" style="34" bestFit="1" customWidth="1"/>
    <col min="5122" max="5122" width="13.7109375" style="34" bestFit="1" customWidth="1"/>
    <col min="5123" max="5123" width="16.140625" style="34" customWidth="1"/>
    <col min="5124" max="5124" width="12.42578125" style="34" customWidth="1"/>
    <col min="5125" max="5376" width="9.140625" style="34"/>
    <col min="5377" max="5377" width="23.28515625" style="34" bestFit="1" customWidth="1"/>
    <col min="5378" max="5378" width="13.7109375" style="34" bestFit="1" customWidth="1"/>
    <col min="5379" max="5379" width="16.140625" style="34" customWidth="1"/>
    <col min="5380" max="5380" width="12.42578125" style="34" customWidth="1"/>
    <col min="5381" max="5632" width="9.140625" style="34"/>
    <col min="5633" max="5633" width="23.28515625" style="34" bestFit="1" customWidth="1"/>
    <col min="5634" max="5634" width="13.7109375" style="34" bestFit="1" customWidth="1"/>
    <col min="5635" max="5635" width="16.140625" style="34" customWidth="1"/>
    <col min="5636" max="5636" width="12.42578125" style="34" customWidth="1"/>
    <col min="5637" max="5888" width="9.140625" style="34"/>
    <col min="5889" max="5889" width="23.28515625" style="34" bestFit="1" customWidth="1"/>
    <col min="5890" max="5890" width="13.7109375" style="34" bestFit="1" customWidth="1"/>
    <col min="5891" max="5891" width="16.140625" style="34" customWidth="1"/>
    <col min="5892" max="5892" width="12.42578125" style="34" customWidth="1"/>
    <col min="5893" max="6144" width="9.140625" style="34"/>
    <col min="6145" max="6145" width="23.28515625" style="34" bestFit="1" customWidth="1"/>
    <col min="6146" max="6146" width="13.7109375" style="34" bestFit="1" customWidth="1"/>
    <col min="6147" max="6147" width="16.140625" style="34" customWidth="1"/>
    <col min="6148" max="6148" width="12.42578125" style="34" customWidth="1"/>
    <col min="6149" max="6400" width="9.140625" style="34"/>
    <col min="6401" max="6401" width="23.28515625" style="34" bestFit="1" customWidth="1"/>
    <col min="6402" max="6402" width="13.7109375" style="34" bestFit="1" customWidth="1"/>
    <col min="6403" max="6403" width="16.140625" style="34" customWidth="1"/>
    <col min="6404" max="6404" width="12.42578125" style="34" customWidth="1"/>
    <col min="6405" max="6656" width="9.140625" style="34"/>
    <col min="6657" max="6657" width="23.28515625" style="34" bestFit="1" customWidth="1"/>
    <col min="6658" max="6658" width="13.7109375" style="34" bestFit="1" customWidth="1"/>
    <col min="6659" max="6659" width="16.140625" style="34" customWidth="1"/>
    <col min="6660" max="6660" width="12.42578125" style="34" customWidth="1"/>
    <col min="6661" max="6912" width="9.140625" style="34"/>
    <col min="6913" max="6913" width="23.28515625" style="34" bestFit="1" customWidth="1"/>
    <col min="6914" max="6914" width="13.7109375" style="34" bestFit="1" customWidth="1"/>
    <col min="6915" max="6915" width="16.140625" style="34" customWidth="1"/>
    <col min="6916" max="6916" width="12.42578125" style="34" customWidth="1"/>
    <col min="6917" max="7168" width="9.140625" style="34"/>
    <col min="7169" max="7169" width="23.28515625" style="34" bestFit="1" customWidth="1"/>
    <col min="7170" max="7170" width="13.7109375" style="34" bestFit="1" customWidth="1"/>
    <col min="7171" max="7171" width="16.140625" style="34" customWidth="1"/>
    <col min="7172" max="7172" width="12.42578125" style="34" customWidth="1"/>
    <col min="7173" max="7424" width="9.140625" style="34"/>
    <col min="7425" max="7425" width="23.28515625" style="34" bestFit="1" customWidth="1"/>
    <col min="7426" max="7426" width="13.7109375" style="34" bestFit="1" customWidth="1"/>
    <col min="7427" max="7427" width="16.140625" style="34" customWidth="1"/>
    <col min="7428" max="7428" width="12.42578125" style="34" customWidth="1"/>
    <col min="7429" max="7680" width="9.140625" style="34"/>
    <col min="7681" max="7681" width="23.28515625" style="34" bestFit="1" customWidth="1"/>
    <col min="7682" max="7682" width="13.7109375" style="34" bestFit="1" customWidth="1"/>
    <col min="7683" max="7683" width="16.140625" style="34" customWidth="1"/>
    <col min="7684" max="7684" width="12.42578125" style="34" customWidth="1"/>
    <col min="7685" max="7936" width="9.140625" style="34"/>
    <col min="7937" max="7937" width="23.28515625" style="34" bestFit="1" customWidth="1"/>
    <col min="7938" max="7938" width="13.7109375" style="34" bestFit="1" customWidth="1"/>
    <col min="7939" max="7939" width="16.140625" style="34" customWidth="1"/>
    <col min="7940" max="7940" width="12.42578125" style="34" customWidth="1"/>
    <col min="7941" max="8192" width="9.140625" style="34"/>
    <col min="8193" max="8193" width="23.28515625" style="34" bestFit="1" customWidth="1"/>
    <col min="8194" max="8194" width="13.7109375" style="34" bestFit="1" customWidth="1"/>
    <col min="8195" max="8195" width="16.140625" style="34" customWidth="1"/>
    <col min="8196" max="8196" width="12.42578125" style="34" customWidth="1"/>
    <col min="8197" max="8448" width="9.140625" style="34"/>
    <col min="8449" max="8449" width="23.28515625" style="34" bestFit="1" customWidth="1"/>
    <col min="8450" max="8450" width="13.7109375" style="34" bestFit="1" customWidth="1"/>
    <col min="8451" max="8451" width="16.140625" style="34" customWidth="1"/>
    <col min="8452" max="8452" width="12.42578125" style="34" customWidth="1"/>
    <col min="8453" max="8704" width="9.140625" style="34"/>
    <col min="8705" max="8705" width="23.28515625" style="34" bestFit="1" customWidth="1"/>
    <col min="8706" max="8706" width="13.7109375" style="34" bestFit="1" customWidth="1"/>
    <col min="8707" max="8707" width="16.140625" style="34" customWidth="1"/>
    <col min="8708" max="8708" width="12.42578125" style="34" customWidth="1"/>
    <col min="8709" max="8960" width="9.140625" style="34"/>
    <col min="8961" max="8961" width="23.28515625" style="34" bestFit="1" customWidth="1"/>
    <col min="8962" max="8962" width="13.7109375" style="34" bestFit="1" customWidth="1"/>
    <col min="8963" max="8963" width="16.140625" style="34" customWidth="1"/>
    <col min="8964" max="8964" width="12.42578125" style="34" customWidth="1"/>
    <col min="8965" max="9216" width="9.140625" style="34"/>
    <col min="9217" max="9217" width="23.28515625" style="34" bestFit="1" customWidth="1"/>
    <col min="9218" max="9218" width="13.7109375" style="34" bestFit="1" customWidth="1"/>
    <col min="9219" max="9219" width="16.140625" style="34" customWidth="1"/>
    <col min="9220" max="9220" width="12.42578125" style="34" customWidth="1"/>
    <col min="9221" max="9472" width="9.140625" style="34"/>
    <col min="9473" max="9473" width="23.28515625" style="34" bestFit="1" customWidth="1"/>
    <col min="9474" max="9474" width="13.7109375" style="34" bestFit="1" customWidth="1"/>
    <col min="9475" max="9475" width="16.140625" style="34" customWidth="1"/>
    <col min="9476" max="9476" width="12.42578125" style="34" customWidth="1"/>
    <col min="9477" max="9728" width="9.140625" style="34"/>
    <col min="9729" max="9729" width="23.28515625" style="34" bestFit="1" customWidth="1"/>
    <col min="9730" max="9730" width="13.7109375" style="34" bestFit="1" customWidth="1"/>
    <col min="9731" max="9731" width="16.140625" style="34" customWidth="1"/>
    <col min="9732" max="9732" width="12.42578125" style="34" customWidth="1"/>
    <col min="9733" max="9984" width="9.140625" style="34"/>
    <col min="9985" max="9985" width="23.28515625" style="34" bestFit="1" customWidth="1"/>
    <col min="9986" max="9986" width="13.7109375" style="34" bestFit="1" customWidth="1"/>
    <col min="9987" max="9987" width="16.140625" style="34" customWidth="1"/>
    <col min="9988" max="9988" width="12.42578125" style="34" customWidth="1"/>
    <col min="9989" max="10240" width="9.140625" style="34"/>
    <col min="10241" max="10241" width="23.28515625" style="34" bestFit="1" customWidth="1"/>
    <col min="10242" max="10242" width="13.7109375" style="34" bestFit="1" customWidth="1"/>
    <col min="10243" max="10243" width="16.140625" style="34" customWidth="1"/>
    <col min="10244" max="10244" width="12.42578125" style="34" customWidth="1"/>
    <col min="10245" max="10496" width="9.140625" style="34"/>
    <col min="10497" max="10497" width="23.28515625" style="34" bestFit="1" customWidth="1"/>
    <col min="10498" max="10498" width="13.7109375" style="34" bestFit="1" customWidth="1"/>
    <col min="10499" max="10499" width="16.140625" style="34" customWidth="1"/>
    <col min="10500" max="10500" width="12.42578125" style="34" customWidth="1"/>
    <col min="10501" max="10752" width="9.140625" style="34"/>
    <col min="10753" max="10753" width="23.28515625" style="34" bestFit="1" customWidth="1"/>
    <col min="10754" max="10754" width="13.7109375" style="34" bestFit="1" customWidth="1"/>
    <col min="10755" max="10755" width="16.140625" style="34" customWidth="1"/>
    <col min="10756" max="10756" width="12.42578125" style="34" customWidth="1"/>
    <col min="10757" max="11008" width="9.140625" style="34"/>
    <col min="11009" max="11009" width="23.28515625" style="34" bestFit="1" customWidth="1"/>
    <col min="11010" max="11010" width="13.7109375" style="34" bestFit="1" customWidth="1"/>
    <col min="11011" max="11011" width="16.140625" style="34" customWidth="1"/>
    <col min="11012" max="11012" width="12.42578125" style="34" customWidth="1"/>
    <col min="11013" max="11264" width="9.140625" style="34"/>
    <col min="11265" max="11265" width="23.28515625" style="34" bestFit="1" customWidth="1"/>
    <col min="11266" max="11266" width="13.7109375" style="34" bestFit="1" customWidth="1"/>
    <col min="11267" max="11267" width="16.140625" style="34" customWidth="1"/>
    <col min="11268" max="11268" width="12.42578125" style="34" customWidth="1"/>
    <col min="11269" max="11520" width="9.140625" style="34"/>
    <col min="11521" max="11521" width="23.28515625" style="34" bestFit="1" customWidth="1"/>
    <col min="11522" max="11522" width="13.7109375" style="34" bestFit="1" customWidth="1"/>
    <col min="11523" max="11523" width="16.140625" style="34" customWidth="1"/>
    <col min="11524" max="11524" width="12.42578125" style="34" customWidth="1"/>
    <col min="11525" max="11776" width="9.140625" style="34"/>
    <col min="11777" max="11777" width="23.28515625" style="34" bestFit="1" customWidth="1"/>
    <col min="11778" max="11778" width="13.7109375" style="34" bestFit="1" customWidth="1"/>
    <col min="11779" max="11779" width="16.140625" style="34" customWidth="1"/>
    <col min="11780" max="11780" width="12.42578125" style="34" customWidth="1"/>
    <col min="11781" max="12032" width="9.140625" style="34"/>
    <col min="12033" max="12033" width="23.28515625" style="34" bestFit="1" customWidth="1"/>
    <col min="12034" max="12034" width="13.7109375" style="34" bestFit="1" customWidth="1"/>
    <col min="12035" max="12035" width="16.140625" style="34" customWidth="1"/>
    <col min="12036" max="12036" width="12.42578125" style="34" customWidth="1"/>
    <col min="12037" max="12288" width="9.140625" style="34"/>
    <col min="12289" max="12289" width="23.28515625" style="34" bestFit="1" customWidth="1"/>
    <col min="12290" max="12290" width="13.7109375" style="34" bestFit="1" customWidth="1"/>
    <col min="12291" max="12291" width="16.140625" style="34" customWidth="1"/>
    <col min="12292" max="12292" width="12.42578125" style="34" customWidth="1"/>
    <col min="12293" max="12544" width="9.140625" style="34"/>
    <col min="12545" max="12545" width="23.28515625" style="34" bestFit="1" customWidth="1"/>
    <col min="12546" max="12546" width="13.7109375" style="34" bestFit="1" customWidth="1"/>
    <col min="12547" max="12547" width="16.140625" style="34" customWidth="1"/>
    <col min="12548" max="12548" width="12.42578125" style="34" customWidth="1"/>
    <col min="12549" max="12800" width="9.140625" style="34"/>
    <col min="12801" max="12801" width="23.28515625" style="34" bestFit="1" customWidth="1"/>
    <col min="12802" max="12802" width="13.7109375" style="34" bestFit="1" customWidth="1"/>
    <col min="12803" max="12803" width="16.140625" style="34" customWidth="1"/>
    <col min="12804" max="12804" width="12.42578125" style="34" customWidth="1"/>
    <col min="12805" max="13056" width="9.140625" style="34"/>
    <col min="13057" max="13057" width="23.28515625" style="34" bestFit="1" customWidth="1"/>
    <col min="13058" max="13058" width="13.7109375" style="34" bestFit="1" customWidth="1"/>
    <col min="13059" max="13059" width="16.140625" style="34" customWidth="1"/>
    <col min="13060" max="13060" width="12.42578125" style="34" customWidth="1"/>
    <col min="13061" max="13312" width="9.140625" style="34"/>
    <col min="13313" max="13313" width="23.28515625" style="34" bestFit="1" customWidth="1"/>
    <col min="13314" max="13314" width="13.7109375" style="34" bestFit="1" customWidth="1"/>
    <col min="13315" max="13315" width="16.140625" style="34" customWidth="1"/>
    <col min="13316" max="13316" width="12.42578125" style="34" customWidth="1"/>
    <col min="13317" max="13568" width="9.140625" style="34"/>
    <col min="13569" max="13569" width="23.28515625" style="34" bestFit="1" customWidth="1"/>
    <col min="13570" max="13570" width="13.7109375" style="34" bestFit="1" customWidth="1"/>
    <col min="13571" max="13571" width="16.140625" style="34" customWidth="1"/>
    <col min="13572" max="13572" width="12.42578125" style="34" customWidth="1"/>
    <col min="13573" max="13824" width="9.140625" style="34"/>
    <col min="13825" max="13825" width="23.28515625" style="34" bestFit="1" customWidth="1"/>
    <col min="13826" max="13826" width="13.7109375" style="34" bestFit="1" customWidth="1"/>
    <col min="13827" max="13827" width="16.140625" style="34" customWidth="1"/>
    <col min="13828" max="13828" width="12.42578125" style="34" customWidth="1"/>
    <col min="13829" max="14080" width="9.140625" style="34"/>
    <col min="14081" max="14081" width="23.28515625" style="34" bestFit="1" customWidth="1"/>
    <col min="14082" max="14082" width="13.7109375" style="34" bestFit="1" customWidth="1"/>
    <col min="14083" max="14083" width="16.140625" style="34" customWidth="1"/>
    <col min="14084" max="14084" width="12.42578125" style="34" customWidth="1"/>
    <col min="14085" max="14336" width="9.140625" style="34"/>
    <col min="14337" max="14337" width="23.28515625" style="34" bestFit="1" customWidth="1"/>
    <col min="14338" max="14338" width="13.7109375" style="34" bestFit="1" customWidth="1"/>
    <col min="14339" max="14339" width="16.140625" style="34" customWidth="1"/>
    <col min="14340" max="14340" width="12.42578125" style="34" customWidth="1"/>
    <col min="14341" max="14592" width="9.140625" style="34"/>
    <col min="14593" max="14593" width="23.28515625" style="34" bestFit="1" customWidth="1"/>
    <col min="14594" max="14594" width="13.7109375" style="34" bestFit="1" customWidth="1"/>
    <col min="14595" max="14595" width="16.140625" style="34" customWidth="1"/>
    <col min="14596" max="14596" width="12.42578125" style="34" customWidth="1"/>
    <col min="14597" max="14848" width="9.140625" style="34"/>
    <col min="14849" max="14849" width="23.28515625" style="34" bestFit="1" customWidth="1"/>
    <col min="14850" max="14850" width="13.7109375" style="34" bestFit="1" customWidth="1"/>
    <col min="14851" max="14851" width="16.140625" style="34" customWidth="1"/>
    <col min="14852" max="14852" width="12.42578125" style="34" customWidth="1"/>
    <col min="14853" max="15104" width="9.140625" style="34"/>
    <col min="15105" max="15105" width="23.28515625" style="34" bestFit="1" customWidth="1"/>
    <col min="15106" max="15106" width="13.7109375" style="34" bestFit="1" customWidth="1"/>
    <col min="15107" max="15107" width="16.140625" style="34" customWidth="1"/>
    <col min="15108" max="15108" width="12.42578125" style="34" customWidth="1"/>
    <col min="15109" max="15360" width="9.140625" style="34"/>
    <col min="15361" max="15361" width="23.28515625" style="34" bestFit="1" customWidth="1"/>
    <col min="15362" max="15362" width="13.7109375" style="34" bestFit="1" customWidth="1"/>
    <col min="15363" max="15363" width="16.140625" style="34" customWidth="1"/>
    <col min="15364" max="15364" width="12.42578125" style="34" customWidth="1"/>
    <col min="15365" max="15616" width="9.140625" style="34"/>
    <col min="15617" max="15617" width="23.28515625" style="34" bestFit="1" customWidth="1"/>
    <col min="15618" max="15618" width="13.7109375" style="34" bestFit="1" customWidth="1"/>
    <col min="15619" max="15619" width="16.140625" style="34" customWidth="1"/>
    <col min="15620" max="15620" width="12.42578125" style="34" customWidth="1"/>
    <col min="15621" max="15872" width="9.140625" style="34"/>
    <col min="15873" max="15873" width="23.28515625" style="34" bestFit="1" customWidth="1"/>
    <col min="15874" max="15874" width="13.7109375" style="34" bestFit="1" customWidth="1"/>
    <col min="15875" max="15875" width="16.140625" style="34" customWidth="1"/>
    <col min="15876" max="15876" width="12.42578125" style="34" customWidth="1"/>
    <col min="15877" max="16128" width="9.140625" style="34"/>
    <col min="16129" max="16129" width="23.28515625" style="34" bestFit="1" customWidth="1"/>
    <col min="16130" max="16130" width="13.7109375" style="34" bestFit="1" customWidth="1"/>
    <col min="16131" max="16131" width="16.140625" style="34" customWidth="1"/>
    <col min="16132" max="16132" width="12.42578125" style="34" customWidth="1"/>
    <col min="16133" max="16384" width="9.140625" style="34"/>
  </cols>
  <sheetData>
    <row r="1" spans="1:5">
      <c r="A1" s="81" t="s">
        <v>70</v>
      </c>
      <c r="B1" s="81"/>
      <c r="C1" s="81"/>
      <c r="D1" s="81"/>
      <c r="E1" s="81"/>
    </row>
    <row r="2" spans="1:5">
      <c r="A2" s="81" t="s">
        <v>99</v>
      </c>
      <c r="B2" s="81"/>
      <c r="C2" s="81"/>
      <c r="D2" s="81"/>
      <c r="E2" s="81"/>
    </row>
    <row r="3" spans="1:5">
      <c r="C3" s="34" t="s">
        <v>100</v>
      </c>
    </row>
    <row r="4" spans="1:5">
      <c r="A4" s="37" t="s">
        <v>101</v>
      </c>
      <c r="B4" s="38" t="s">
        <v>102</v>
      </c>
      <c r="C4" s="33" t="s">
        <v>103</v>
      </c>
      <c r="D4" s="34" t="s">
        <v>104</v>
      </c>
      <c r="E4" s="34" t="s">
        <v>24</v>
      </c>
    </row>
    <row r="5" spans="1:5">
      <c r="A5" s="39" t="s">
        <v>105</v>
      </c>
      <c r="B5" s="40" t="s">
        <v>106</v>
      </c>
      <c r="C5" s="41">
        <f>'Prop TaxDet'!F67</f>
        <v>26055.898351476368</v>
      </c>
      <c r="D5" s="41">
        <f>'Prop TaxDet'!J67</f>
        <v>30266.362651150081</v>
      </c>
    </row>
    <row r="6" spans="1:5">
      <c r="A6" s="42" t="s">
        <v>107</v>
      </c>
      <c r="C6" s="41">
        <f>+C5*3</f>
        <v>78167.695054429103</v>
      </c>
      <c r="D6" s="41">
        <f>+D5*9</f>
        <v>272397.26386035071</v>
      </c>
      <c r="E6" s="41">
        <f>SUM(C6:D6)</f>
        <v>350564.95891477983</v>
      </c>
    </row>
    <row r="8" spans="1:5">
      <c r="A8" s="81" t="s">
        <v>108</v>
      </c>
      <c r="B8" s="81"/>
      <c r="C8" s="81"/>
      <c r="D8" s="81"/>
      <c r="E8" s="81"/>
    </row>
    <row r="9" spans="1:5">
      <c r="A9" s="37" t="s">
        <v>101</v>
      </c>
      <c r="B9" s="38" t="s">
        <v>102</v>
      </c>
    </row>
    <row r="10" spans="1:5">
      <c r="A10" s="39" t="s">
        <v>105</v>
      </c>
      <c r="B10" s="40" t="s">
        <v>106</v>
      </c>
    </row>
    <row r="11" spans="1:5">
      <c r="A11" s="42" t="s">
        <v>107</v>
      </c>
      <c r="E11" s="41">
        <v>110391</v>
      </c>
    </row>
  </sheetData>
  <mergeCells count="3">
    <mergeCell ref="A1:E1"/>
    <mergeCell ref="A2:E2"/>
    <mergeCell ref="A8:E8"/>
  </mergeCell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workbookViewId="0">
      <selection activeCell="B5" sqref="B5"/>
    </sheetView>
  </sheetViews>
  <sheetFormatPr defaultRowHeight="12.75"/>
  <cols>
    <col min="1" max="1" width="5.7109375" style="34" bestFit="1" customWidth="1"/>
    <col min="2" max="2" width="7.28515625" style="34" bestFit="1" customWidth="1"/>
    <col min="3" max="3" width="15.85546875" style="34" bestFit="1" customWidth="1"/>
    <col min="4" max="4" width="8.140625" style="34" bestFit="1" customWidth="1"/>
    <col min="5" max="5" width="9" style="34" bestFit="1" customWidth="1"/>
    <col min="6" max="6" width="8.140625" style="34" bestFit="1" customWidth="1"/>
    <col min="7" max="7" width="9.140625" style="34"/>
    <col min="8" max="8" width="8.140625" style="34" bestFit="1" customWidth="1"/>
    <col min="9" max="9" width="10.28515625" style="34" bestFit="1" customWidth="1"/>
    <col min="10" max="10" width="8.140625" style="34" bestFit="1" customWidth="1"/>
    <col min="11" max="16384" width="9.140625" style="34"/>
  </cols>
  <sheetData>
    <row r="1" spans="1:10">
      <c r="A1" s="33"/>
      <c r="B1" s="33"/>
      <c r="C1" s="33"/>
      <c r="D1" s="81" t="s">
        <v>70</v>
      </c>
      <c r="E1" s="81"/>
      <c r="F1" s="81"/>
      <c r="G1" s="81"/>
      <c r="H1" s="81"/>
      <c r="I1" s="33"/>
      <c r="J1" s="33"/>
    </row>
    <row r="2" spans="1:10">
      <c r="A2" s="33"/>
      <c r="B2" s="33"/>
      <c r="C2" s="33"/>
      <c r="D2" s="81" t="s">
        <v>109</v>
      </c>
      <c r="E2" s="81"/>
      <c r="F2" s="81"/>
      <c r="G2" s="81"/>
      <c r="H2" s="81"/>
      <c r="I2" s="33"/>
      <c r="J2" s="33"/>
    </row>
    <row r="3" spans="1:10">
      <c r="A3" s="43"/>
      <c r="B3" s="44"/>
      <c r="C3" s="44"/>
      <c r="D3" s="82" t="s">
        <v>110</v>
      </c>
      <c r="E3" s="83"/>
      <c r="F3" s="84"/>
      <c r="H3" s="85" t="s">
        <v>111</v>
      </c>
      <c r="I3" s="86"/>
      <c r="J3" s="87"/>
    </row>
    <row r="4" spans="1:10">
      <c r="A4" s="37" t="s">
        <v>112</v>
      </c>
      <c r="B4" s="45"/>
      <c r="C4" s="46"/>
      <c r="D4" s="47"/>
      <c r="E4" s="48"/>
      <c r="F4" s="49"/>
      <c r="H4" s="50"/>
      <c r="I4" s="36"/>
      <c r="J4" s="49"/>
    </row>
    <row r="5" spans="1:10">
      <c r="A5" s="37" t="s">
        <v>113</v>
      </c>
      <c r="B5" s="37" t="s">
        <v>101</v>
      </c>
      <c r="C5" s="38" t="s">
        <v>102</v>
      </c>
      <c r="D5" s="51" t="s">
        <v>114</v>
      </c>
      <c r="E5" s="52" t="s">
        <v>115</v>
      </c>
      <c r="F5" s="53" t="s">
        <v>24</v>
      </c>
      <c r="H5" s="51" t="s">
        <v>114</v>
      </c>
      <c r="I5" s="54" t="s">
        <v>115</v>
      </c>
      <c r="J5" s="53" t="s">
        <v>24</v>
      </c>
    </row>
    <row r="6" spans="1:10" ht="13.5" thickBot="1">
      <c r="A6" s="55"/>
      <c r="B6" s="55"/>
      <c r="C6" s="55"/>
      <c r="D6" s="56"/>
      <c r="E6" s="57"/>
      <c r="F6" s="58"/>
      <c r="H6" s="59">
        <v>0.92</v>
      </c>
      <c r="I6" s="60">
        <v>0.91800000000000004</v>
      </c>
      <c r="J6" s="58"/>
    </row>
    <row r="7" spans="1:10" ht="13.5" thickTop="1">
      <c r="A7" s="61"/>
      <c r="B7" s="61"/>
      <c r="C7" s="61"/>
      <c r="D7" s="62"/>
      <c r="E7" s="35"/>
      <c r="F7" s="63"/>
      <c r="H7" s="64"/>
      <c r="J7" s="63"/>
    </row>
    <row r="8" spans="1:10">
      <c r="A8" s="39">
        <v>690</v>
      </c>
      <c r="B8" s="39" t="s">
        <v>105</v>
      </c>
      <c r="C8" s="40" t="s">
        <v>106</v>
      </c>
      <c r="D8" s="62"/>
      <c r="E8" s="35"/>
      <c r="F8" s="63"/>
      <c r="H8" s="62"/>
      <c r="J8" s="63"/>
    </row>
    <row r="9" spans="1:10">
      <c r="A9" s="39">
        <v>690</v>
      </c>
      <c r="B9" s="39" t="s">
        <v>105</v>
      </c>
      <c r="C9" s="40" t="s">
        <v>106</v>
      </c>
      <c r="D9" s="62"/>
      <c r="E9" s="35"/>
      <c r="F9" s="63"/>
      <c r="H9" s="62"/>
      <c r="J9" s="63"/>
    </row>
    <row r="10" spans="1:10">
      <c r="A10" s="39">
        <v>690</v>
      </c>
      <c r="B10" s="39" t="s">
        <v>105</v>
      </c>
      <c r="C10" s="40" t="s">
        <v>106</v>
      </c>
      <c r="D10" s="62"/>
      <c r="E10" s="35"/>
      <c r="F10" s="63"/>
      <c r="H10" s="62"/>
      <c r="J10" s="63"/>
    </row>
    <row r="11" spans="1:10">
      <c r="A11" s="39">
        <v>690</v>
      </c>
      <c r="B11" s="39" t="s">
        <v>105</v>
      </c>
      <c r="C11" s="40" t="s">
        <v>106</v>
      </c>
      <c r="D11" s="62"/>
      <c r="E11" s="35"/>
      <c r="F11" s="63"/>
      <c r="H11" s="62"/>
      <c r="J11" s="63"/>
    </row>
    <row r="12" spans="1:10">
      <c r="A12" s="39">
        <v>690</v>
      </c>
      <c r="B12" s="39" t="s">
        <v>105</v>
      </c>
      <c r="C12" s="40" t="s">
        <v>106</v>
      </c>
      <c r="D12" s="62"/>
      <c r="E12" s="35"/>
      <c r="F12" s="63"/>
      <c r="H12" s="62"/>
      <c r="J12" s="63"/>
    </row>
    <row r="13" spans="1:10">
      <c r="A13" s="39">
        <v>690</v>
      </c>
      <c r="B13" s="39" t="s">
        <v>105</v>
      </c>
      <c r="C13" s="40" t="s">
        <v>106</v>
      </c>
      <c r="D13" s="62"/>
      <c r="E13" s="35"/>
      <c r="F13" s="63"/>
      <c r="H13" s="62"/>
      <c r="J13" s="63"/>
    </row>
    <row r="14" spans="1:10">
      <c r="A14" s="39">
        <v>690</v>
      </c>
      <c r="B14" s="39" t="s">
        <v>105</v>
      </c>
      <c r="C14" s="40" t="s">
        <v>106</v>
      </c>
      <c r="D14" s="62"/>
      <c r="E14" s="35"/>
      <c r="F14" s="63"/>
      <c r="H14" s="62"/>
      <c r="J14" s="63"/>
    </row>
    <row r="15" spans="1:10">
      <c r="A15" s="39">
        <v>690</v>
      </c>
      <c r="B15" s="39" t="s">
        <v>105</v>
      </c>
      <c r="C15" s="40" t="s">
        <v>106</v>
      </c>
      <c r="D15" s="62"/>
      <c r="E15" s="35"/>
      <c r="F15" s="63"/>
      <c r="H15" s="62"/>
      <c r="J15" s="63"/>
    </row>
    <row r="16" spans="1:10">
      <c r="A16" s="39">
        <v>690</v>
      </c>
      <c r="B16" s="39" t="s">
        <v>105</v>
      </c>
      <c r="C16" s="40" t="s">
        <v>106</v>
      </c>
      <c r="D16" s="62"/>
      <c r="E16" s="35"/>
      <c r="F16" s="63"/>
      <c r="H16" s="62"/>
      <c r="J16" s="63"/>
    </row>
    <row r="17" spans="1:10">
      <c r="A17" s="39">
        <v>690</v>
      </c>
      <c r="B17" s="39" t="s">
        <v>105</v>
      </c>
      <c r="C17" s="40" t="s">
        <v>106</v>
      </c>
      <c r="D17" s="62"/>
      <c r="E17" s="35"/>
      <c r="F17" s="63"/>
      <c r="H17" s="62"/>
      <c r="J17" s="63"/>
    </row>
    <row r="18" spans="1:10">
      <c r="A18" s="39">
        <v>690</v>
      </c>
      <c r="B18" s="39" t="s">
        <v>105</v>
      </c>
      <c r="C18" s="40" t="s">
        <v>106</v>
      </c>
      <c r="D18" s="62"/>
      <c r="E18" s="35"/>
      <c r="F18" s="63"/>
      <c r="H18" s="62"/>
      <c r="J18" s="63"/>
    </row>
    <row r="19" spans="1:10">
      <c r="A19" s="39">
        <v>690</v>
      </c>
      <c r="B19" s="39" t="s">
        <v>105</v>
      </c>
      <c r="C19" s="40" t="s">
        <v>106</v>
      </c>
      <c r="D19" s="62"/>
      <c r="E19" s="35"/>
      <c r="F19" s="63"/>
      <c r="H19" s="62"/>
      <c r="J19" s="63"/>
    </row>
    <row r="20" spans="1:10">
      <c r="A20" s="39">
        <v>690</v>
      </c>
      <c r="B20" s="39" t="s">
        <v>105</v>
      </c>
      <c r="C20" s="40" t="s">
        <v>106</v>
      </c>
      <c r="D20" s="62"/>
      <c r="E20" s="35"/>
      <c r="F20" s="63"/>
      <c r="H20" s="62"/>
      <c r="J20" s="63"/>
    </row>
    <row r="21" spans="1:10">
      <c r="A21" s="39">
        <v>690</v>
      </c>
      <c r="B21" s="39" t="s">
        <v>105</v>
      </c>
      <c r="C21" s="40" t="s">
        <v>106</v>
      </c>
      <c r="D21" s="62"/>
      <c r="E21" s="35"/>
      <c r="F21" s="63"/>
      <c r="H21" s="62"/>
      <c r="J21" s="63"/>
    </row>
    <row r="22" spans="1:10">
      <c r="A22" s="39">
        <v>690</v>
      </c>
      <c r="B22" s="39" t="s">
        <v>105</v>
      </c>
      <c r="C22" s="40" t="s">
        <v>106</v>
      </c>
      <c r="D22" s="62"/>
      <c r="E22" s="35"/>
      <c r="F22" s="63"/>
      <c r="H22" s="62"/>
      <c r="J22" s="63"/>
    </row>
    <row r="23" spans="1:10">
      <c r="A23" s="39">
        <v>690</v>
      </c>
      <c r="B23" s="39" t="s">
        <v>105</v>
      </c>
      <c r="C23" s="40" t="s">
        <v>106</v>
      </c>
      <c r="D23" s="65"/>
      <c r="E23" s="66"/>
      <c r="F23" s="63"/>
      <c r="H23" s="65"/>
      <c r="I23" s="41"/>
      <c r="J23" s="63"/>
    </row>
    <row r="24" spans="1:10">
      <c r="A24" s="39">
        <v>690</v>
      </c>
      <c r="B24" s="39" t="s">
        <v>105</v>
      </c>
      <c r="C24" s="40" t="s">
        <v>106</v>
      </c>
      <c r="D24" s="65"/>
      <c r="E24" s="66"/>
      <c r="F24" s="63"/>
      <c r="H24" s="65"/>
      <c r="I24" s="41"/>
      <c r="J24" s="63"/>
    </row>
    <row r="25" spans="1:10">
      <c r="A25" s="39">
        <v>690</v>
      </c>
      <c r="B25" s="39" t="s">
        <v>105</v>
      </c>
      <c r="C25" s="40" t="s">
        <v>106</v>
      </c>
      <c r="D25" s="65"/>
      <c r="E25" s="66"/>
      <c r="F25" s="63"/>
      <c r="H25" s="65"/>
      <c r="I25" s="41"/>
      <c r="J25" s="63"/>
    </row>
    <row r="26" spans="1:10">
      <c r="A26" s="39"/>
      <c r="B26" s="39"/>
      <c r="C26" s="67" t="s">
        <v>116</v>
      </c>
      <c r="D26" s="65">
        <v>38185.685046599996</v>
      </c>
      <c r="E26" s="66">
        <v>94045.537634137901</v>
      </c>
      <c r="F26" s="68">
        <v>132231.2226807379</v>
      </c>
      <c r="H26" s="65">
        <v>57451.904035509768</v>
      </c>
      <c r="I26" s="41">
        <v>124412.70581608721</v>
      </c>
      <c r="J26" s="68">
        <v>181864.60985159699</v>
      </c>
    </row>
    <row r="27" spans="1:10">
      <c r="A27" s="61"/>
      <c r="B27" s="61"/>
      <c r="C27" s="61"/>
      <c r="D27" s="65"/>
      <c r="E27" s="66"/>
      <c r="F27" s="63"/>
      <c r="H27" s="65"/>
      <c r="I27" s="41"/>
      <c r="J27" s="63"/>
    </row>
    <row r="28" spans="1:10">
      <c r="A28" s="39">
        <v>556</v>
      </c>
      <c r="B28" s="39" t="s">
        <v>105</v>
      </c>
      <c r="C28" s="40" t="s">
        <v>106</v>
      </c>
      <c r="D28" s="65"/>
      <c r="E28" s="66"/>
      <c r="F28" s="63"/>
      <c r="H28" s="65"/>
      <c r="I28" s="41"/>
      <c r="J28" s="63"/>
    </row>
    <row r="29" spans="1:10">
      <c r="A29" s="61"/>
      <c r="B29" s="61"/>
      <c r="C29" s="69" t="s">
        <v>117</v>
      </c>
      <c r="D29" s="65">
        <v>63.370986770000002</v>
      </c>
      <c r="E29" s="66">
        <v>0</v>
      </c>
      <c r="F29" s="68">
        <v>63.370986770000002</v>
      </c>
      <c r="H29" s="65">
        <v>59.726902761599995</v>
      </c>
      <c r="I29" s="41">
        <v>0</v>
      </c>
      <c r="J29" s="68">
        <v>59.726902761599995</v>
      </c>
    </row>
    <row r="30" spans="1:10">
      <c r="A30" s="61"/>
      <c r="B30" s="61"/>
      <c r="C30" s="61"/>
      <c r="D30" s="65"/>
      <c r="E30" s="66"/>
      <c r="F30" s="63"/>
      <c r="H30" s="65"/>
      <c r="I30" s="41"/>
      <c r="J30" s="63"/>
    </row>
    <row r="31" spans="1:10">
      <c r="A31" s="39">
        <v>692</v>
      </c>
      <c r="B31" s="39" t="s">
        <v>105</v>
      </c>
      <c r="C31" s="40" t="s">
        <v>106</v>
      </c>
      <c r="D31" s="65"/>
      <c r="E31" s="66"/>
      <c r="F31" s="63"/>
      <c r="H31" s="65"/>
      <c r="I31" s="41"/>
      <c r="J31" s="63"/>
    </row>
    <row r="32" spans="1:10">
      <c r="A32" s="39">
        <v>692</v>
      </c>
      <c r="B32" s="39" t="s">
        <v>105</v>
      </c>
      <c r="C32" s="40" t="s">
        <v>106</v>
      </c>
      <c r="D32" s="65"/>
      <c r="E32" s="66"/>
      <c r="F32" s="63"/>
      <c r="H32" s="65"/>
      <c r="I32" s="41"/>
      <c r="J32" s="63"/>
    </row>
    <row r="33" spans="1:10">
      <c r="A33" s="39">
        <v>692</v>
      </c>
      <c r="B33" s="39" t="s">
        <v>105</v>
      </c>
      <c r="C33" s="40" t="s">
        <v>106</v>
      </c>
      <c r="D33" s="65"/>
      <c r="E33" s="66"/>
      <c r="F33" s="63"/>
      <c r="H33" s="65"/>
      <c r="I33" s="41"/>
      <c r="J33" s="63"/>
    </row>
    <row r="34" spans="1:10">
      <c r="A34" s="39">
        <v>692</v>
      </c>
      <c r="B34" s="39" t="s">
        <v>105</v>
      </c>
      <c r="C34" s="40" t="s">
        <v>106</v>
      </c>
      <c r="D34" s="65"/>
      <c r="E34" s="66"/>
      <c r="F34" s="63"/>
      <c r="H34" s="65"/>
      <c r="I34" s="41"/>
      <c r="J34" s="63"/>
    </row>
    <row r="35" spans="1:10">
      <c r="A35" s="39">
        <v>692</v>
      </c>
      <c r="B35" s="39" t="s">
        <v>105</v>
      </c>
      <c r="C35" s="40" t="s">
        <v>106</v>
      </c>
      <c r="D35" s="65"/>
      <c r="E35" s="66"/>
      <c r="F35" s="63"/>
      <c r="H35" s="65"/>
      <c r="I35" s="41"/>
      <c r="J35" s="63"/>
    </row>
    <row r="36" spans="1:10">
      <c r="A36" s="39">
        <v>692</v>
      </c>
      <c r="B36" s="39" t="s">
        <v>105</v>
      </c>
      <c r="C36" s="40" t="s">
        <v>106</v>
      </c>
      <c r="D36" s="65"/>
      <c r="E36" s="66"/>
      <c r="F36" s="63"/>
      <c r="H36" s="65"/>
      <c r="I36" s="41"/>
      <c r="J36" s="63"/>
    </row>
    <row r="37" spans="1:10">
      <c r="A37" s="39">
        <v>692</v>
      </c>
      <c r="B37" s="39" t="s">
        <v>105</v>
      </c>
      <c r="C37" s="40" t="s">
        <v>106</v>
      </c>
      <c r="D37" s="65"/>
      <c r="E37" s="66"/>
      <c r="F37" s="63"/>
      <c r="H37" s="65"/>
      <c r="I37" s="41"/>
      <c r="J37" s="63"/>
    </row>
    <row r="38" spans="1:10">
      <c r="A38" s="39">
        <v>692</v>
      </c>
      <c r="B38" s="39" t="s">
        <v>105</v>
      </c>
      <c r="C38" s="40" t="s">
        <v>106</v>
      </c>
      <c r="D38" s="65"/>
      <c r="E38" s="66"/>
      <c r="F38" s="63"/>
      <c r="H38" s="65"/>
      <c r="I38" s="41"/>
      <c r="J38" s="63"/>
    </row>
    <row r="39" spans="1:10">
      <c r="A39" s="39">
        <v>692</v>
      </c>
      <c r="B39" s="39" t="s">
        <v>105</v>
      </c>
      <c r="C39" s="40" t="s">
        <v>106</v>
      </c>
      <c r="D39" s="65"/>
      <c r="E39" s="66"/>
      <c r="F39" s="63"/>
      <c r="H39" s="65"/>
      <c r="I39" s="41"/>
      <c r="J39" s="63"/>
    </row>
    <row r="40" spans="1:10">
      <c r="A40" s="39"/>
      <c r="B40" s="39"/>
      <c r="C40" s="67" t="s">
        <v>118</v>
      </c>
      <c r="D40" s="65">
        <v>19050.155686380003</v>
      </c>
      <c r="E40" s="66">
        <v>17119.987349632447</v>
      </c>
      <c r="F40" s="68">
        <v>36170.14303601245</v>
      </c>
      <c r="H40" s="65">
        <v>18357.31365778112</v>
      </c>
      <c r="I40" s="41">
        <v>18881.576803605716</v>
      </c>
      <c r="J40" s="68">
        <v>37238.890461386836</v>
      </c>
    </row>
    <row r="41" spans="1:10">
      <c r="A41" s="61"/>
      <c r="B41" s="61"/>
      <c r="C41" s="61"/>
      <c r="D41" s="65"/>
      <c r="E41" s="66"/>
      <c r="F41" s="63"/>
      <c r="H41" s="65"/>
      <c r="I41" s="41"/>
      <c r="J41" s="63"/>
    </row>
    <row r="42" spans="1:10">
      <c r="A42" s="39">
        <v>730</v>
      </c>
      <c r="B42" s="39" t="s">
        <v>105</v>
      </c>
      <c r="C42" s="40" t="s">
        <v>106</v>
      </c>
      <c r="D42" s="65"/>
      <c r="E42" s="66"/>
      <c r="F42" s="63"/>
      <c r="H42" s="65"/>
      <c r="I42" s="41"/>
      <c r="J42" s="63"/>
    </row>
    <row r="43" spans="1:10">
      <c r="A43" s="39">
        <v>730</v>
      </c>
      <c r="B43" s="39" t="s">
        <v>105</v>
      </c>
      <c r="C43" s="40" t="s">
        <v>106</v>
      </c>
      <c r="D43" s="65"/>
      <c r="E43" s="66"/>
      <c r="F43" s="63"/>
      <c r="H43" s="65"/>
      <c r="I43" s="41"/>
      <c r="J43" s="63"/>
    </row>
    <row r="44" spans="1:10">
      <c r="A44" s="39">
        <v>730</v>
      </c>
      <c r="B44" s="39" t="s">
        <v>105</v>
      </c>
      <c r="C44" s="40" t="s">
        <v>106</v>
      </c>
      <c r="D44" s="65"/>
      <c r="E44" s="66"/>
      <c r="F44" s="63"/>
      <c r="H44" s="65"/>
      <c r="I44" s="41"/>
      <c r="J44" s="63"/>
    </row>
    <row r="45" spans="1:10">
      <c r="A45" s="39">
        <v>730</v>
      </c>
      <c r="B45" s="39" t="s">
        <v>105</v>
      </c>
      <c r="C45" s="40" t="s">
        <v>106</v>
      </c>
      <c r="D45" s="65"/>
      <c r="E45" s="66"/>
      <c r="F45" s="63"/>
      <c r="H45" s="65"/>
      <c r="I45" s="41"/>
      <c r="J45" s="63"/>
    </row>
    <row r="46" spans="1:10">
      <c r="A46" s="39">
        <v>730</v>
      </c>
      <c r="B46" s="39" t="s">
        <v>105</v>
      </c>
      <c r="C46" s="40" t="s">
        <v>106</v>
      </c>
      <c r="D46" s="65"/>
      <c r="E46" s="66"/>
      <c r="F46" s="63"/>
      <c r="H46" s="65"/>
      <c r="I46" s="41"/>
      <c r="J46" s="63"/>
    </row>
    <row r="47" spans="1:10">
      <c r="A47" s="39">
        <v>730</v>
      </c>
      <c r="B47" s="39" t="s">
        <v>105</v>
      </c>
      <c r="C47" s="40" t="s">
        <v>106</v>
      </c>
      <c r="D47" s="65"/>
      <c r="E47" s="66"/>
      <c r="F47" s="63"/>
      <c r="H47" s="65"/>
      <c r="I47" s="41"/>
      <c r="J47" s="63"/>
    </row>
    <row r="48" spans="1:10">
      <c r="A48" s="39">
        <v>730</v>
      </c>
      <c r="B48" s="39" t="s">
        <v>105</v>
      </c>
      <c r="C48" s="40" t="s">
        <v>106</v>
      </c>
      <c r="D48" s="65"/>
      <c r="E48" s="66"/>
      <c r="F48" s="63"/>
      <c r="H48" s="65"/>
      <c r="I48" s="41"/>
      <c r="J48" s="63"/>
    </row>
    <row r="49" spans="1:10">
      <c r="A49" s="39">
        <v>730</v>
      </c>
      <c r="B49" s="39" t="s">
        <v>105</v>
      </c>
      <c r="C49" s="40" t="s">
        <v>106</v>
      </c>
      <c r="D49" s="65"/>
      <c r="E49" s="66"/>
      <c r="F49" s="63"/>
      <c r="H49" s="65"/>
      <c r="I49" s="41"/>
      <c r="J49" s="63"/>
    </row>
    <row r="50" spans="1:10">
      <c r="A50" s="39">
        <v>730</v>
      </c>
      <c r="B50" s="39" t="s">
        <v>105</v>
      </c>
      <c r="C50" s="40" t="s">
        <v>106</v>
      </c>
      <c r="D50" s="65"/>
      <c r="E50" s="66"/>
      <c r="F50" s="63"/>
      <c r="H50" s="65"/>
      <c r="I50" s="41"/>
      <c r="J50" s="63"/>
    </row>
    <row r="51" spans="1:10">
      <c r="A51" s="39">
        <v>730</v>
      </c>
      <c r="B51" s="39" t="s">
        <v>105</v>
      </c>
      <c r="C51" s="40" t="s">
        <v>106</v>
      </c>
      <c r="D51" s="65"/>
      <c r="E51" s="66"/>
      <c r="F51" s="63"/>
      <c r="H51" s="65"/>
      <c r="I51" s="41"/>
      <c r="J51" s="63"/>
    </row>
    <row r="52" spans="1:10">
      <c r="A52" s="39">
        <v>730</v>
      </c>
      <c r="B52" s="39" t="s">
        <v>105</v>
      </c>
      <c r="C52" s="40" t="s">
        <v>106</v>
      </c>
      <c r="D52" s="65"/>
      <c r="E52" s="66"/>
      <c r="F52" s="63"/>
      <c r="H52" s="65"/>
      <c r="I52" s="41"/>
      <c r="J52" s="63"/>
    </row>
    <row r="53" spans="1:10">
      <c r="A53" s="39">
        <v>730</v>
      </c>
      <c r="B53" s="39" t="s">
        <v>105</v>
      </c>
      <c r="C53" s="40" t="s">
        <v>106</v>
      </c>
      <c r="D53" s="65"/>
      <c r="E53" s="66"/>
      <c r="F53" s="63"/>
      <c r="H53" s="65"/>
      <c r="I53" s="41"/>
      <c r="J53" s="63"/>
    </row>
    <row r="54" spans="1:10">
      <c r="A54" s="39">
        <v>730</v>
      </c>
      <c r="B54" s="39" t="s">
        <v>105</v>
      </c>
      <c r="C54" s="40" t="s">
        <v>106</v>
      </c>
      <c r="D54" s="65"/>
      <c r="E54" s="66"/>
      <c r="F54" s="63"/>
      <c r="H54" s="65"/>
      <c r="I54" s="41"/>
      <c r="J54" s="63"/>
    </row>
    <row r="55" spans="1:10">
      <c r="A55" s="39">
        <v>730</v>
      </c>
      <c r="B55" s="39" t="s">
        <v>105</v>
      </c>
      <c r="C55" s="40" t="s">
        <v>106</v>
      </c>
      <c r="D55" s="65"/>
      <c r="E55" s="66"/>
      <c r="F55" s="63"/>
      <c r="H55" s="65"/>
      <c r="I55" s="41"/>
      <c r="J55" s="63"/>
    </row>
    <row r="56" spans="1:10">
      <c r="A56" s="39">
        <v>730</v>
      </c>
      <c r="B56" s="39" t="s">
        <v>105</v>
      </c>
      <c r="C56" s="40" t="s">
        <v>106</v>
      </c>
      <c r="D56" s="65"/>
      <c r="E56" s="66"/>
      <c r="F56" s="63"/>
      <c r="H56" s="65"/>
      <c r="I56" s="41"/>
      <c r="J56" s="63"/>
    </row>
    <row r="57" spans="1:10">
      <c r="A57" s="39">
        <v>730</v>
      </c>
      <c r="B57" s="39" t="s">
        <v>105</v>
      </c>
      <c r="C57" s="40" t="s">
        <v>106</v>
      </c>
      <c r="D57" s="65"/>
      <c r="E57" s="66"/>
      <c r="F57" s="63"/>
      <c r="H57" s="65"/>
      <c r="I57" s="41"/>
      <c r="J57" s="63"/>
    </row>
    <row r="58" spans="1:10">
      <c r="A58" s="39">
        <v>730</v>
      </c>
      <c r="B58" s="39" t="s">
        <v>105</v>
      </c>
      <c r="C58" s="40" t="s">
        <v>106</v>
      </c>
      <c r="D58" s="65"/>
      <c r="E58" s="66"/>
      <c r="F58" s="63"/>
      <c r="H58" s="65"/>
      <c r="I58" s="41"/>
      <c r="J58" s="63"/>
    </row>
    <row r="59" spans="1:10">
      <c r="A59" s="39">
        <v>730</v>
      </c>
      <c r="B59" s="39" t="s">
        <v>105</v>
      </c>
      <c r="C59" s="40" t="s">
        <v>106</v>
      </c>
      <c r="D59" s="65"/>
      <c r="E59" s="66"/>
      <c r="F59" s="63"/>
      <c r="H59" s="65"/>
      <c r="I59" s="41"/>
      <c r="J59" s="63"/>
    </row>
    <row r="60" spans="1:10">
      <c r="A60" s="39"/>
      <c r="B60" s="39"/>
      <c r="C60" s="67" t="s">
        <v>119</v>
      </c>
      <c r="D60" s="65">
        <v>58958.22137205</v>
      </c>
      <c r="E60" s="66">
        <v>71949.279877432695</v>
      </c>
      <c r="F60" s="68">
        <v>130907.5012494827</v>
      </c>
      <c r="H60" s="65">
        <v>55327.638226414085</v>
      </c>
      <c r="I60" s="41">
        <v>81421.347837101028</v>
      </c>
      <c r="J60" s="68">
        <v>136748.98606351513</v>
      </c>
    </row>
    <row r="61" spans="1:10">
      <c r="A61" s="39"/>
      <c r="B61" s="39"/>
      <c r="C61" s="70"/>
      <c r="D61" s="65"/>
      <c r="E61" s="66"/>
      <c r="F61" s="63"/>
      <c r="H61" s="65"/>
      <c r="I61" s="41"/>
      <c r="J61" s="63"/>
    </row>
    <row r="62" spans="1:10">
      <c r="A62" s="39" t="s">
        <v>120</v>
      </c>
      <c r="B62" s="39" t="s">
        <v>105</v>
      </c>
      <c r="C62" s="40" t="s">
        <v>106</v>
      </c>
      <c r="D62" s="65"/>
      <c r="E62" s="66"/>
      <c r="F62" s="63"/>
      <c r="H62" s="65"/>
      <c r="I62" s="41"/>
      <c r="J62" s="63"/>
    </row>
    <row r="63" spans="1:10">
      <c r="A63" s="61"/>
      <c r="B63" s="61"/>
      <c r="C63" s="67" t="s">
        <v>121</v>
      </c>
      <c r="D63" s="65">
        <v>1857.2683138099999</v>
      </c>
      <c r="E63" s="66">
        <v>11441.273950903364</v>
      </c>
      <c r="F63" s="68">
        <v>13298.542264713364</v>
      </c>
      <c r="H63" s="65">
        <v>1782.1399618778</v>
      </c>
      <c r="I63" s="41">
        <v>5501.9985726626846</v>
      </c>
      <c r="J63" s="68">
        <v>7284.1385345404851</v>
      </c>
    </row>
    <row r="64" spans="1:10">
      <c r="A64" s="61"/>
      <c r="B64" s="61"/>
      <c r="C64" s="61"/>
      <c r="D64" s="62"/>
      <c r="E64" s="35"/>
      <c r="F64" s="63"/>
      <c r="H64" s="62"/>
      <c r="J64" s="63"/>
    </row>
    <row r="65" spans="1:10" ht="13.5" thickBot="1">
      <c r="A65" s="61"/>
      <c r="B65" s="61"/>
      <c r="C65" s="61"/>
      <c r="D65" s="71">
        <v>118114.70140561</v>
      </c>
      <c r="E65" s="72">
        <v>194556.0788121064</v>
      </c>
      <c r="F65" s="73">
        <v>312670.78021771641</v>
      </c>
      <c r="H65" s="71">
        <v>132978.72278434437</v>
      </c>
      <c r="I65" s="72">
        <v>230217.62902945664</v>
      </c>
      <c r="J65" s="73">
        <v>363196.35181380098</v>
      </c>
    </row>
    <row r="66" spans="1:10" ht="13.5" thickTop="1">
      <c r="A66" s="61"/>
      <c r="B66" s="61"/>
      <c r="C66" s="61"/>
      <c r="F66" s="63">
        <v>12</v>
      </c>
      <c r="J66" s="63">
        <v>12</v>
      </c>
    </row>
    <row r="67" spans="1:10" ht="13.5" thickBot="1">
      <c r="A67" s="61"/>
      <c r="B67" s="61"/>
      <c r="C67" s="61"/>
      <c r="E67" s="74" t="s">
        <v>122</v>
      </c>
      <c r="F67" s="75">
        <v>26055.898351476368</v>
      </c>
      <c r="I67" s="76" t="s">
        <v>123</v>
      </c>
      <c r="J67" s="77">
        <v>30266.362651150081</v>
      </c>
    </row>
    <row r="68" spans="1:10" ht="13.5" thickTop="1">
      <c r="A68" s="61"/>
      <c r="B68" s="61"/>
      <c r="C68" s="61"/>
    </row>
    <row r="69" spans="1:10">
      <c r="A69" s="61"/>
      <c r="B69" s="61"/>
      <c r="C69" s="61"/>
    </row>
    <row r="70" spans="1:10">
      <c r="A70" s="61"/>
      <c r="B70" s="61"/>
      <c r="C70" s="61"/>
    </row>
    <row r="71" spans="1:10">
      <c r="A71" s="61"/>
      <c r="B71" s="61"/>
      <c r="C71" s="61"/>
    </row>
    <row r="72" spans="1:10">
      <c r="A72" s="61"/>
      <c r="B72" s="61"/>
      <c r="C72" s="61"/>
    </row>
    <row r="73" spans="1:10">
      <c r="A73" s="61"/>
      <c r="B73" s="61"/>
      <c r="C73" s="61"/>
    </row>
    <row r="74" spans="1:10">
      <c r="A74" s="61"/>
      <c r="B74" s="61"/>
      <c r="C74" s="61"/>
    </row>
    <row r="75" spans="1:10">
      <c r="A75" s="61"/>
      <c r="B75" s="61"/>
      <c r="C75" s="61"/>
    </row>
    <row r="76" spans="1:10">
      <c r="A76" s="61"/>
      <c r="B76" s="61"/>
      <c r="C76" s="61"/>
    </row>
    <row r="77" spans="1:10">
      <c r="A77" s="61"/>
      <c r="B77" s="61"/>
      <c r="C77" s="61"/>
    </row>
    <row r="78" spans="1:10">
      <c r="A78" s="61"/>
      <c r="B78" s="61"/>
      <c r="C78" s="61"/>
    </row>
    <row r="79" spans="1:10">
      <c r="A79" s="61"/>
      <c r="B79" s="61"/>
      <c r="C79" s="61"/>
    </row>
    <row r="80" spans="1:10">
      <c r="A80" s="61"/>
      <c r="B80" s="61"/>
      <c r="C80" s="61"/>
    </row>
    <row r="81" spans="1:3">
      <c r="A81" s="61"/>
      <c r="B81" s="61"/>
      <c r="C81" s="61"/>
    </row>
    <row r="82" spans="1:3">
      <c r="A82" s="61"/>
      <c r="B82" s="61"/>
      <c r="C82" s="61"/>
    </row>
    <row r="83" spans="1:3">
      <c r="A83" s="61"/>
      <c r="B83" s="61"/>
      <c r="C83" s="61"/>
    </row>
    <row r="84" spans="1:3">
      <c r="A84" s="61"/>
      <c r="B84" s="61"/>
      <c r="C84" s="61"/>
    </row>
    <row r="85" spans="1:3">
      <c r="A85" s="61"/>
      <c r="B85" s="61"/>
      <c r="C85" s="61"/>
    </row>
    <row r="86" spans="1:3">
      <c r="A86" s="61"/>
      <c r="B86" s="61"/>
      <c r="C86" s="61"/>
    </row>
    <row r="87" spans="1:3">
      <c r="A87" s="61"/>
      <c r="B87" s="61"/>
      <c r="C87" s="61"/>
    </row>
    <row r="88" spans="1:3">
      <c r="A88" s="61"/>
      <c r="B88" s="61"/>
      <c r="C88" s="61"/>
    </row>
    <row r="89" spans="1:3">
      <c r="A89" s="61"/>
      <c r="B89" s="61"/>
      <c r="C89" s="61"/>
    </row>
    <row r="90" spans="1:3">
      <c r="A90" s="61"/>
      <c r="B90" s="61"/>
      <c r="C90" s="61"/>
    </row>
    <row r="91" spans="1:3">
      <c r="A91" s="61"/>
      <c r="B91" s="61"/>
      <c r="C91" s="61"/>
    </row>
    <row r="92" spans="1:3">
      <c r="A92" s="61"/>
      <c r="B92" s="61"/>
      <c r="C92" s="61"/>
    </row>
    <row r="93" spans="1:3">
      <c r="A93" s="61"/>
      <c r="B93" s="61"/>
      <c r="C93" s="61"/>
    </row>
    <row r="94" spans="1:3">
      <c r="A94" s="61"/>
      <c r="B94" s="61"/>
      <c r="C94" s="61"/>
    </row>
    <row r="95" spans="1:3">
      <c r="A95" s="61"/>
      <c r="B95" s="61"/>
      <c r="C95" s="61"/>
    </row>
    <row r="96" spans="1:3">
      <c r="A96" s="61"/>
      <c r="B96" s="61"/>
      <c r="C96" s="61"/>
    </row>
    <row r="97" spans="1:3">
      <c r="A97" s="61"/>
      <c r="B97" s="61"/>
      <c r="C97" s="61"/>
    </row>
    <row r="98" spans="1:3">
      <c r="A98" s="61"/>
      <c r="B98" s="61"/>
      <c r="C98" s="61"/>
    </row>
    <row r="99" spans="1:3">
      <c r="A99" s="61"/>
      <c r="B99" s="61"/>
      <c r="C99" s="61"/>
    </row>
    <row r="100" spans="1:3">
      <c r="A100" s="61"/>
      <c r="B100" s="61"/>
      <c r="C100" s="61"/>
    </row>
    <row r="101" spans="1:3">
      <c r="A101" s="61"/>
      <c r="B101" s="61"/>
      <c r="C101" s="61"/>
    </row>
    <row r="102" spans="1:3">
      <c r="A102" s="61"/>
      <c r="B102" s="61"/>
      <c r="C102" s="61"/>
    </row>
    <row r="103" spans="1:3">
      <c r="A103" s="61"/>
      <c r="B103" s="61"/>
      <c r="C103" s="61"/>
    </row>
    <row r="104" spans="1:3">
      <c r="A104" s="61"/>
      <c r="B104" s="61"/>
      <c r="C104" s="61"/>
    </row>
    <row r="105" spans="1:3">
      <c r="A105" s="61"/>
      <c r="B105" s="61"/>
      <c r="C105" s="61"/>
    </row>
    <row r="106" spans="1:3">
      <c r="A106" s="61"/>
      <c r="B106" s="61"/>
      <c r="C106" s="61"/>
    </row>
    <row r="107" spans="1:3">
      <c r="A107" s="61"/>
      <c r="B107" s="61"/>
      <c r="C107" s="61"/>
    </row>
    <row r="108" spans="1:3">
      <c r="A108" s="61"/>
      <c r="B108" s="61"/>
      <c r="C108" s="61"/>
    </row>
    <row r="109" spans="1:3">
      <c r="A109" s="61"/>
      <c r="B109" s="61"/>
      <c r="C109" s="61"/>
    </row>
    <row r="110" spans="1:3">
      <c r="A110" s="61"/>
      <c r="B110" s="61"/>
      <c r="C110" s="61"/>
    </row>
    <row r="111" spans="1:3">
      <c r="A111" s="61"/>
      <c r="B111" s="61"/>
      <c r="C111" s="61"/>
    </row>
    <row r="112" spans="1:3">
      <c r="A112" s="61"/>
      <c r="B112" s="61"/>
      <c r="C112" s="61"/>
    </row>
    <row r="113" spans="1:3">
      <c r="A113" s="61"/>
      <c r="B113" s="61"/>
      <c r="C113" s="61"/>
    </row>
    <row r="114" spans="1:3">
      <c r="A114" s="61"/>
      <c r="B114" s="61"/>
      <c r="C114" s="61"/>
    </row>
    <row r="115" spans="1:3">
      <c r="A115" s="61"/>
      <c r="B115" s="61"/>
      <c r="C115" s="61"/>
    </row>
    <row r="116" spans="1:3">
      <c r="A116" s="61"/>
      <c r="B116" s="61"/>
      <c r="C116" s="61"/>
    </row>
    <row r="117" spans="1:3">
      <c r="A117" s="61"/>
      <c r="B117" s="61"/>
      <c r="C117" s="61"/>
    </row>
    <row r="118" spans="1:3">
      <c r="A118" s="61"/>
      <c r="B118" s="61"/>
      <c r="C118" s="61"/>
    </row>
    <row r="119" spans="1:3">
      <c r="A119" s="61"/>
      <c r="B119" s="61"/>
      <c r="C119" s="61"/>
    </row>
    <row r="120" spans="1:3">
      <c r="A120" s="61"/>
      <c r="B120" s="61"/>
      <c r="C120" s="61"/>
    </row>
    <row r="121" spans="1:3">
      <c r="A121" s="61"/>
      <c r="B121" s="61"/>
      <c r="C121" s="61"/>
    </row>
    <row r="122" spans="1:3">
      <c r="A122" s="61"/>
      <c r="B122" s="61"/>
      <c r="C122" s="61"/>
    </row>
    <row r="123" spans="1:3">
      <c r="A123" s="61"/>
      <c r="B123" s="61"/>
      <c r="C123" s="61"/>
    </row>
  </sheetData>
  <mergeCells count="4">
    <mergeCell ref="D1:H1"/>
    <mergeCell ref="D2:H2"/>
    <mergeCell ref="D3:F3"/>
    <mergeCell ref="H3:J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C83C83ECB19D4DB5F4F888CFD68042" ma:contentTypeVersion="135" ma:contentTypeDescription="" ma:contentTypeScope="" ma:versionID="f9a628cbf326db48f4ee322a25a2e0e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2013-04-25T07:00:00+00:00</OpenedDate>
    <Date1 xmlns="dc463f71-b30c-4ab2-9473-d307f9d35888">2014-07-17T07:00:00+00:00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130617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E284432-8199-44FF-8045-F73424D92A47}"/>
</file>

<file path=customXml/itemProps2.xml><?xml version="1.0" encoding="utf-8"?>
<ds:datastoreItem xmlns:ds="http://schemas.openxmlformats.org/officeDocument/2006/customXml" ds:itemID="{C5B0203F-2B2C-42D2-BA07-A853A855068D}"/>
</file>

<file path=customXml/itemProps3.xml><?xml version="1.0" encoding="utf-8"?>
<ds:datastoreItem xmlns:ds="http://schemas.openxmlformats.org/officeDocument/2006/customXml" ds:itemID="{1B674C45-6565-4885-A020-86EC4338D356}"/>
</file>

<file path=customXml/itemProps4.xml><?xml version="1.0" encoding="utf-8"?>
<ds:datastoreItem xmlns:ds="http://schemas.openxmlformats.org/officeDocument/2006/customXml" ds:itemID="{0EB0FE7A-69FB-4469-8B15-1E080B72D6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Exh G - JEs</vt:lpstr>
      <vt:lpstr>From PropAcct08-12</vt:lpstr>
      <vt:lpstr>Electron Plant Balances 8-2012</vt:lpstr>
      <vt:lpstr>WH Solar Balance12-2011</vt:lpstr>
      <vt:lpstr>WH Solar AMA  12-20</vt:lpstr>
      <vt:lpstr>WH Depreciation Expense</vt:lpstr>
      <vt:lpstr>WH deferred Tax</vt:lpstr>
      <vt:lpstr>Property Tax&amp;Ins</vt:lpstr>
      <vt:lpstr>Prop TaxDet</vt:lpstr>
      <vt:lpstr>'Exh G - JEs'!Print_Area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Barnard, Katherine</dc:creator>
  <cp:lastModifiedBy>No Name</cp:lastModifiedBy>
  <cp:lastPrinted>2014-07-17T21:30:10Z</cp:lastPrinted>
  <dcterms:created xsi:type="dcterms:W3CDTF">2014-07-16T00:46:18Z</dcterms:created>
  <dcterms:modified xsi:type="dcterms:W3CDTF">2014-07-17T21:30:37Z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0x0101006E56B4D1795A2E4DB2F0B01679ED314A0007C83C83ECB19D4DB5F4F888CFD68042</vt:lpwstr>
  </property>
  <property fmtid="{D5CDD505-2E9C-101B-9397-08002B2CF9AE}" pid="3" name="_docset_NoMedatataSyncRequired">
    <vt:lpwstr>False</vt:lpwstr>
  </property>
</Properties>
</file>