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ob.darrington\Desktop\"/>
    </mc:Choice>
  </mc:AlternateContent>
  <xr:revisionPtr revIDLastSave="0" documentId="13_ncr:1_{21D04413-EF1B-4A6B-875D-6ACBDFBD684F}" xr6:coauthVersionLast="47" xr6:coauthVersionMax="47" xr10:uidLastSave="{00000000-0000-0000-0000-000000000000}"/>
  <bookViews>
    <workbookView xWindow="28680" yWindow="-120" windowWidth="24240" windowHeight="13140" xr2:uid="{2D79E1FF-FE89-4FB8-91AB-E2EF6B92697E}"/>
  </bookViews>
  <sheets>
    <sheet name="Data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2" l="1"/>
  <c r="F25" i="2"/>
  <c r="H26" i="2" l="1"/>
  <c r="H27" i="2"/>
  <c r="F26" i="2"/>
  <c r="F27" i="2"/>
  <c r="H23" i="2"/>
  <c r="F23" i="2"/>
</calcChain>
</file>

<file path=xl/sharedStrings.xml><?xml version="1.0" encoding="utf-8"?>
<sst xmlns="http://schemas.openxmlformats.org/spreadsheetml/2006/main" count="93" uniqueCount="63">
  <si>
    <t>2024-2025 Planned Main and Service Line Extension Investment</t>
  </si>
  <si>
    <t xml:space="preserve">Function            </t>
  </si>
  <si>
    <t>Funding Project</t>
  </si>
  <si>
    <t xml:space="preserve"> Description      </t>
  </si>
  <si>
    <t>District</t>
  </si>
  <si>
    <t xml:space="preserve">FERC Account No. </t>
  </si>
  <si>
    <t>WA 2024 Cascade Plant Additions</t>
  </si>
  <si>
    <t>WA 2024 Estimated In-Service Date</t>
  </si>
  <si>
    <t>WA 2025 Cascade Plant Additions</t>
  </si>
  <si>
    <t>WA 2025 Estimated In-Service Date</t>
  </si>
  <si>
    <t>Gas Distribution</t>
  </si>
  <si>
    <t>FP-317628</t>
  </si>
  <si>
    <t>MAIN-GROWTH-WALLA WALLA DISTRICT</t>
  </si>
  <si>
    <t>Walla Walla</t>
  </si>
  <si>
    <t>FP-317630</t>
  </si>
  <si>
    <t>SERV-GROWTH-WALLA WALLA DISTRICT</t>
  </si>
  <si>
    <t>FP-317632</t>
  </si>
  <si>
    <t>MAIN-GROWTH-WENATCHEE DISTRICT</t>
  </si>
  <si>
    <t>Wenatchee</t>
  </si>
  <si>
    <t>FP-317634</t>
  </si>
  <si>
    <t>SERV-GROWTH-WENATCHEE DISTRICT</t>
  </si>
  <si>
    <t>FP-317636</t>
  </si>
  <si>
    <t>MAIN-GROWTH-YAKIMA DISTRICT</t>
  </si>
  <si>
    <t>Yakima</t>
  </si>
  <si>
    <t>FP-317638</t>
  </si>
  <si>
    <t>SERV-GROWTH-YAKIMA DISTRICT</t>
  </si>
  <si>
    <t>FP-317640</t>
  </si>
  <si>
    <t>MAIN-GROWTH-ABERDEEN DISTRICT</t>
  </si>
  <si>
    <t>Aberdeen</t>
  </si>
  <si>
    <t>FP-317642</t>
  </si>
  <si>
    <t>SERV-GROWTH-ABERDEEN DISTRICT</t>
  </si>
  <si>
    <t>FP-317644</t>
  </si>
  <si>
    <t>MAIN-GROWTH-BELLINGHAM DISTRICT</t>
  </si>
  <si>
    <t>Bellingham</t>
  </si>
  <si>
    <t>FP-317646</t>
  </si>
  <si>
    <t>SERV-GROWTH-BELLINGHAM DISTRICT</t>
  </si>
  <si>
    <t>FP-317648</t>
  </si>
  <si>
    <t>MAIN-GROWTH-BREMERTON DISTRICT</t>
  </si>
  <si>
    <t>Bremerton</t>
  </si>
  <si>
    <t>FP-317650</t>
  </si>
  <si>
    <t>SERV-GROWTH-BREMERTON DISTRICT</t>
  </si>
  <si>
    <t>FP-317652</t>
  </si>
  <si>
    <t>MAIN-GROWTH-LONGVIEW DISTRICT</t>
  </si>
  <si>
    <t>Longview</t>
  </si>
  <si>
    <t>FP-317654</t>
  </si>
  <si>
    <t>SERV-GROWTH-LONGVIEW DISTRICT</t>
  </si>
  <si>
    <t>FP-317656</t>
  </si>
  <si>
    <t>MAIN-GROWTH-MT VERNON DISTRICT</t>
  </si>
  <si>
    <t>Mt Vernon</t>
  </si>
  <si>
    <t>FP-317658</t>
  </si>
  <si>
    <t>SERV-GROWTH-MT VERNON DISTRICT</t>
  </si>
  <si>
    <t>FP-317750</t>
  </si>
  <si>
    <t>MAIN-GROWTH-KENNEWICK DISTRICT</t>
  </si>
  <si>
    <t>Kennewick</t>
  </si>
  <si>
    <t>FP-317752</t>
  </si>
  <si>
    <t>SERV-GROWTH-KENNEWICK DISTRICT</t>
  </si>
  <si>
    <t>FP-321983</t>
  </si>
  <si>
    <t>GR; 2" PE; VIEW; 6,000'</t>
  </si>
  <si>
    <t>FP-323431</t>
  </si>
  <si>
    <t>GR L'view -2" HP MN, Divert INC RNG</t>
  </si>
  <si>
    <t>Mains</t>
  </si>
  <si>
    <t>Services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</si>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</sst>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2" applyFont="1"/>
    <xf numFmtId="164" fontId="3" fillId="0" borderId="0" xfId="1" applyNumberFormat="1" applyFont="1" applyFill="1" applyBorder="1" applyAlignment="1">
      <alignment horizontal="center"/>
    </xf>
    <xf numFmtId="43" fontId="3" fillId="0" borderId="0" xfId="1" applyFont="1" applyFill="1" applyBorder="1"/>
    <xf numFmtId="14" fontId="3" fillId="0" borderId="0" xfId="1" applyNumberFormat="1" applyFont="1" applyFill="1" applyBorder="1"/>
    <xf numFmtId="14" fontId="3" fillId="0" borderId="0" xfId="3" applyNumberFormat="1" applyFont="1" applyAlignment="1">
      <alignment horizontal="right" wrapText="1"/>
    </xf>
    <xf numFmtId="164" fontId="3" fillId="0" borderId="0" xfId="0" applyNumberFormat="1" applyFont="1" applyAlignment="1">
      <alignment horizontal="center"/>
    </xf>
    <xf numFmtId="0" fontId="3" fillId="0" borderId="1" xfId="3" applyFont="1" applyBorder="1" applyAlignment="1">
      <alignment horizontal="center" wrapText="1"/>
    </xf>
    <xf numFmtId="43" fontId="3" fillId="0" borderId="1" xfId="1" applyFont="1" applyFill="1" applyBorder="1" applyAlignment="1">
      <alignment horizontal="center" wrapText="1"/>
    </xf>
    <xf numFmtId="4" fontId="3" fillId="0" borderId="1" xfId="1" applyNumberFormat="1" applyFont="1" applyFill="1" applyBorder="1" applyAlignment="1">
      <alignment horizontal="center" wrapText="1"/>
    </xf>
    <xf numFmtId="43" fontId="0" fillId="0" borderId="0" xfId="0" applyNumberFormat="1"/>
    <xf numFmtId="0" fontId="3" fillId="0" borderId="0" xfId="0" applyFont="1"/>
    <xf numFmtId="0" fontId="4" fillId="0" borderId="0" xfId="0" applyFont="1"/>
    <xf numFmtId="165" fontId="3" fillId="0" borderId="0" xfId="4" applyNumberFormat="1" applyFont="1" applyFill="1" applyBorder="1"/>
    <xf numFmtId="165" fontId="3" fillId="0" borderId="0" xfId="4" applyNumberFormat="1" applyFont="1" applyFill="1"/>
    <xf numFmtId="165" fontId="3" fillId="0" borderId="1" xfId="4" applyNumberFormat="1" applyFont="1" applyFill="1" applyBorder="1"/>
    <xf numFmtId="165" fontId="0" fillId="0" borderId="0" xfId="4" applyNumberFormat="1" applyFont="1"/>
    <xf numFmtId="165" fontId="0" fillId="0" borderId="0" xfId="0" applyNumberFormat="1"/>
    <xf numFmtId="165" fontId="0" fillId="0" borderId="1" xfId="4" applyNumberFormat="1" applyFont="1" applyBorder="1"/>
    <xf numFmtId="165" fontId="3" fillId="0" borderId="0" xfId="4" applyNumberFormat="1" applyFont="1"/>
    <xf numFmtId="165" fontId="3" fillId="0" borderId="0" xfId="2" applyNumberFormat="1" applyFont="1"/>
    <xf numFmtId="165" fontId="3" fillId="0" borderId="1" xfId="2" applyNumberFormat="1" applyFont="1" applyBorder="1"/>
  </cellXfs>
  <cellStyles count="5">
    <cellStyle name="Comma" xfId="1" builtinId="3"/>
    <cellStyle name="Currency" xfId="4" builtinId="4"/>
    <cellStyle name="Normal" xfId="0" builtinId="0"/>
    <cellStyle name="Normal 2 11" xfId="3" xr:uid="{9676323F-14D4-4209-BBA8-B570656D75A5}"/>
    <cellStyle name="Normal 604" xfId="2" xr:uid="{6DFC74F5-873E-4A22-ACE5-047A6F51C1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117FB-C34B-4B32-8EA9-9847622A033E}">
  <dimension ref="A1:I27"/>
  <sheetViews>
    <sheetView tabSelected="1" workbookViewId="0">
      <selection activeCell="C3" sqref="C3:C22"/>
    </sheetView>
  </sheetViews>
  <sheetFormatPr defaultRowHeight="14.4" x14ac:dyDescent="0.3"/>
  <cols>
    <col min="1" max="1" width="15.33203125" bestFit="1" customWidth="1"/>
    <col min="2" max="2" width="9.88671875" bestFit="1" customWidth="1"/>
    <col min="3" max="3" width="37.109375" bestFit="1" customWidth="1"/>
    <col min="4" max="4" width="37.109375" hidden="1" customWidth="1"/>
    <col min="5" max="5" width="8.109375" bestFit="1" customWidth="1"/>
    <col min="6" max="6" width="15.33203125" bestFit="1" customWidth="1"/>
    <col min="7" max="7" width="10.6640625" bestFit="1" customWidth="1"/>
    <col min="8" max="8" width="15.33203125" bestFit="1" customWidth="1"/>
    <col min="9" max="9" width="10.6640625" bestFit="1" customWidth="1"/>
  </cols>
  <sheetData>
    <row r="1" spans="1:9" x14ac:dyDescent="0.3">
      <c r="A1" s="12" t="s">
        <v>0</v>
      </c>
    </row>
    <row r="2" spans="1:9" ht="57.6" x14ac:dyDescent="0.3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7" t="s">
        <v>7</v>
      </c>
      <c r="H2" s="9" t="s">
        <v>8</v>
      </c>
      <c r="I2" s="7" t="s">
        <v>9</v>
      </c>
    </row>
    <row r="3" spans="1:9" x14ac:dyDescent="0.3">
      <c r="A3" s="1" t="s">
        <v>10</v>
      </c>
      <c r="B3" s="1" t="s">
        <v>11</v>
      </c>
      <c r="C3" s="1" t="s">
        <v>12</v>
      </c>
      <c r="D3" s="1" t="s">
        <v>13</v>
      </c>
      <c r="E3" s="2">
        <v>376.3</v>
      </c>
      <c r="F3" s="13">
        <v>87598.680000000008</v>
      </c>
      <c r="G3" s="4">
        <v>45657</v>
      </c>
      <c r="H3" s="19">
        <v>90059.04</v>
      </c>
      <c r="I3" s="4">
        <v>46022</v>
      </c>
    </row>
    <row r="4" spans="1:9" x14ac:dyDescent="0.3">
      <c r="A4" s="1" t="s">
        <v>10</v>
      </c>
      <c r="B4" s="1" t="s">
        <v>14</v>
      </c>
      <c r="C4" s="1" t="s">
        <v>15</v>
      </c>
      <c r="D4" s="1" t="s">
        <v>13</v>
      </c>
      <c r="E4" s="2">
        <v>380.3</v>
      </c>
      <c r="F4" s="13">
        <v>432802.92000000016</v>
      </c>
      <c r="G4" s="4">
        <v>45657</v>
      </c>
      <c r="H4" s="19">
        <v>444940.08000000013</v>
      </c>
      <c r="I4" s="4">
        <v>46022</v>
      </c>
    </row>
    <row r="5" spans="1:9" x14ac:dyDescent="0.3">
      <c r="A5" s="1" t="s">
        <v>10</v>
      </c>
      <c r="B5" s="1" t="s">
        <v>16</v>
      </c>
      <c r="C5" s="1" t="s">
        <v>17</v>
      </c>
      <c r="D5" s="1" t="s">
        <v>18</v>
      </c>
      <c r="E5" s="2">
        <v>376.3</v>
      </c>
      <c r="F5" s="13">
        <v>14539.2</v>
      </c>
      <c r="G5" s="4">
        <v>45657</v>
      </c>
      <c r="H5" s="19">
        <v>14511.600000000002</v>
      </c>
      <c r="I5" s="4">
        <v>46022</v>
      </c>
    </row>
    <row r="6" spans="1:9" x14ac:dyDescent="0.3">
      <c r="A6" s="1" t="s">
        <v>10</v>
      </c>
      <c r="B6" s="1" t="s">
        <v>19</v>
      </c>
      <c r="C6" s="1" t="s">
        <v>20</v>
      </c>
      <c r="D6" s="1" t="s">
        <v>18</v>
      </c>
      <c r="E6" s="2">
        <v>380.3</v>
      </c>
      <c r="F6" s="13">
        <v>54194.889999999992</v>
      </c>
      <c r="G6" s="4">
        <v>45657</v>
      </c>
      <c r="H6" s="19">
        <v>58743</v>
      </c>
      <c r="I6" s="4">
        <v>46022</v>
      </c>
    </row>
    <row r="7" spans="1:9" x14ac:dyDescent="0.3">
      <c r="A7" s="1" t="s">
        <v>10</v>
      </c>
      <c r="B7" s="1" t="s">
        <v>21</v>
      </c>
      <c r="C7" s="1" t="s">
        <v>22</v>
      </c>
      <c r="D7" s="1" t="s">
        <v>23</v>
      </c>
      <c r="E7" s="2">
        <v>376.3</v>
      </c>
      <c r="F7" s="13">
        <v>102137.88000000002</v>
      </c>
      <c r="G7" s="4">
        <v>45657</v>
      </c>
      <c r="H7" s="19">
        <v>104991.36</v>
      </c>
      <c r="I7" s="4">
        <v>46022</v>
      </c>
    </row>
    <row r="8" spans="1:9" x14ac:dyDescent="0.3">
      <c r="A8" s="1" t="s">
        <v>10</v>
      </c>
      <c r="B8" s="1" t="s">
        <v>24</v>
      </c>
      <c r="C8" s="1" t="s">
        <v>25</v>
      </c>
      <c r="D8" s="1" t="s">
        <v>23</v>
      </c>
      <c r="E8" s="2">
        <v>380.3</v>
      </c>
      <c r="F8" s="13">
        <v>674851.56</v>
      </c>
      <c r="G8" s="4">
        <v>45657</v>
      </c>
      <c r="H8" s="19">
        <v>693785.04</v>
      </c>
      <c r="I8" s="4">
        <v>46022</v>
      </c>
    </row>
    <row r="9" spans="1:9" x14ac:dyDescent="0.3">
      <c r="A9" s="1" t="s">
        <v>10</v>
      </c>
      <c r="B9" s="1" t="s">
        <v>26</v>
      </c>
      <c r="C9" s="1" t="s">
        <v>27</v>
      </c>
      <c r="D9" s="1" t="s">
        <v>28</v>
      </c>
      <c r="E9" s="2">
        <v>376.3</v>
      </c>
      <c r="F9" s="13">
        <v>167040.84000000005</v>
      </c>
      <c r="G9" s="4">
        <v>45657</v>
      </c>
      <c r="H9" s="19">
        <v>171725.36000000002</v>
      </c>
      <c r="I9" s="4">
        <v>46022</v>
      </c>
    </row>
    <row r="10" spans="1:9" x14ac:dyDescent="0.3">
      <c r="A10" s="1" t="s">
        <v>10</v>
      </c>
      <c r="B10" s="1" t="s">
        <v>29</v>
      </c>
      <c r="C10" s="11" t="s">
        <v>30</v>
      </c>
      <c r="D10" s="11" t="s">
        <v>28</v>
      </c>
      <c r="E10" s="6">
        <v>380.3</v>
      </c>
      <c r="F10" s="14">
        <v>266465.95999999996</v>
      </c>
      <c r="G10" s="4">
        <v>45657</v>
      </c>
      <c r="H10" s="19">
        <v>273939.12000000005</v>
      </c>
      <c r="I10" s="4">
        <v>46022</v>
      </c>
    </row>
    <row r="11" spans="1:9" x14ac:dyDescent="0.3">
      <c r="A11" s="1" t="s">
        <v>10</v>
      </c>
      <c r="B11" s="1" t="s">
        <v>31</v>
      </c>
      <c r="C11" s="1" t="s">
        <v>32</v>
      </c>
      <c r="D11" s="11" t="s">
        <v>33</v>
      </c>
      <c r="E11" s="2">
        <v>376.3</v>
      </c>
      <c r="F11" s="13">
        <v>808875.54000000015</v>
      </c>
      <c r="G11" s="4">
        <v>45657</v>
      </c>
      <c r="H11" s="19">
        <v>802352.47</v>
      </c>
      <c r="I11" s="4">
        <v>46022</v>
      </c>
    </row>
    <row r="12" spans="1:9" x14ac:dyDescent="0.3">
      <c r="A12" s="1" t="s">
        <v>10</v>
      </c>
      <c r="B12" s="1" t="s">
        <v>34</v>
      </c>
      <c r="C12" s="1" t="s">
        <v>35</v>
      </c>
      <c r="D12" s="11" t="s">
        <v>33</v>
      </c>
      <c r="E12" s="2">
        <v>380.3</v>
      </c>
      <c r="F12" s="13">
        <v>1278711.4899999998</v>
      </c>
      <c r="G12" s="4">
        <v>45657</v>
      </c>
      <c r="H12" s="19">
        <v>1314530.92</v>
      </c>
      <c r="I12" s="4">
        <v>46022</v>
      </c>
    </row>
    <row r="13" spans="1:9" x14ac:dyDescent="0.3">
      <c r="A13" s="1" t="s">
        <v>10</v>
      </c>
      <c r="B13" s="1" t="s">
        <v>36</v>
      </c>
      <c r="C13" s="11" t="s">
        <v>37</v>
      </c>
      <c r="D13" s="11" t="s">
        <v>38</v>
      </c>
      <c r="E13" s="2">
        <v>376.3</v>
      </c>
      <c r="F13" s="13">
        <v>910308.31000000029</v>
      </c>
      <c r="G13" s="4">
        <v>45657</v>
      </c>
      <c r="H13" s="19">
        <v>989922.18000000017</v>
      </c>
      <c r="I13" s="4">
        <v>46022</v>
      </c>
    </row>
    <row r="14" spans="1:9" x14ac:dyDescent="0.3">
      <c r="A14" s="1" t="s">
        <v>10</v>
      </c>
      <c r="B14" s="1" t="s">
        <v>39</v>
      </c>
      <c r="C14" s="1" t="s">
        <v>40</v>
      </c>
      <c r="D14" s="11" t="s">
        <v>38</v>
      </c>
      <c r="E14" s="2">
        <v>380.3</v>
      </c>
      <c r="F14" s="13">
        <v>1179967.52</v>
      </c>
      <c r="G14" s="4">
        <v>45657</v>
      </c>
      <c r="H14" s="19">
        <v>1213059.6800000004</v>
      </c>
      <c r="I14" s="4">
        <v>46022</v>
      </c>
    </row>
    <row r="15" spans="1:9" x14ac:dyDescent="0.3">
      <c r="A15" s="1" t="s">
        <v>10</v>
      </c>
      <c r="B15" s="1" t="s">
        <v>41</v>
      </c>
      <c r="C15" s="1" t="s">
        <v>42</v>
      </c>
      <c r="D15" s="11" t="s">
        <v>43</v>
      </c>
      <c r="E15" s="2">
        <v>376.3</v>
      </c>
      <c r="F15" s="13">
        <v>6249.8099999999995</v>
      </c>
      <c r="G15" s="4">
        <v>45657</v>
      </c>
      <c r="H15" s="19">
        <v>20139.649999999994</v>
      </c>
      <c r="I15" s="4">
        <v>46022</v>
      </c>
    </row>
    <row r="16" spans="1:9" x14ac:dyDescent="0.3">
      <c r="A16" s="1" t="s">
        <v>10</v>
      </c>
      <c r="B16" s="1" t="s">
        <v>44</v>
      </c>
      <c r="C16" s="1" t="s">
        <v>45</v>
      </c>
      <c r="D16" s="11" t="s">
        <v>43</v>
      </c>
      <c r="E16" s="2">
        <v>380.3</v>
      </c>
      <c r="F16" s="13">
        <v>344511.1700000001</v>
      </c>
      <c r="G16" s="4">
        <v>45657</v>
      </c>
      <c r="H16" s="19">
        <v>354172.51</v>
      </c>
      <c r="I16" s="4">
        <v>46022</v>
      </c>
    </row>
    <row r="17" spans="1:9" x14ac:dyDescent="0.3">
      <c r="A17" s="1" t="s">
        <v>10</v>
      </c>
      <c r="B17" s="1" t="s">
        <v>46</v>
      </c>
      <c r="C17" s="1" t="s">
        <v>47</v>
      </c>
      <c r="D17" s="11" t="s">
        <v>48</v>
      </c>
      <c r="E17" s="2">
        <v>376.3</v>
      </c>
      <c r="F17" s="13">
        <v>502438.18999999989</v>
      </c>
      <c r="G17" s="4">
        <v>45657</v>
      </c>
      <c r="H17" s="19">
        <v>574643.58999999985</v>
      </c>
      <c r="I17" s="4">
        <v>46022</v>
      </c>
    </row>
    <row r="18" spans="1:9" x14ac:dyDescent="0.3">
      <c r="A18" s="1" t="s">
        <v>10</v>
      </c>
      <c r="B18" s="1" t="s">
        <v>49</v>
      </c>
      <c r="C18" s="1" t="s">
        <v>50</v>
      </c>
      <c r="D18" s="11" t="s">
        <v>48</v>
      </c>
      <c r="E18" s="2">
        <v>380.3</v>
      </c>
      <c r="F18" s="13">
        <v>1103684.1000000003</v>
      </c>
      <c r="G18" s="4">
        <v>45657</v>
      </c>
      <c r="H18" s="19">
        <v>1123492.8500000001</v>
      </c>
      <c r="I18" s="4">
        <v>46022</v>
      </c>
    </row>
    <row r="19" spans="1:9" x14ac:dyDescent="0.3">
      <c r="A19" s="1" t="s">
        <v>10</v>
      </c>
      <c r="B19" s="1" t="s">
        <v>51</v>
      </c>
      <c r="C19" s="1" t="s">
        <v>52</v>
      </c>
      <c r="D19" s="11" t="s">
        <v>53</v>
      </c>
      <c r="E19" s="2">
        <v>376.3</v>
      </c>
      <c r="F19" s="13">
        <v>1222711.99</v>
      </c>
      <c r="G19" s="4">
        <v>45657</v>
      </c>
      <c r="H19" s="19">
        <v>1161647.57</v>
      </c>
      <c r="I19" s="4">
        <v>46022</v>
      </c>
    </row>
    <row r="20" spans="1:9" x14ac:dyDescent="0.3">
      <c r="A20" s="1" t="s">
        <v>10</v>
      </c>
      <c r="B20" s="1" t="s">
        <v>54</v>
      </c>
      <c r="C20" s="1" t="s">
        <v>55</v>
      </c>
      <c r="D20" s="11" t="s">
        <v>53</v>
      </c>
      <c r="E20" s="2">
        <v>380.3</v>
      </c>
      <c r="F20" s="13">
        <v>1692514.2700000005</v>
      </c>
      <c r="G20" s="4">
        <v>45657</v>
      </c>
      <c r="H20" s="19">
        <v>1739980.7999999996</v>
      </c>
      <c r="I20" s="4">
        <v>46022</v>
      </c>
    </row>
    <row r="21" spans="1:9" x14ac:dyDescent="0.3">
      <c r="A21" s="1" t="s">
        <v>10</v>
      </c>
      <c r="B21" s="1" t="s">
        <v>56</v>
      </c>
      <c r="C21" s="1" t="s">
        <v>57</v>
      </c>
      <c r="D21" s="1" t="s">
        <v>23</v>
      </c>
      <c r="E21" s="2">
        <v>376.3</v>
      </c>
      <c r="F21" s="13">
        <v>20447.11</v>
      </c>
      <c r="G21" s="5">
        <v>45306</v>
      </c>
      <c r="H21" s="20"/>
      <c r="I21" s="3"/>
    </row>
    <row r="22" spans="1:9" x14ac:dyDescent="0.3">
      <c r="A22" s="1" t="s">
        <v>10</v>
      </c>
      <c r="B22" s="1" t="s">
        <v>58</v>
      </c>
      <c r="C22" s="1" t="s">
        <v>59</v>
      </c>
      <c r="D22" s="11" t="s">
        <v>43</v>
      </c>
      <c r="E22" s="2">
        <v>376.2</v>
      </c>
      <c r="F22" s="15">
        <v>237521.69</v>
      </c>
      <c r="G22" s="5">
        <v>45624</v>
      </c>
      <c r="H22" s="21"/>
      <c r="I22" s="3"/>
    </row>
    <row r="23" spans="1:9" x14ac:dyDescent="0.3">
      <c r="F23" s="16">
        <f>SUM(F3:F22)</f>
        <v>11107573.119999999</v>
      </c>
      <c r="G23" s="10"/>
      <c r="H23" s="16">
        <f t="shared" ref="H23" si="0">SUM(H3:H22)</f>
        <v>11146636.82</v>
      </c>
    </row>
    <row r="24" spans="1:9" x14ac:dyDescent="0.3">
      <c r="F24" s="17"/>
      <c r="H24" s="17"/>
    </row>
    <row r="25" spans="1:9" x14ac:dyDescent="0.3">
      <c r="E25" t="s">
        <v>60</v>
      </c>
      <c r="F25" s="16">
        <f>SUM(F3,F5,F7,F9,F11,F13,F15,F17,F19,,F21,F22)</f>
        <v>4079869.24</v>
      </c>
      <c r="H25" s="16">
        <f>SUM(H3,H5,H7,H9,H11,H13,H15,H17,H19,H21,H22)</f>
        <v>3929992.8200000003</v>
      </c>
    </row>
    <row r="26" spans="1:9" x14ac:dyDescent="0.3">
      <c r="E26" t="s">
        <v>61</v>
      </c>
      <c r="F26" s="18">
        <f>SUM(F4,F6,F8,F10,F12,F14,F16,F18,F20)</f>
        <v>7027703.8800000008</v>
      </c>
      <c r="H26" s="18">
        <f>SUM(H4,H6,H8,H10,H12,H14,H16,H18,H20)</f>
        <v>7216644.0000000009</v>
      </c>
    </row>
    <row r="27" spans="1:9" x14ac:dyDescent="0.3">
      <c r="E27" t="s">
        <v>62</v>
      </c>
      <c r="F27" s="16">
        <f>SUM(F25:F26)</f>
        <v>11107573.120000001</v>
      </c>
      <c r="H27" s="16">
        <f>SUM(H25:H26)</f>
        <v>11146636.82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2024-01-03T08:00:00+00:00</OpenedDate>
    <SignificantOrder xmlns="dc463f71-b30c-4ab2-9473-d307f9d35888">false</SignificantOrder>
    <Date1 xmlns="dc463f71-b30c-4ab2-9473-d307f9d35888">2024-09-25T07:00:00+00:00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240008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B8DA041E6AD244B4287ED7B15DC401" ma:contentTypeVersion="12" ma:contentTypeDescription="" ma:contentTypeScope="" ma:versionID="9f0f101928bd2ce6bf06496f82eb36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CF7605A-6DDA-46F3-A633-78D3579C8381}">
  <ds:schemaRefs>
    <ds:schemaRef ds:uri="http://schemas.microsoft.com/office/2006/metadata/properties"/>
    <ds:schemaRef ds:uri="http://schemas.microsoft.com/office/infopath/2007/PartnerControls"/>
    <ds:schemaRef ds:uri="d5cc8d43-1cbe-4f92-bb7a-9353782eab5b"/>
    <ds:schemaRef ds:uri="3eb5731f-fd80-43b3-8241-3c206fd1768d"/>
  </ds:schemaRefs>
</ds:datastoreItem>
</file>

<file path=customXml/itemProps2.xml><?xml version="1.0" encoding="utf-8"?>
<ds:datastoreItem xmlns:ds="http://schemas.openxmlformats.org/officeDocument/2006/customXml" ds:itemID="{AABCAF28-FE9B-4071-A6F2-CD4AC9B89F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8B4049-E5A1-4DCB-91E1-FF6CA1BC3105}"/>
</file>

<file path=customXml/itemProps4.xml><?xml version="1.0" encoding="utf-8"?>
<ds:datastoreItem xmlns:ds="http://schemas.openxmlformats.org/officeDocument/2006/customXml" ds:itemID="{B26CDC5D-8E9C-4C4F-8364-5B3EC6110D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Darrington, Jacob</dc:creator>
  <cp:keywords/>
  <dc:description/>
  <cp:lastModifiedBy>Darrington, Jacob</cp:lastModifiedBy>
  <cp:revision/>
  <dcterms:created xsi:type="dcterms:W3CDTF">2024-06-24T18:31:55Z</dcterms:created>
  <dcterms:modified xsi:type="dcterms:W3CDTF">2024-07-23T21:03:13Z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da8032d-c4fe-48b8-9054-92634c9ea061_Enabled">
    <vt:lpwstr>true</vt:lpwstr>
  </property>
  <property fmtid="{D5CDD505-2E9C-101B-9397-08002B2CF9AE}" pid="3" name="MSIP_Label_1da8032d-c4fe-48b8-9054-92634c9ea061_SetDate">
    <vt:lpwstr>2024-06-24T18:36:20Z</vt:lpwstr>
  </property>
  <property fmtid="{D5CDD505-2E9C-101B-9397-08002B2CF9AE}" pid="4" name="MSIP_Label_1da8032d-c4fe-48b8-9054-92634c9ea061_Method">
    <vt:lpwstr>Standard</vt:lpwstr>
  </property>
  <property fmtid="{D5CDD505-2E9C-101B-9397-08002B2CF9AE}" pid="5" name="MSIP_Label_1da8032d-c4fe-48b8-9054-92634c9ea061_Name">
    <vt:lpwstr>Label 2 - Docs</vt:lpwstr>
  </property>
  <property fmtid="{D5CDD505-2E9C-101B-9397-08002B2CF9AE}" pid="6" name="MSIP_Label_1da8032d-c4fe-48b8-9054-92634c9ea061_SiteId">
    <vt:lpwstr>ce6a0196-6152-4c6a-9d1d-e946c3735743</vt:lpwstr>
  </property>
  <property fmtid="{D5CDD505-2E9C-101B-9397-08002B2CF9AE}" pid="7" name="MSIP_Label_1da8032d-c4fe-48b8-9054-92634c9ea061_ActionId">
    <vt:lpwstr>0cbda48b-5942-4a8c-bef0-bc165d4ee7ca</vt:lpwstr>
  </property>
  <property fmtid="{D5CDD505-2E9C-101B-9397-08002B2CF9AE}" pid="8" name="MSIP_Label_1da8032d-c4fe-48b8-9054-92634c9ea061_ContentBits">
    <vt:lpwstr>0</vt:lpwstr>
  </property>
  <property fmtid="{D5CDD505-2E9C-101B-9397-08002B2CF9AE}" pid="9" name="ContentTypeId">
    <vt:lpwstr>0x0101006E56B4D1795A2E4DB2F0B01679ED314A009EB8DA041E6AD244B4287ED7B15DC401</vt:lpwstr>
  </property>
  <property fmtid="{D5CDD505-2E9C-101B-9397-08002B2CF9AE}" pid="10" name="MediaServiceImageTags">
    <vt:lpwstr/>
  </property>
  <property fmtid="{D5CDD505-2E9C-101B-9397-08002B2CF9AE}" pid="11" name="_docset_NoMedatataSyncRequired">
    <vt:lpwstr>False</vt:lpwstr>
  </property>
</Properties>
</file>