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430" yWindow="285" windowWidth="38625" windowHeight="12075"/>
  </bookViews>
  <sheets>
    <sheet name="Electric" sheetId="1" r:id="rId1"/>
    <sheet name="Gas" sheetId="2" r:id="rId2"/>
  </sheets>
  <definedNames>
    <definedName name="_xlnm._FilterDatabase" localSheetId="0" hidden="1">Electric!$B$5:$N$7</definedName>
    <definedName name="_xlnm.Print_Titles" localSheetId="0">Electric!$2:$5</definedName>
    <definedName name="_xlnm.Print_Titles" localSheetId="1">Gas!$2:$5</definedName>
  </definedNames>
  <calcPr calcId="145621"/>
</workbook>
</file>

<file path=xl/calcChain.xml><?xml version="1.0" encoding="utf-8"?>
<calcChain xmlns="http://schemas.openxmlformats.org/spreadsheetml/2006/main">
  <c r="N9" i="2" l="1"/>
  <c r="N19" i="1" l="1"/>
</calcChain>
</file>

<file path=xl/sharedStrings.xml><?xml version="1.0" encoding="utf-8"?>
<sst xmlns="http://schemas.openxmlformats.org/spreadsheetml/2006/main" count="146" uniqueCount="84">
  <si>
    <t>Channel</t>
  </si>
  <si>
    <t>Adjustment reason</t>
  </si>
  <si>
    <t>Savings date affected</t>
  </si>
  <si>
    <t>Sector</t>
  </si>
  <si>
    <t>Program</t>
  </si>
  <si>
    <t>Consequence</t>
  </si>
  <si>
    <r>
      <t xml:space="preserve">Adjustment Type
</t>
    </r>
    <r>
      <rPr>
        <b/>
        <sz val="8"/>
        <color indexed="9"/>
        <rFont val="Arial"/>
        <family val="2"/>
      </rPr>
      <t>(Addition or subtraction of savings)</t>
    </r>
  </si>
  <si>
    <t>Adjustment Approved date (approved by B&amp;A)</t>
  </si>
  <si>
    <t>Savings Adjustment Entered date (month adjustment is input)</t>
  </si>
  <si>
    <t>Gas</t>
  </si>
  <si>
    <t>Electric</t>
  </si>
  <si>
    <t>kWh adjustment amount (Positive amount = addition; negative amount "(nn)" = subtraction)</t>
  </si>
  <si>
    <t>UOM</t>
  </si>
  <si>
    <t>Therm adjustment amount (Positive amount = addition; negative amount "(nn)" = subtraction)</t>
  </si>
  <si>
    <t>Reference</t>
  </si>
  <si>
    <t>Index No</t>
  </si>
  <si>
    <t>Index No.</t>
  </si>
  <si>
    <t>Exhibit 1, Supplement 2</t>
  </si>
  <si>
    <t>Exhibit 1,  Supplement 2</t>
  </si>
  <si>
    <t>Program Manager/Adjustor (if not PM)</t>
  </si>
  <si>
    <t>Multifamily Retrofit</t>
  </si>
  <si>
    <t>REM</t>
  </si>
  <si>
    <t>RB2B</t>
  </si>
  <si>
    <t>Mac Snow</t>
  </si>
  <si>
    <t>kwh</t>
  </si>
  <si>
    <t>Program staff mis-entered savings value for May 2016</t>
  </si>
  <si>
    <t>Savings under-reported by 1,000 kWh</t>
  </si>
  <si>
    <t>Addition</t>
  </si>
  <si>
    <t>6/29/16</t>
  </si>
  <si>
    <t>June</t>
  </si>
  <si>
    <t>Michelle Goldberg</t>
  </si>
  <si>
    <t>kWh</t>
  </si>
  <si>
    <t>Savings over-reported by 23,199 kWh</t>
  </si>
  <si>
    <t>Business Lighting</t>
  </si>
  <si>
    <t>BEM</t>
  </si>
  <si>
    <t>Lighting rebates</t>
  </si>
  <si>
    <t xml:space="preserve">Due to a vendor number mixup, duplicate savings were entered for two different customers. </t>
  </si>
  <si>
    <t>Subtraction</t>
  </si>
  <si>
    <t>5/26/16</t>
  </si>
  <si>
    <t>Residential Business to Business</t>
  </si>
  <si>
    <t>LED MR-16 lamp savings values hadn't been updated to 2016 figures.</t>
  </si>
  <si>
    <t>Savings under-reported by 26,276.25 kWh</t>
  </si>
  <si>
    <t>8/2/2016</t>
  </si>
  <si>
    <t>July</t>
  </si>
  <si>
    <t>August</t>
  </si>
  <si>
    <t>therm</t>
  </si>
  <si>
    <t>Ecova installed 37 aerators but they weren't reflected on invoice backup sheet</t>
  </si>
  <si>
    <t>therm savings under-reported by 125.8</t>
  </si>
  <si>
    <t>addition</t>
  </si>
  <si>
    <t>August 2, 2016</t>
  </si>
  <si>
    <t>LIW</t>
  </si>
  <si>
    <t>Sandy Sieg</t>
  </si>
  <si>
    <t>One low-income agency used two-year usage to calculate savings for MF air sealing.</t>
  </si>
  <si>
    <t>Savings were over-stated by 176,704 kWh</t>
  </si>
  <si>
    <t>11/21/2016</t>
  </si>
  <si>
    <t>October</t>
  </si>
  <si>
    <t>Jan-October</t>
  </si>
  <si>
    <t>Direct to Consumer</t>
  </si>
  <si>
    <t>Appliances</t>
  </si>
  <si>
    <t>Zack Bates</t>
  </si>
  <si>
    <t>Vendor used incorrect nomenclature in data feed</t>
  </si>
  <si>
    <t>Savings were over-stated by 434 kWh</t>
  </si>
  <si>
    <t>11/28/2016</t>
  </si>
  <si>
    <t xml:space="preserve">November </t>
  </si>
  <si>
    <t>therms were over-stated by 34.</t>
  </si>
  <si>
    <t>November</t>
  </si>
  <si>
    <t>Holly Mulvenon</t>
  </si>
  <si>
    <t>Incorrect refrigerator classifications reported</t>
  </si>
  <si>
    <t>Savings were over-stated by 3,418 kWh</t>
  </si>
  <si>
    <t>12/07/2016</t>
  </si>
  <si>
    <t>December</t>
  </si>
  <si>
    <t>Retail Lighting</t>
  </si>
  <si>
    <t>Jenna Haskins</t>
  </si>
  <si>
    <t>Some LED multi-packs were reported as single lamps</t>
  </si>
  <si>
    <t>Savings were under-stated by 25,992 kWh</t>
  </si>
  <si>
    <t>Multiple</t>
  </si>
  <si>
    <t>Three program mangers</t>
  </si>
  <si>
    <t>MWh</t>
  </si>
  <si>
    <t>LED savings values were verified in early 2016, affecting power planning figures</t>
  </si>
  <si>
    <t>Reported savings adjusted to reflect actual values</t>
  </si>
  <si>
    <t>Running total of 2016 adjustments</t>
  </si>
  <si>
    <t>Running total of 2016 adjustments, Therms</t>
  </si>
  <si>
    <t>Savings adjustments approved in 2016.  Exhibit 1 savings and expenditure totals are reflective of the below-noted adjustments.</t>
  </si>
  <si>
    <t>2016 Savings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</si>
</sst>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</numFmts>
  <fonts count="1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6A7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6" fillId="0" borderId="0"/>
    <xf numFmtId="0" fontId="1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5" fillId="4" borderId="4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vertical="center" wrapText="1"/>
    </xf>
    <xf numFmtId="38" fontId="9" fillId="0" borderId="0" xfId="1" applyNumberFormat="1" applyFont="1" applyAlignment="1">
      <alignment horizontal="center"/>
    </xf>
    <xf numFmtId="38" fontId="0" fillId="0" borderId="0" xfId="1" applyNumberFormat="1" applyFont="1" applyAlignment="1">
      <alignment horizontal="center" wrapText="1"/>
    </xf>
    <xf numFmtId="38" fontId="8" fillId="3" borderId="3" xfId="1" applyNumberFormat="1" applyFont="1" applyFill="1" applyBorder="1" applyAlignment="1">
      <alignment horizontal="center" wrapText="1"/>
    </xf>
    <xf numFmtId="38" fontId="0" fillId="0" borderId="0" xfId="1" applyNumberFormat="1" applyFont="1" applyAlignment="1">
      <alignment horizontal="center" vertical="center" wrapText="1"/>
    </xf>
    <xf numFmtId="38" fontId="15" fillId="4" borderId="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5" borderId="0" xfId="0" quotePrefix="1" applyFill="1" applyAlignment="1">
      <alignment vertical="center" wrapText="1"/>
    </xf>
    <xf numFmtId="0" fontId="11" fillId="5" borderId="0" xfId="0" quotePrefix="1" applyFont="1" applyFill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" fontId="11" fillId="0" borderId="0" xfId="0" quotePrefix="1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0" fillId="0" borderId="0" xfId="0" quotePrefix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horizontal="left" vertical="center" wrapText="1"/>
    </xf>
    <xf numFmtId="0" fontId="12" fillId="0" borderId="0" xfId="0" quotePrefix="1" applyFont="1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</cellXfs>
  <cellStyles count="6">
    <cellStyle name="Comma" xfId="1" builtinId="3"/>
    <cellStyle name="Comma 2" xfId="4"/>
    <cellStyle name="Currency 2" xfId="5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pane ySplit="5" topLeftCell="A6" activePane="bottomLeft" state="frozen"/>
      <selection activeCell="B10" sqref="B10"/>
      <selection pane="bottomLeft" activeCell="C9" sqref="C9"/>
    </sheetView>
  </sheetViews>
  <sheetFormatPr defaultColWidth="9.140625" defaultRowHeight="12.75"/>
  <cols>
    <col min="1" max="1" width="7.7109375" style="6" customWidth="1"/>
    <col min="2" max="2" width="13.7109375" style="11" customWidth="1"/>
    <col min="3" max="3" width="13.140625" style="1" customWidth="1"/>
    <col min="4" max="4" width="12.140625" style="1" customWidth="1"/>
    <col min="5" max="5" width="14.140625" style="1" customWidth="1"/>
    <col min="6" max="6" width="18.5703125" style="1" customWidth="1"/>
    <col min="7" max="7" width="9.7109375" style="1" customWidth="1"/>
    <col min="8" max="8" width="24.5703125" style="1" customWidth="1"/>
    <col min="9" max="9" width="23.85546875" style="1" customWidth="1"/>
    <col min="10" max="10" width="15.28515625" style="1" customWidth="1"/>
    <col min="11" max="11" width="14.42578125" style="1" customWidth="1"/>
    <col min="12" max="12" width="16.42578125" style="1" customWidth="1"/>
    <col min="13" max="13" width="16.28515625" style="1" customWidth="1"/>
    <col min="14" max="14" width="20" style="18" customWidth="1"/>
    <col min="15" max="16384" width="9.140625" style="1"/>
  </cols>
  <sheetData>
    <row r="1" spans="1:14" s="6" customFormat="1" ht="30.75" customHeight="1">
      <c r="B1" s="22" t="s">
        <v>17</v>
      </c>
      <c r="N1" s="20"/>
    </row>
    <row r="2" spans="1:14" ht="18">
      <c r="B2" s="12" t="s">
        <v>83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</row>
    <row r="3" spans="1:14" ht="18">
      <c r="B3" s="8"/>
      <c r="C3" s="7"/>
      <c r="D3" s="7"/>
      <c r="E3" s="31" t="s">
        <v>82</v>
      </c>
      <c r="F3" s="7"/>
      <c r="G3" s="7"/>
      <c r="H3" s="7"/>
      <c r="I3" s="7"/>
      <c r="J3" s="7"/>
      <c r="K3" s="7"/>
      <c r="L3" s="7"/>
      <c r="M3" s="7"/>
      <c r="N3" s="17"/>
    </row>
    <row r="4" spans="1:14" ht="16.5" thickBot="1">
      <c r="B4" s="14" t="s">
        <v>10</v>
      </c>
    </row>
    <row r="5" spans="1:14" ht="83.25" customHeight="1" thickBot="1">
      <c r="A5" s="6" t="s">
        <v>16</v>
      </c>
      <c r="B5" s="2" t="s">
        <v>14</v>
      </c>
      <c r="C5" s="3" t="s">
        <v>3</v>
      </c>
      <c r="D5" s="3" t="s">
        <v>0</v>
      </c>
      <c r="E5" s="3" t="s">
        <v>4</v>
      </c>
      <c r="F5" s="3" t="s">
        <v>19</v>
      </c>
      <c r="G5" s="3" t="s">
        <v>12</v>
      </c>
      <c r="H5" s="3" t="s">
        <v>1</v>
      </c>
      <c r="I5" s="3" t="s">
        <v>5</v>
      </c>
      <c r="J5" s="3" t="s">
        <v>6</v>
      </c>
      <c r="K5" s="3" t="s">
        <v>7</v>
      </c>
      <c r="L5" s="3" t="s">
        <v>8</v>
      </c>
      <c r="M5" s="9" t="s">
        <v>2</v>
      </c>
      <c r="N5" s="19" t="s">
        <v>11</v>
      </c>
    </row>
    <row r="6" spans="1:14" s="6" customFormat="1" ht="101.25" customHeight="1">
      <c r="A6" s="24"/>
      <c r="B6" s="36">
        <v>20160001</v>
      </c>
      <c r="C6" s="23" t="s">
        <v>21</v>
      </c>
      <c r="D6" s="6" t="s">
        <v>22</v>
      </c>
      <c r="E6" s="6" t="s">
        <v>20</v>
      </c>
      <c r="F6" s="23" t="s">
        <v>23</v>
      </c>
      <c r="G6" s="23" t="s">
        <v>24</v>
      </c>
      <c r="H6" s="23" t="s">
        <v>25</v>
      </c>
      <c r="I6" s="4" t="s">
        <v>26</v>
      </c>
      <c r="J6" s="23" t="s">
        <v>27</v>
      </c>
      <c r="K6" s="37" t="s">
        <v>28</v>
      </c>
      <c r="L6" s="37" t="s">
        <v>29</v>
      </c>
      <c r="M6" s="40" t="s">
        <v>29</v>
      </c>
      <c r="N6" s="20">
        <v>1000</v>
      </c>
    </row>
    <row r="7" spans="1:14" s="6" customFormat="1" ht="69.75" customHeight="1">
      <c r="A7" s="24"/>
      <c r="B7" s="36">
        <v>20160002</v>
      </c>
      <c r="C7" s="23" t="s">
        <v>34</v>
      </c>
      <c r="D7" s="23" t="s">
        <v>33</v>
      </c>
      <c r="E7" s="6" t="s">
        <v>35</v>
      </c>
      <c r="F7" s="23" t="s">
        <v>30</v>
      </c>
      <c r="G7" s="23" t="s">
        <v>31</v>
      </c>
      <c r="H7" s="41" t="s">
        <v>36</v>
      </c>
      <c r="I7" s="4" t="s">
        <v>32</v>
      </c>
      <c r="J7" s="23" t="s">
        <v>37</v>
      </c>
      <c r="K7" s="37" t="s">
        <v>38</v>
      </c>
      <c r="L7" s="37" t="s">
        <v>29</v>
      </c>
      <c r="M7" s="42" t="s">
        <v>29</v>
      </c>
      <c r="N7" s="20">
        <v>-23199</v>
      </c>
    </row>
    <row r="8" spans="1:14" s="5" customFormat="1" ht="81" customHeight="1">
      <c r="A8" s="25"/>
      <c r="B8" s="36">
        <v>20160005</v>
      </c>
      <c r="C8" s="23" t="s">
        <v>21</v>
      </c>
      <c r="D8" s="43" t="s">
        <v>39</v>
      </c>
      <c r="E8" s="6" t="s">
        <v>20</v>
      </c>
      <c r="F8" s="23" t="s">
        <v>23</v>
      </c>
      <c r="G8" s="23" t="s">
        <v>31</v>
      </c>
      <c r="H8" s="23" t="s">
        <v>40</v>
      </c>
      <c r="I8" s="4" t="s">
        <v>41</v>
      </c>
      <c r="J8" s="23" t="s">
        <v>27</v>
      </c>
      <c r="K8" s="37" t="s">
        <v>42</v>
      </c>
      <c r="L8" s="37" t="s">
        <v>44</v>
      </c>
      <c r="M8" s="42" t="s">
        <v>43</v>
      </c>
      <c r="N8" s="20">
        <v>26276.25</v>
      </c>
    </row>
    <row r="9" spans="1:14" s="5" customFormat="1" ht="75" customHeight="1">
      <c r="A9" s="25"/>
      <c r="B9" s="36">
        <v>20160006</v>
      </c>
      <c r="C9" s="23" t="s">
        <v>21</v>
      </c>
      <c r="D9" s="23" t="s">
        <v>39</v>
      </c>
      <c r="E9" s="6" t="s">
        <v>50</v>
      </c>
      <c r="F9" s="23" t="s">
        <v>51</v>
      </c>
      <c r="G9" s="23" t="s">
        <v>31</v>
      </c>
      <c r="H9" s="23" t="s">
        <v>52</v>
      </c>
      <c r="I9" s="4" t="s">
        <v>53</v>
      </c>
      <c r="J9" s="23" t="s">
        <v>37</v>
      </c>
      <c r="K9" s="37" t="s">
        <v>54</v>
      </c>
      <c r="L9" s="37" t="s">
        <v>55</v>
      </c>
      <c r="M9" s="44" t="s">
        <v>56</v>
      </c>
      <c r="N9" s="20">
        <v>-176704</v>
      </c>
    </row>
    <row r="10" spans="1:14" s="5" customFormat="1" ht="76.5" customHeight="1">
      <c r="A10" s="25"/>
      <c r="B10" s="36">
        <v>20160007</v>
      </c>
      <c r="C10" s="23" t="s">
        <v>21</v>
      </c>
      <c r="D10" s="23" t="s">
        <v>57</v>
      </c>
      <c r="E10" s="6" t="s">
        <v>58</v>
      </c>
      <c r="F10" s="23" t="s">
        <v>59</v>
      </c>
      <c r="G10" s="23" t="s">
        <v>31</v>
      </c>
      <c r="H10" s="23" t="s">
        <v>60</v>
      </c>
      <c r="I10" s="4" t="s">
        <v>61</v>
      </c>
      <c r="J10" s="23" t="s">
        <v>37</v>
      </c>
      <c r="K10" s="37" t="s">
        <v>62</v>
      </c>
      <c r="L10" s="37" t="s">
        <v>55</v>
      </c>
      <c r="M10" s="44" t="s">
        <v>63</v>
      </c>
      <c r="N10" s="20">
        <v>-434</v>
      </c>
    </row>
    <row r="11" spans="1:14" s="10" customFormat="1" ht="78" customHeight="1">
      <c r="A11" s="25"/>
      <c r="B11" s="36">
        <v>20160009</v>
      </c>
      <c r="C11" s="23" t="s">
        <v>21</v>
      </c>
      <c r="D11" s="23" t="s">
        <v>57</v>
      </c>
      <c r="E11" s="6" t="s">
        <v>58</v>
      </c>
      <c r="F11" s="23" t="s">
        <v>66</v>
      </c>
      <c r="G11" s="23" t="s">
        <v>31</v>
      </c>
      <c r="H11" s="23" t="s">
        <v>67</v>
      </c>
      <c r="I11" s="4" t="s">
        <v>68</v>
      </c>
      <c r="J11" s="23" t="s">
        <v>37</v>
      </c>
      <c r="K11" s="37" t="s">
        <v>69</v>
      </c>
      <c r="L11" s="37" t="s">
        <v>70</v>
      </c>
      <c r="M11" s="45" t="s">
        <v>70</v>
      </c>
      <c r="N11" s="20">
        <v>-3418</v>
      </c>
    </row>
    <row r="12" spans="1:14" s="10" customFormat="1" ht="79.5" customHeight="1">
      <c r="A12" s="25"/>
      <c r="B12" s="36">
        <v>20160010</v>
      </c>
      <c r="C12" s="23"/>
      <c r="D12" s="23" t="s">
        <v>57</v>
      </c>
      <c r="E12" s="6" t="s">
        <v>71</v>
      </c>
      <c r="F12" s="23" t="s">
        <v>72</v>
      </c>
      <c r="G12" s="23" t="s">
        <v>31</v>
      </c>
      <c r="H12" s="23" t="s">
        <v>73</v>
      </c>
      <c r="I12" s="4" t="s">
        <v>74</v>
      </c>
      <c r="J12" s="23" t="s">
        <v>27</v>
      </c>
      <c r="K12" s="37" t="s">
        <v>69</v>
      </c>
      <c r="L12" s="37" t="s">
        <v>70</v>
      </c>
      <c r="M12" s="45" t="s">
        <v>70</v>
      </c>
      <c r="N12" s="20">
        <v>25992</v>
      </c>
    </row>
    <row r="13" spans="1:14" s="10" customFormat="1" ht="66.75" customHeight="1">
      <c r="A13" s="25"/>
      <c r="B13" s="36">
        <v>20160011</v>
      </c>
      <c r="C13" s="23"/>
      <c r="D13" s="23" t="s">
        <v>75</v>
      </c>
      <c r="E13" s="6" t="s">
        <v>75</v>
      </c>
      <c r="F13" s="23" t="s">
        <v>76</v>
      </c>
      <c r="G13" s="23" t="s">
        <v>77</v>
      </c>
      <c r="H13" s="23" t="s">
        <v>78</v>
      </c>
      <c r="I13" s="4" t="s">
        <v>79</v>
      </c>
      <c r="J13" s="23" t="s">
        <v>37</v>
      </c>
      <c r="K13" s="37" t="s">
        <v>55</v>
      </c>
      <c r="L13" s="37" t="s">
        <v>70</v>
      </c>
      <c r="M13" s="45" t="s">
        <v>70</v>
      </c>
      <c r="N13" s="20">
        <v>-42000000</v>
      </c>
    </row>
    <row r="14" spans="1:14" s="10" customFormat="1" ht="92.25" customHeight="1">
      <c r="B14" s="36"/>
      <c r="C14" s="23"/>
      <c r="D14" s="23"/>
      <c r="E14" s="6"/>
      <c r="F14" s="23"/>
      <c r="G14" s="23"/>
      <c r="H14" s="23"/>
      <c r="I14" s="4"/>
      <c r="J14" s="23"/>
      <c r="K14" s="37"/>
      <c r="L14" s="37"/>
      <c r="M14" s="38"/>
      <c r="N14" s="20"/>
    </row>
    <row r="15" spans="1:14" s="10" customFormat="1" ht="92.25" customHeight="1">
      <c r="B15" s="36"/>
      <c r="C15" s="23"/>
      <c r="D15" s="23"/>
      <c r="E15" s="6"/>
      <c r="F15" s="23"/>
      <c r="G15" s="23"/>
      <c r="H15" s="23"/>
      <c r="I15" s="4"/>
      <c r="J15" s="23"/>
      <c r="K15" s="37"/>
      <c r="L15" s="37"/>
      <c r="M15" s="38"/>
      <c r="N15" s="20"/>
    </row>
    <row r="16" spans="1:14" s="10" customFormat="1" ht="250.5" customHeight="1">
      <c r="B16" s="36"/>
      <c r="C16" s="23"/>
      <c r="D16" s="23"/>
      <c r="E16" s="6"/>
      <c r="F16" s="23"/>
      <c r="G16" s="23"/>
      <c r="H16" s="23"/>
      <c r="I16" s="4"/>
      <c r="J16" s="23"/>
      <c r="K16" s="37"/>
      <c r="L16" s="37"/>
      <c r="M16" s="38"/>
      <c r="N16" s="20"/>
    </row>
    <row r="17" spans="2:14" s="10" customFormat="1" ht="98.25" customHeight="1">
      <c r="B17" s="36"/>
      <c r="C17" s="23"/>
      <c r="D17" s="23"/>
      <c r="E17" s="6"/>
      <c r="F17" s="23"/>
      <c r="G17" s="23"/>
      <c r="H17" s="23"/>
      <c r="I17" s="4"/>
      <c r="J17" s="23"/>
      <c r="K17" s="37"/>
      <c r="L17" s="37"/>
      <c r="M17" s="38"/>
      <c r="N17" s="20"/>
    </row>
    <row r="18" spans="2:14" s="6" customFormat="1" ht="48.75" customHeight="1">
      <c r="B18" s="10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/>
      <c r="N18" s="20"/>
    </row>
    <row r="19" spans="2:14" s="6" customFormat="1" ht="19.5" customHeight="1">
      <c r="B19" s="15" t="s">
        <v>80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1">
        <f>SUM(N6:N18)</f>
        <v>-42150486.75</v>
      </c>
    </row>
    <row r="20" spans="2:14" s="6" customFormat="1" ht="91.5" customHeight="1">
      <c r="B20" s="10"/>
      <c r="N20" s="20"/>
    </row>
    <row r="21" spans="2:14" s="6" customFormat="1" ht="91.5" customHeight="1">
      <c r="B21" s="10"/>
      <c r="N21" s="20"/>
    </row>
  </sheetData>
  <phoneticPr fontId="7" type="noConversion"/>
  <pageMargins left="0.19" right="0.24" top="0.56999999999999995" bottom="0.39" header="0.24" footer="0.21"/>
  <pageSetup paperSize="17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opLeftCell="B1" zoomScaleNormal="100" workbookViewId="0">
      <selection activeCell="D13" sqref="D13"/>
    </sheetView>
  </sheetViews>
  <sheetFormatPr defaultColWidth="9.140625" defaultRowHeight="12.75"/>
  <cols>
    <col min="1" max="1" width="0" style="1" hidden="1" customWidth="1"/>
    <col min="2" max="2" width="12.28515625" style="11" customWidth="1"/>
    <col min="3" max="3" width="11.42578125" style="1" customWidth="1"/>
    <col min="4" max="4" width="12" style="1" customWidth="1"/>
    <col min="5" max="5" width="13.85546875" style="1" customWidth="1"/>
    <col min="6" max="6" width="14" style="1" customWidth="1"/>
    <col min="7" max="7" width="9.7109375" style="1" customWidth="1"/>
    <col min="8" max="8" width="25" style="1" customWidth="1"/>
    <col min="9" max="9" width="24.28515625" style="1" customWidth="1"/>
    <col min="10" max="10" width="15.7109375" style="1" customWidth="1"/>
    <col min="11" max="11" width="12.28515625" style="1" customWidth="1"/>
    <col min="12" max="12" width="13.140625" style="1" customWidth="1"/>
    <col min="13" max="13" width="14.28515625" style="1" customWidth="1"/>
    <col min="14" max="14" width="18.42578125" style="28" customWidth="1"/>
    <col min="15" max="16384" width="9.140625" style="1"/>
  </cols>
  <sheetData>
    <row r="1" spans="1:14" s="6" customFormat="1" ht="30.75" customHeight="1">
      <c r="B1" s="22" t="s">
        <v>18</v>
      </c>
      <c r="N1" s="26"/>
    </row>
    <row r="2" spans="1:14" ht="18">
      <c r="B2" s="12" t="s">
        <v>83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7"/>
    </row>
    <row r="3" spans="1:14" ht="18">
      <c r="B3" s="8"/>
      <c r="C3" s="7"/>
      <c r="D3" s="7"/>
      <c r="E3" s="31" t="s">
        <v>82</v>
      </c>
      <c r="F3" s="7"/>
      <c r="G3" s="7"/>
      <c r="H3" s="7"/>
      <c r="I3" s="7"/>
      <c r="J3" s="7"/>
      <c r="K3" s="7"/>
      <c r="L3" s="7"/>
      <c r="M3" s="7"/>
      <c r="N3" s="27"/>
    </row>
    <row r="4" spans="1:14" ht="16.5" thickBot="1">
      <c r="B4" s="13" t="s">
        <v>9</v>
      </c>
    </row>
    <row r="5" spans="1:14" ht="84" customHeight="1" thickBot="1">
      <c r="A5" s="1" t="s">
        <v>15</v>
      </c>
      <c r="B5" s="2" t="s">
        <v>14</v>
      </c>
      <c r="C5" s="3" t="s">
        <v>3</v>
      </c>
      <c r="D5" s="3" t="s">
        <v>0</v>
      </c>
      <c r="E5" s="3" t="s">
        <v>4</v>
      </c>
      <c r="F5" s="3" t="s">
        <v>19</v>
      </c>
      <c r="G5" s="3" t="s">
        <v>12</v>
      </c>
      <c r="H5" s="3" t="s">
        <v>1</v>
      </c>
      <c r="I5" s="3" t="s">
        <v>5</v>
      </c>
      <c r="J5" s="3" t="s">
        <v>6</v>
      </c>
      <c r="K5" s="3" t="s">
        <v>7</v>
      </c>
      <c r="L5" s="3" t="s">
        <v>8</v>
      </c>
      <c r="M5" s="9" t="s">
        <v>2</v>
      </c>
      <c r="N5" s="29" t="s">
        <v>13</v>
      </c>
    </row>
    <row r="6" spans="1:14" s="6" customFormat="1" ht="77.25" customHeight="1">
      <c r="A6" s="24"/>
      <c r="B6" s="39">
        <v>20160004</v>
      </c>
      <c r="C6" s="23" t="s">
        <v>21</v>
      </c>
      <c r="D6" s="23" t="s">
        <v>22</v>
      </c>
      <c r="E6" s="6" t="s">
        <v>20</v>
      </c>
      <c r="F6" s="23" t="s">
        <v>23</v>
      </c>
      <c r="G6" s="23" t="s">
        <v>45</v>
      </c>
      <c r="H6" s="23" t="s">
        <v>46</v>
      </c>
      <c r="I6" s="4" t="s">
        <v>47</v>
      </c>
      <c r="J6" s="23" t="s">
        <v>48</v>
      </c>
      <c r="K6" s="37" t="s">
        <v>49</v>
      </c>
      <c r="L6" s="37" t="s">
        <v>44</v>
      </c>
      <c r="M6" s="42" t="s">
        <v>43</v>
      </c>
      <c r="N6" s="20">
        <v>125.8</v>
      </c>
    </row>
    <row r="7" spans="1:14" s="32" customFormat="1" ht="81" customHeight="1">
      <c r="A7" s="25"/>
      <c r="B7" s="39">
        <v>20160008</v>
      </c>
      <c r="C7" s="23" t="s">
        <v>21</v>
      </c>
      <c r="D7" s="23" t="s">
        <v>57</v>
      </c>
      <c r="E7" s="6" t="s">
        <v>58</v>
      </c>
      <c r="F7" s="23" t="s">
        <v>59</v>
      </c>
      <c r="G7" s="23" t="s">
        <v>45</v>
      </c>
      <c r="H7" s="23" t="s">
        <v>60</v>
      </c>
      <c r="I7" s="4" t="s">
        <v>64</v>
      </c>
      <c r="J7" s="23" t="s">
        <v>37</v>
      </c>
      <c r="K7" s="37" t="s">
        <v>62</v>
      </c>
      <c r="L7" s="37" t="s">
        <v>55</v>
      </c>
      <c r="M7" s="44" t="s">
        <v>65</v>
      </c>
      <c r="N7" s="20">
        <v>-34</v>
      </c>
    </row>
    <row r="8" spans="1:14" s="10" customFormat="1" ht="92.25" customHeight="1">
      <c r="B8" s="39"/>
      <c r="C8" s="23"/>
      <c r="D8" s="23"/>
      <c r="E8" s="6"/>
      <c r="F8" s="23"/>
      <c r="G8" s="23"/>
      <c r="H8" s="23"/>
      <c r="I8" s="4"/>
      <c r="J8" s="23"/>
      <c r="K8" s="37"/>
      <c r="L8" s="37"/>
      <c r="M8" s="38"/>
      <c r="N8" s="20"/>
    </row>
    <row r="9" spans="1:14" s="6" customFormat="1" ht="19.5" customHeight="1">
      <c r="B9" s="15" t="s">
        <v>81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1">
        <f>SUM(N6:N8)</f>
        <v>91.8</v>
      </c>
    </row>
    <row r="10" spans="1:14" s="10" customFormat="1" ht="243.75" customHeight="1">
      <c r="B10" s="39"/>
      <c r="C10" s="23"/>
      <c r="D10" s="23"/>
      <c r="E10" s="6"/>
      <c r="F10" s="23"/>
      <c r="G10" s="23"/>
      <c r="H10" s="23"/>
      <c r="I10" s="4"/>
      <c r="J10" s="23"/>
      <c r="K10" s="37"/>
      <c r="L10" s="37"/>
      <c r="M10" s="38"/>
      <c r="N10" s="20"/>
    </row>
    <row r="11" spans="1:14" s="10" customFormat="1" ht="92.25" customHeight="1">
      <c r="B11" s="39"/>
      <c r="C11" s="23"/>
      <c r="D11" s="23"/>
      <c r="E11" s="6"/>
      <c r="F11" s="23"/>
      <c r="G11" s="23"/>
      <c r="H11" s="23"/>
      <c r="I11" s="4"/>
      <c r="J11" s="23"/>
      <c r="K11" s="37"/>
      <c r="L11" s="37"/>
      <c r="M11" s="38"/>
      <c r="N11" s="20"/>
    </row>
    <row r="12" spans="1:14" s="10" customFormat="1" ht="35.25" customHeight="1">
      <c r="C12" s="33"/>
      <c r="D12" s="33"/>
      <c r="E12" s="33"/>
      <c r="F12" s="33"/>
      <c r="G12" s="33"/>
      <c r="H12" s="30"/>
      <c r="I12" s="33"/>
      <c r="J12" s="33"/>
      <c r="K12" s="33"/>
      <c r="L12" s="33"/>
      <c r="M12" s="33"/>
      <c r="N12" s="20"/>
    </row>
    <row r="13" spans="1:14" s="6" customFormat="1" ht="91.5" customHeight="1">
      <c r="B13" s="10"/>
      <c r="N13" s="26"/>
    </row>
    <row r="14" spans="1:14" s="6" customFormat="1" ht="91.5" customHeight="1">
      <c r="B14" s="10"/>
      <c r="N14" s="26"/>
    </row>
    <row r="15" spans="1:14" s="6" customFormat="1" ht="91.5" customHeight="1">
      <c r="B15" s="10"/>
      <c r="N15" s="26"/>
    </row>
    <row r="16" spans="1:14" s="6" customFormat="1" ht="91.5" customHeight="1">
      <c r="B16" s="10"/>
      <c r="N16" s="26"/>
    </row>
    <row r="17" spans="2:14" s="6" customFormat="1" ht="91.5" customHeight="1">
      <c r="B17" s="10"/>
      <c r="N17" s="26"/>
    </row>
    <row r="18" spans="2:14" s="6" customFormat="1" ht="91.5" customHeight="1">
      <c r="B18" s="10"/>
      <c r="N18" s="26"/>
    </row>
  </sheetData>
  <phoneticPr fontId="7" type="noConversion"/>
  <pageMargins left="0.69" right="0.24" top="0.56999999999999995" bottom="0.39" header="0.24" footer="0.21"/>
  <pageSetup paperSize="17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7F0744981CE941B65864CB5F375530" ma:contentTypeVersion="119" ma:contentTypeDescription="" ma:contentTypeScope="" ma:versionID="c80177899861fd973723b07a0a4940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2015-10-29T07:00:00+00:00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Natural Gas Biennial Conservation Plan.</Nickname>
    <DocketNumber xmlns="dc463f71-b30c-4ab2-9473-d307f9d35888">152075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5D45189-63EF-47BE-B525-4AD9419BE943}"/>
</file>

<file path=customXml/itemProps2.xml><?xml version="1.0" encoding="utf-8"?>
<ds:datastoreItem xmlns:ds="http://schemas.openxmlformats.org/officeDocument/2006/customXml" ds:itemID="{DB58A161-5EF5-4431-BC19-A93AFBE0DA3A}"/>
</file>

<file path=customXml/itemProps3.xml><?xml version="1.0" encoding="utf-8"?>
<ds:datastoreItem xmlns:ds="http://schemas.openxmlformats.org/officeDocument/2006/customXml" ds:itemID="{F88867D4-621B-424C-98CB-5713B2E8F53A}"/>
</file>

<file path=customXml/itemProps4.xml><?xml version="1.0" encoding="utf-8"?>
<ds:datastoreItem xmlns:ds="http://schemas.openxmlformats.org/officeDocument/2006/customXml" ds:itemID="{3B9B69B9-004C-4B70-AEE3-36B882DA55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Gas</vt:lpstr>
      <vt:lpstr>Electric!Print_Titles</vt:lpstr>
      <vt:lpstr>Gas!Print_Titles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2017-02-21T18:51:17Z</cp:lastPrinted>
  <dcterms:created xsi:type="dcterms:W3CDTF">2010-07-15T14:01:40Z</dcterms:created>
  <dcterms:modified xsi:type="dcterms:W3CDTF">2017-03-30T14:12:00Z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0x0101006E56B4D1795A2E4DB2F0B01679ED314A005C7F0744981CE941B65864CB5F375530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