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Energy\Cascade 2017 GRC 170929\Exhibits\Completed Exhibits\"/>
    </mc:Choice>
  </mc:AlternateContent>
  <bookViews>
    <workbookView xWindow="0" yWindow="0" windowWidth="28380" windowHeight="6156"/>
  </bookViews>
  <sheets>
    <sheet name="Sheet1" sheetId="1" r:id="rId1"/>
  </sheets>
  <definedNames>
    <definedName name="_xlnm.Print_Area" localSheetId="0">Sheet1!$A$1:$X$35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8" i="1" l="1"/>
  <c r="O19" i="1"/>
</calcChain>
</file>

<file path=xl/sharedStrings.xml><?xml version="1.0" encoding="utf-8"?>
<sst xmlns="http://schemas.openxmlformats.org/spreadsheetml/2006/main" count="84" uniqueCount="77">
  <si>
    <t>Cascade Natural Gas Company</t>
  </si>
  <si>
    <t>UG-170929</t>
  </si>
  <si>
    <t xml:space="preserve">Review of Account 925, Injuries and Damages </t>
  </si>
  <si>
    <t>Accounting Data Source: WUTC-71 data request response, tab 925, line 16987</t>
  </si>
  <si>
    <t xml:space="preserve">Line No. </t>
  </si>
  <si>
    <t>CO</t>
  </si>
  <si>
    <t>BU</t>
  </si>
  <si>
    <t>OBJ</t>
  </si>
  <si>
    <t>SUB</t>
  </si>
  <si>
    <t>SLT</t>
  </si>
  <si>
    <t>SLN</t>
  </si>
  <si>
    <t>Per</t>
  </si>
  <si>
    <t>Post</t>
  </si>
  <si>
    <t>GL Date</t>
  </si>
  <si>
    <t>Type</t>
  </si>
  <si>
    <t>Doc Num</t>
  </si>
  <si>
    <t>Line #</t>
  </si>
  <si>
    <t>Batch #</t>
  </si>
  <si>
    <t>Batch Date</t>
  </si>
  <si>
    <t>Bt Type</t>
  </si>
  <si>
    <t>Cur</t>
  </si>
  <si>
    <t>Ex. Rate</t>
  </si>
  <si>
    <t>Amount</t>
  </si>
  <si>
    <t xml:space="preserve">WA State Allocation </t>
  </si>
  <si>
    <t>WA Total</t>
  </si>
  <si>
    <t>Units</t>
  </si>
  <si>
    <t>Explanation 1</t>
  </si>
  <si>
    <t>Explanation 2</t>
  </si>
  <si>
    <t>Ref 1</t>
  </si>
  <si>
    <t>Ref 2</t>
  </si>
  <si>
    <t>Ref 3</t>
  </si>
  <si>
    <t>Originator</t>
  </si>
  <si>
    <t>Address #</t>
  </si>
  <si>
    <t>Invoice #</t>
  </si>
  <si>
    <t>Invoice Date</t>
  </si>
  <si>
    <t>PO #</t>
  </si>
  <si>
    <t>Payment #</t>
  </si>
  <si>
    <t>Payment Date</t>
  </si>
  <si>
    <t>Serial Number</t>
  </si>
  <si>
    <t>Order Type</t>
  </si>
  <si>
    <t>PO Doc Type</t>
  </si>
  <si>
    <t>00047</t>
  </si>
  <si>
    <t>4761700</t>
  </si>
  <si>
    <t xml:space="preserve">5984  </t>
  </si>
  <si>
    <t xml:space="preserve">29250   </t>
  </si>
  <si>
    <t xml:space="preserve"> </t>
  </si>
  <si>
    <t xml:space="preserve">        </t>
  </si>
  <si>
    <t>P</t>
  </si>
  <si>
    <t>JE</t>
  </si>
  <si>
    <t xml:space="preserve">G </t>
  </si>
  <si>
    <t xml:space="preserve">   </t>
  </si>
  <si>
    <t xml:space="preserve">LITIGATION CLAIM 2014         </t>
  </si>
  <si>
    <t xml:space="preserve">To accrue 2014 Litigation     </t>
  </si>
  <si>
    <t xml:space="preserve">TSCHAUNC  </t>
  </si>
  <si>
    <t xml:space="preserve">                         </t>
  </si>
  <si>
    <t xml:space="preserve">  </t>
  </si>
  <si>
    <t>Staff Question:</t>
  </si>
  <si>
    <r>
      <t>a.</t>
    </r>
    <r>
      <rPr>
        <sz val="7"/>
        <color rgb="FF000000"/>
        <rFont val="Times New Roman"/>
        <family val="1"/>
      </rPr>
      <t xml:space="preserve">                </t>
    </r>
    <r>
      <rPr>
        <sz val="12"/>
        <color rgb="FF000000"/>
        <rFont val="Times New Roman"/>
        <family val="1"/>
      </rPr>
      <t xml:space="preserve">In </t>
    </r>
    <r>
      <rPr>
        <b/>
        <sz val="12"/>
        <color rgb="FF000000"/>
        <rFont val="Times New Roman"/>
        <family val="1"/>
      </rPr>
      <t>Account 925, Injuries and Damages,</t>
    </r>
    <r>
      <rPr>
        <sz val="12"/>
        <color rgb="FF000000"/>
        <rFont val="Times New Roman"/>
        <family val="1"/>
      </rPr>
      <t xml:space="preserve"> please provide a narrative description of what the “Litigation Claim 2014” amount of $280,000 (Washington share, $210,756) is for.  </t>
    </r>
  </si>
  <si>
    <t>A. The “Litigation Claim 2014” in the amount of $280,000 is in regards to an ongoing Cascade Natural Gas employee arbitration.</t>
  </si>
  <si>
    <t>B. This is an accrual only, not a payment.  The arbitration is currently still ongoing.</t>
  </si>
  <si>
    <t>C. There was originally an accrual in December 2014 for $110,000, another in June 2015 for $10,000, and this one in July 2016 for $280,000 totally $400,000 related to this employee arbitration.</t>
  </si>
  <si>
    <t xml:space="preserve">WA allocated </t>
  </si>
  <si>
    <t>and to pay back wages and benefits dating to the day of the firing.  The company rehired the employee but did not pay the back wages or benefits.  In September, 2016,the company filed in</t>
  </si>
  <si>
    <t xml:space="preserve">federal district court to overturn the decision. The court remanded the case to the arbitrator in June, 2017.  </t>
  </si>
  <si>
    <t xml:space="preserve">Staff believes the amount related to the resolution of this case is: </t>
  </si>
  <si>
    <t>1.) not known and measurable as the result is in doubt due to the remand; it may never be paid</t>
  </si>
  <si>
    <t xml:space="preserve">2.) not pertinent to the test year </t>
  </si>
  <si>
    <t xml:space="preserve">3.) expensed but not paid as it is just an accrual so there is no cash expense at this point </t>
  </si>
  <si>
    <t xml:space="preserve">Conclusion: disallow the entire amount allocated to Washington </t>
  </si>
  <si>
    <t xml:space="preserve">Staff proposed adj UTC-5 </t>
  </si>
  <si>
    <t>Final analysis: The company has provided legal docs (note 1) re: arbitration award related to an employee firing in June, 2013.  In July, 2016, the company was ordered by an arbitrator to reinstate the employee</t>
  </si>
  <si>
    <t xml:space="preserve">Note 1: Documents are: </t>
  </si>
  <si>
    <t xml:space="preserve">Exh. AIW-6(b) Cascade Response to Public Counsel Data Request PC-97, Decision Order </t>
  </si>
  <si>
    <t>Exh. AIW-6(c ) Cascade Response to Public Counsel Data Request PC-97, Order Remanding to Arbitrator</t>
  </si>
  <si>
    <t xml:space="preserve">Exh. AIW-6(d) Cascade Response to Public Counsel Data Request PC-97, Order of Appeal-FILED </t>
  </si>
  <si>
    <t xml:space="preserve">           Company Answer: </t>
  </si>
  <si>
    <r>
      <t xml:space="preserve">Staff notes and work are shown in italics, </t>
    </r>
    <r>
      <rPr>
        <sz val="12"/>
        <color rgb="FF000000"/>
        <rFont val="Times New Roman"/>
        <family val="1"/>
      </rPr>
      <t xml:space="preserve">company statements are shown in plain text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</si>
</sst>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7" x14ac:knownFonts="1">
    <font>
      <sz val="12"/>
      <color theme="1"/>
      <name val="Calibri"/>
      <family val="2"/>
      <scheme val="minor"/>
    </font>
    <font>
      <sz val="12"/>
      <color theme="1"/>
      <name val="Calibri"/>
      <family val="2"/>
      <scheme val="minor"/>
    </font>
    <font>
      <sz val="12"/>
      <color rgb="FF000000"/>
      <name val="Times New Roman"/>
      <family val="1"/>
    </font>
    <font>
      <sz val="7"/>
      <color rgb="FF000000"/>
      <name val="Times New Roman"/>
      <family val="1"/>
    </font>
    <font>
      <b/>
      <sz val="12"/>
      <color rgb="FF000000"/>
      <name val="Times New Roman"/>
      <family val="1"/>
    </font>
    <font>
      <i/>
      <sz val="12"/>
      <color rgb="FF000000"/>
      <name val="Times New Roman"/>
      <family val="1"/>
    </font>
    <font>
      <b/>
      <i/>
      <sz val="12"/>
      <color rgb="FF000000"/>
      <name val="Times New Roman"/>
      <family val="1"/>
    </font>
  </fonts>
  <fills count="2">
    <fill>
      <patternFill patternType="none"/>
    </fill>
    <fill>
      <patternFill patternType="gray125"/>
    </fill>
  </fills>
  <borders count="2">
    <border>
      <left/>
      <right/>
      <top/>
      <bottom/>
      <diagonal/>
    </border>
    <border>
      <left/>
      <right/>
      <top/>
      <bottom style="thin">
        <color auto="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
    <xf numFmtId="0" fontId="0" fillId="0" borderId="0" xfId="0"/>
    <xf numFmtId="0" fontId="2" fillId="0" borderId="0" xfId="0" applyFont="1" applyFill="1" applyBorder="1" applyAlignment="1">
      <alignment horizontal="center"/>
    </xf>
    <xf numFmtId="0" fontId="2" fillId="0" borderId="0" xfId="0" applyFont="1" applyFill="1" applyBorder="1"/>
    <xf numFmtId="49" fontId="2" fillId="0" borderId="0" xfId="0" applyNumberFormat="1" applyFont="1" applyFill="1" applyBorder="1"/>
    <xf numFmtId="43" fontId="2" fillId="0" borderId="0" xfId="1" applyFont="1" applyFill="1" applyBorder="1"/>
    <xf numFmtId="14" fontId="2" fillId="0" borderId="0" xfId="0" applyNumberFormat="1" applyFont="1" applyFill="1" applyBorder="1"/>
    <xf numFmtId="10" fontId="2" fillId="0" borderId="0" xfId="3" applyNumberFormat="1" applyFont="1" applyFill="1" applyBorder="1"/>
    <xf numFmtId="0" fontId="2" fillId="0" borderId="0" xfId="0" applyFont="1" applyFill="1" applyBorder="1" applyAlignment="1">
      <alignment horizontal="left" vertical="center" indent="4"/>
    </xf>
    <xf numFmtId="0" fontId="2" fillId="0" borderId="0" xfId="0" applyFont="1" applyFill="1" applyBorder="1" applyAlignment="1">
      <alignment horizontal="left" vertical="center" indent="1"/>
    </xf>
    <xf numFmtId="164" fontId="2" fillId="0" borderId="0" xfId="2" applyNumberFormat="1" applyFont="1" applyFill="1" applyBorder="1"/>
    <xf numFmtId="164" fontId="2" fillId="0" borderId="1" xfId="2" applyNumberFormat="1" applyFont="1" applyFill="1" applyBorder="1"/>
    <xf numFmtId="0" fontId="5" fillId="0" borderId="0" xfId="0" applyFont="1" applyFill="1" applyBorder="1"/>
    <xf numFmtId="0" fontId="6" fillId="0" borderId="0" xfId="0" applyFont="1" applyFill="1" applyBorder="1"/>
    <xf numFmtId="0" fontId="4" fillId="0" borderId="0" xfId="0" applyFont="1" applyFill="1" applyBorder="1"/>
    <xf numFmtId="165" fontId="6" fillId="0" borderId="0" xfId="0" applyNumberFormat="1" applyFont="1" applyFill="1" applyBorder="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5"/>
  <sheetViews>
    <sheetView tabSelected="1" workbookViewId="0">
      <selection sqref="A1:X35"/>
    </sheetView>
  </sheetViews>
  <sheetFormatPr defaultRowHeight="15.6" x14ac:dyDescent="0.3"/>
  <cols>
    <col min="1" max="1" width="7.796875" style="1" customWidth="1"/>
    <col min="2" max="3" width="8.796875" style="2"/>
    <col min="4" max="4" width="6.296875" style="2" customWidth="1"/>
    <col min="5" max="5" width="7" style="2" customWidth="1"/>
    <col min="6" max="6" width="4.59765625" style="2" customWidth="1"/>
    <col min="7" max="8" width="4.5" style="2" customWidth="1"/>
    <col min="9" max="9" width="5" style="2" customWidth="1"/>
    <col min="10" max="10" width="10.19921875" style="2" bestFit="1" customWidth="1"/>
    <col min="11" max="11" width="5.796875" style="2" customWidth="1"/>
    <col min="12" max="12" width="8.8984375" style="2" bestFit="1" customWidth="1"/>
    <col min="13" max="13" width="6.09765625" style="2" customWidth="1"/>
    <col min="14" max="14" width="8.8984375" style="2" bestFit="1" customWidth="1"/>
    <col min="15" max="15" width="12.19921875" style="2" bestFit="1" customWidth="1"/>
    <col min="16" max="16" width="10.3984375" style="2" customWidth="1"/>
    <col min="17" max="17" width="6.19921875" style="2" customWidth="1"/>
    <col min="18" max="18" width="7.8984375" style="2" customWidth="1"/>
    <col min="19" max="19" width="11.69921875" style="2" bestFit="1" customWidth="1"/>
    <col min="20" max="20" width="13.5" style="2" bestFit="1" customWidth="1"/>
    <col min="21" max="21" width="11.69921875" style="2" bestFit="1" customWidth="1"/>
    <col min="22" max="22" width="5.69921875" style="2" customWidth="1"/>
    <col min="23" max="23" width="23.8984375" style="2" customWidth="1"/>
    <col min="24" max="24" width="22.19921875" style="2" customWidth="1"/>
    <col min="25" max="27" width="8.796875" style="2"/>
    <col min="28" max="28" width="11" style="2" bestFit="1" customWidth="1"/>
    <col min="29" max="29" width="8.8984375" style="2" bestFit="1" customWidth="1"/>
    <col min="30" max="32" width="8.796875" style="2"/>
    <col min="33" max="33" width="9.69921875" style="2" bestFit="1" customWidth="1"/>
    <col min="34" max="34" width="12.69921875" style="2" bestFit="1" customWidth="1"/>
    <col min="35" max="16384" width="8.796875" style="2"/>
  </cols>
  <sheetData>
    <row r="1" spans="1:37" x14ac:dyDescent="0.3">
      <c r="B1" s="2" t="s">
        <v>0</v>
      </c>
    </row>
    <row r="2" spans="1:37" x14ac:dyDescent="0.3">
      <c r="B2" s="2" t="s">
        <v>1</v>
      </c>
    </row>
    <row r="3" spans="1:37" x14ac:dyDescent="0.3">
      <c r="B3" s="2" t="s">
        <v>2</v>
      </c>
    </row>
    <row r="4" spans="1:37" x14ac:dyDescent="0.3">
      <c r="J4" s="11" t="s">
        <v>3</v>
      </c>
    </row>
    <row r="5" spans="1:37" x14ac:dyDescent="0.3">
      <c r="A5" s="1" t="s">
        <v>4</v>
      </c>
    </row>
    <row r="6" spans="1:37" x14ac:dyDescent="0.3">
      <c r="A6" s="1">
        <v>1</v>
      </c>
      <c r="B6" s="3" t="s">
        <v>5</v>
      </c>
      <c r="C6" s="3" t="s">
        <v>6</v>
      </c>
      <c r="D6" s="3" t="s">
        <v>7</v>
      </c>
      <c r="E6" s="3" t="s">
        <v>8</v>
      </c>
      <c r="F6" s="3" t="s">
        <v>9</v>
      </c>
      <c r="G6" s="3" t="s">
        <v>10</v>
      </c>
      <c r="H6" s="2" t="s">
        <v>11</v>
      </c>
      <c r="I6" s="3" t="s">
        <v>12</v>
      </c>
      <c r="J6" s="2" t="s">
        <v>13</v>
      </c>
      <c r="K6" s="3" t="s">
        <v>14</v>
      </c>
      <c r="L6" s="2" t="s">
        <v>15</v>
      </c>
      <c r="M6" s="2" t="s">
        <v>16</v>
      </c>
      <c r="N6" s="2" t="s">
        <v>17</v>
      </c>
      <c r="O6" s="2" t="s">
        <v>18</v>
      </c>
      <c r="P6" s="3" t="s">
        <v>19</v>
      </c>
      <c r="Q6" s="3" t="s">
        <v>20</v>
      </c>
      <c r="R6" s="2" t="s">
        <v>21</v>
      </c>
      <c r="S6" s="4" t="s">
        <v>22</v>
      </c>
      <c r="T6" s="4" t="s">
        <v>23</v>
      </c>
      <c r="U6" s="4" t="s">
        <v>24</v>
      </c>
      <c r="V6" s="2" t="s">
        <v>25</v>
      </c>
      <c r="W6" s="3" t="s">
        <v>26</v>
      </c>
      <c r="X6" s="3" t="s">
        <v>27</v>
      </c>
      <c r="Y6" s="3" t="s">
        <v>28</v>
      </c>
      <c r="Z6" s="3" t="s">
        <v>29</v>
      </c>
      <c r="AA6" s="3" t="s">
        <v>30</v>
      </c>
      <c r="AB6" s="3" t="s">
        <v>31</v>
      </c>
      <c r="AC6" s="2" t="s">
        <v>32</v>
      </c>
      <c r="AD6" s="3" t="s">
        <v>33</v>
      </c>
      <c r="AE6" s="2" t="s">
        <v>34</v>
      </c>
      <c r="AF6" s="3" t="s">
        <v>35</v>
      </c>
      <c r="AG6" s="3" t="s">
        <v>36</v>
      </c>
      <c r="AH6" s="2" t="s">
        <v>37</v>
      </c>
      <c r="AI6" s="3" t="s">
        <v>38</v>
      </c>
      <c r="AJ6" s="3" t="s">
        <v>39</v>
      </c>
      <c r="AK6" s="3" t="s">
        <v>40</v>
      </c>
    </row>
    <row r="7" spans="1:37" x14ac:dyDescent="0.3">
      <c r="A7" s="1">
        <v>2</v>
      </c>
      <c r="B7" s="3" t="s">
        <v>41</v>
      </c>
      <c r="C7" s="3" t="s">
        <v>42</v>
      </c>
      <c r="D7" s="3" t="s">
        <v>43</v>
      </c>
      <c r="E7" s="3" t="s">
        <v>44</v>
      </c>
      <c r="F7" s="3" t="s">
        <v>45</v>
      </c>
      <c r="G7" s="3" t="s">
        <v>46</v>
      </c>
      <c r="H7" s="2">
        <v>7</v>
      </c>
      <c r="I7" s="3" t="s">
        <v>47</v>
      </c>
      <c r="J7" s="5">
        <v>42582</v>
      </c>
      <c r="K7" s="3" t="s">
        <v>48</v>
      </c>
      <c r="L7" s="2">
        <v>38520</v>
      </c>
      <c r="M7" s="2">
        <v>1</v>
      </c>
      <c r="N7" s="2">
        <v>1402702</v>
      </c>
      <c r="O7" s="5">
        <v>42579</v>
      </c>
      <c r="P7" s="3" t="s">
        <v>49</v>
      </c>
      <c r="Q7" s="3" t="s">
        <v>50</v>
      </c>
      <c r="R7" s="2">
        <v>0</v>
      </c>
      <c r="S7" s="4">
        <v>280000</v>
      </c>
      <c r="T7" s="6">
        <v>0.75270000000000004</v>
      </c>
      <c r="U7" s="4">
        <v>210756</v>
      </c>
      <c r="V7" s="2">
        <v>0</v>
      </c>
      <c r="W7" s="3" t="s">
        <v>51</v>
      </c>
      <c r="X7" s="3" t="s">
        <v>52</v>
      </c>
      <c r="Y7" s="3" t="s">
        <v>46</v>
      </c>
      <c r="Z7" s="3" t="s">
        <v>46</v>
      </c>
      <c r="AA7" s="3" t="s">
        <v>46</v>
      </c>
      <c r="AB7" s="3" t="s">
        <v>53</v>
      </c>
      <c r="AC7" s="2">
        <v>0</v>
      </c>
      <c r="AD7" s="3" t="s">
        <v>54</v>
      </c>
      <c r="AF7" s="3" t="s">
        <v>46</v>
      </c>
      <c r="AG7" s="3" t="s">
        <v>46</v>
      </c>
      <c r="AH7" s="5">
        <v>42582</v>
      </c>
      <c r="AI7" s="3" t="s">
        <v>54</v>
      </c>
      <c r="AJ7" s="3" t="s">
        <v>55</v>
      </c>
      <c r="AK7" s="3" t="s">
        <v>55</v>
      </c>
    </row>
    <row r="8" spans="1:37" x14ac:dyDescent="0.3">
      <c r="A8" s="1">
        <v>3</v>
      </c>
    </row>
    <row r="9" spans="1:37" x14ac:dyDescent="0.3">
      <c r="A9" s="1">
        <v>4</v>
      </c>
      <c r="D9" s="11"/>
    </row>
    <row r="10" spans="1:37" x14ac:dyDescent="0.3">
      <c r="A10" s="1">
        <v>5</v>
      </c>
      <c r="D10" s="11" t="s">
        <v>56</v>
      </c>
    </row>
    <row r="11" spans="1:37" x14ac:dyDescent="0.3">
      <c r="A11" s="1">
        <v>6</v>
      </c>
      <c r="D11" s="7" t="s">
        <v>57</v>
      </c>
    </row>
    <row r="12" spans="1:37" x14ac:dyDescent="0.3">
      <c r="A12" s="1">
        <v>7</v>
      </c>
      <c r="C12" s="11" t="s">
        <v>75</v>
      </c>
      <c r="F12" s="8" t="s">
        <v>58</v>
      </c>
    </row>
    <row r="13" spans="1:37" x14ac:dyDescent="0.3">
      <c r="A13" s="1">
        <v>8</v>
      </c>
      <c r="F13" s="8" t="s">
        <v>59</v>
      </c>
    </row>
    <row r="14" spans="1:37" x14ac:dyDescent="0.3">
      <c r="A14" s="1">
        <v>9</v>
      </c>
      <c r="F14" s="8" t="s">
        <v>60</v>
      </c>
    </row>
    <row r="15" spans="1:37" x14ac:dyDescent="0.3">
      <c r="A15" s="1">
        <v>10</v>
      </c>
      <c r="P15" s="2" t="s">
        <v>61</v>
      </c>
    </row>
    <row r="16" spans="1:37" x14ac:dyDescent="0.3">
      <c r="A16" s="1">
        <v>11</v>
      </c>
      <c r="N16" s="2">
        <v>2014</v>
      </c>
      <c r="O16" s="9">
        <v>110000</v>
      </c>
    </row>
    <row r="17" spans="1:20" x14ac:dyDescent="0.3">
      <c r="A17" s="1">
        <v>12</v>
      </c>
      <c r="N17" s="2">
        <v>2015</v>
      </c>
      <c r="O17" s="9">
        <v>10000</v>
      </c>
    </row>
    <row r="18" spans="1:20" x14ac:dyDescent="0.3">
      <c r="A18" s="1">
        <v>13</v>
      </c>
      <c r="N18" s="2">
        <v>2016</v>
      </c>
      <c r="O18" s="10">
        <v>280000</v>
      </c>
      <c r="P18" s="9">
        <v>210756</v>
      </c>
      <c r="Q18" s="6"/>
    </row>
    <row r="19" spans="1:20" x14ac:dyDescent="0.3">
      <c r="A19" s="1">
        <v>14</v>
      </c>
      <c r="O19" s="9">
        <f>SUM(O16:O18)</f>
        <v>400000</v>
      </c>
    </row>
    <row r="20" spans="1:20" x14ac:dyDescent="0.3">
      <c r="A20" s="1">
        <v>15</v>
      </c>
    </row>
    <row r="21" spans="1:20" x14ac:dyDescent="0.3">
      <c r="A21" s="1">
        <v>16</v>
      </c>
      <c r="F21" s="11" t="s">
        <v>70</v>
      </c>
    </row>
    <row r="22" spans="1:20" x14ac:dyDescent="0.3">
      <c r="A22" s="1">
        <v>17</v>
      </c>
      <c r="F22" s="11" t="s">
        <v>62</v>
      </c>
    </row>
    <row r="23" spans="1:20" x14ac:dyDescent="0.3">
      <c r="A23" s="1">
        <v>18</v>
      </c>
      <c r="F23" s="11" t="s">
        <v>63</v>
      </c>
    </row>
    <row r="24" spans="1:20" x14ac:dyDescent="0.3">
      <c r="A24" s="1">
        <v>19</v>
      </c>
      <c r="F24" s="11" t="s">
        <v>64</v>
      </c>
    </row>
    <row r="25" spans="1:20" x14ac:dyDescent="0.3">
      <c r="A25" s="1">
        <v>20</v>
      </c>
      <c r="F25" s="11" t="s">
        <v>65</v>
      </c>
    </row>
    <row r="26" spans="1:20" x14ac:dyDescent="0.3">
      <c r="A26" s="1">
        <v>21</v>
      </c>
      <c r="F26" s="11" t="s">
        <v>66</v>
      </c>
    </row>
    <row r="27" spans="1:20" x14ac:dyDescent="0.3">
      <c r="A27" s="1">
        <v>22</v>
      </c>
      <c r="F27" s="11" t="s">
        <v>67</v>
      </c>
    </row>
    <row r="28" spans="1:20" ht="16.2" x14ac:dyDescent="0.35">
      <c r="A28" s="1">
        <v>23</v>
      </c>
      <c r="F28" s="12" t="s">
        <v>68</v>
      </c>
      <c r="Q28" s="12" t="s">
        <v>69</v>
      </c>
      <c r="R28" s="13"/>
      <c r="S28" s="13"/>
      <c r="T28" s="14">
        <f>-U7</f>
        <v>-210756</v>
      </c>
    </row>
    <row r="29" spans="1:20" x14ac:dyDescent="0.3">
      <c r="A29" s="1">
        <v>24</v>
      </c>
    </row>
    <row r="30" spans="1:20" x14ac:dyDescent="0.3">
      <c r="A30" s="1">
        <v>25</v>
      </c>
      <c r="D30" s="11" t="s">
        <v>71</v>
      </c>
    </row>
    <row r="31" spans="1:20" x14ac:dyDescent="0.3">
      <c r="A31" s="1">
        <v>26</v>
      </c>
      <c r="E31" s="11" t="s">
        <v>72</v>
      </c>
    </row>
    <row r="32" spans="1:20" x14ac:dyDescent="0.3">
      <c r="A32" s="1">
        <v>27</v>
      </c>
      <c r="E32" s="11" t="s">
        <v>73</v>
      </c>
    </row>
    <row r="33" spans="1:5" x14ac:dyDescent="0.3">
      <c r="A33" s="1">
        <v>28</v>
      </c>
      <c r="E33" s="11" t="s">
        <v>74</v>
      </c>
    </row>
    <row r="34" spans="1:5" x14ac:dyDescent="0.3">
      <c r="A34" s="1">
        <v>29</v>
      </c>
    </row>
    <row r="35" spans="1:5" x14ac:dyDescent="0.3">
      <c r="A35" s="1">
        <v>30</v>
      </c>
      <c r="D35" s="11" t="s">
        <v>76</v>
      </c>
    </row>
  </sheetData>
  <pageMargins left="0.27" right="0.17" top="0.75" bottom="0.75" header="0.3" footer="0.3"/>
  <pageSetup scale="55" fitToHeight="0" orientation="landscape" r:id="rId1"/>
  <headerFooter>
    <oddHeader xml:space="preserve">&amp;RExh. AIW-2
            Docket UG-170929
            Page &amp;P of &amp;N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206095F44BB694BA20BDD0C7793D36E" ma:contentTypeVersion="104" ma:contentTypeDescription="" ma:contentTypeScope="" ma:versionID="667730db47c609ab1b975ceb3b493d2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Visibility xmlns="dc463f71-b30c-4ab2-9473-d307f9d35888">Full Visibility</Visibility>
    <DocumentSetType xmlns="dc463f71-b30c-4ab2-9473-d307f9d35888">Testimony</DocumentSetType>
    <IsConfidential xmlns="dc463f71-b30c-4ab2-9473-d307f9d35888">false</IsConfidential>
    <CaseType xmlns="dc463f71-b30c-4ab2-9473-d307f9d35888">Tariff Revision</CaseType>
    <IndustryCode xmlns="dc463f71-b30c-4ab2-9473-d307f9d35888">150</IndustryCode>
    <CaseStatus xmlns="dc463f71-b30c-4ab2-9473-d307f9d35888">Closed</CaseStatus>
    <OpenedDate xmlns="dc463f71-b30c-4ab2-9473-d307f9d35888">2017-08-31T07:00:00+00:00</OpenedDate>
    <Date1 xmlns="dc463f71-b30c-4ab2-9473-d307f9d35888">2018-02-15T08:00:00+00:00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170929</DocketNumber>
    <AgendaOrder xmlns="dc463f71-b30c-4ab2-9473-d307f9d35888">false</AgendaOrder>
    <SignificantOrder xmlns="dc463f71-b30c-4ab2-9473-d307f9d35888">false</SignificantOrder>
    <DelegatedOrder xmlns="dc463f71-b30c-4ab2-9473-d307f9d35888">false</DelegatedOrder>
  </documentManagement>
</p:properti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8FFC080E-C55D-4C5E-911F-7CA02BD9C5B1}"/>
</file>

<file path=customXml/itemProps2.xml><?xml version="1.0" encoding="utf-8"?>
<ds:datastoreItem xmlns:ds="http://schemas.openxmlformats.org/officeDocument/2006/customXml" ds:itemID="{ED90FFE5-27FC-42AF-B033-CD90E0176E89}"/>
</file>

<file path=customXml/itemProps3.xml><?xml version="1.0" encoding="utf-8"?>
<ds:datastoreItem xmlns:ds="http://schemas.openxmlformats.org/officeDocument/2006/customXml" ds:itemID="{331FA5AD-B996-41C0-8776-47636C022959}"/>
</file>

<file path=customXml/itemProps4.xml><?xml version="1.0" encoding="utf-8"?>
<ds:datastoreItem xmlns:ds="http://schemas.openxmlformats.org/officeDocument/2006/customXml" ds:itemID="{2EF5DDB9-947F-4269-B5C8-E77C22D3BA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Washington Utilities and Transportation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170929-Staff-White-Exh-AIW-2</dc:title>
  <dc:creator>White, Amy (UTC)</dc:creator>
  <dc:description/>
  <cp:lastModifiedBy>White, Amy (UTC)</cp:lastModifiedBy>
  <cp:lastPrinted>2018-02-09T18:10:40Z</cp:lastPrinted>
  <dcterms:created xsi:type="dcterms:W3CDTF">2018-02-07T22:25:51Z</dcterms:created>
  <dcterms:modified xsi:type="dcterms:W3CDTF">2018-02-09T18:14:35Z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0x0101006E56B4D1795A2E4DB2F0B01679ED314A008206095F44BB694BA20BDD0C7793D36E</vt:lpwstr>
  </property>
  <property fmtid="{D5CDD505-2E9C-101B-9397-08002B2CF9AE}" pid="3" name="_docset_NoMedatataSyncRequired">
    <vt:lpwstr>False</vt:lpwstr>
  </property>
  <property fmtid="{D5CDD505-2E9C-101B-9397-08002B2CF9AE}" pid="4" name="IsEFSEC">
    <vt:bool>false</vt:bool>
  </property>
</Properties>
</file>