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CME 6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comments1.xml><?xml version="1.0" encoding="utf-8"?>
<comments xmlns="http://schemas.openxmlformats.org/spreadsheetml/2006/main">
  <authors>
    <author>Katie Elder</author>
  </authors>
  <commentList>
    <comment ref="C4" authorId="0">
      <text>
        <r>
          <rPr>
            <b/>
            <sz val="10"/>
            <rFont val="Tahoma"/>
            <family val="0"/>
          </rPr>
          <t>Katie Elder:</t>
        </r>
        <r>
          <rPr>
            <sz val="10"/>
            <rFont val="Tahoma"/>
            <family val="0"/>
          </rPr>
          <t xml:space="preserve">
From Platt's</t>
        </r>
      </text>
    </comment>
    <comment ref="G5" authorId="0">
      <text>
        <r>
          <rPr>
            <b/>
            <sz val="10"/>
            <rFont val="Tahoma"/>
            <family val="0"/>
          </rPr>
          <t>Katie Elder:</t>
        </r>
        <r>
          <rPr>
            <sz val="10"/>
            <rFont val="Tahoma"/>
            <family val="0"/>
          </rPr>
          <t xml:space="preserve">
From Avista 
Answer to PC-9</t>
        </r>
      </text>
    </comment>
  </commentList>
</comments>
</file>

<file path=xl/sharedStrings.xml><?xml version="1.0" encoding="utf-8"?>
<sst xmlns="http://schemas.openxmlformats.org/spreadsheetml/2006/main" count="15" uniqueCount="14">
  <si>
    <t>Avista Commodity Cost versus Simple FOM Strategy</t>
  </si>
  <si>
    <t>All prices in U.S. $/MMBtu</t>
  </si>
  <si>
    <t>FOM Index Prices</t>
  </si>
  <si>
    <t xml:space="preserve">Avista </t>
  </si>
  <si>
    <t>Avista vs.</t>
  </si>
  <si>
    <t>Sumas</t>
  </si>
  <si>
    <t>AECO-C</t>
  </si>
  <si>
    <t>Opal</t>
  </si>
  <si>
    <t>Commodity</t>
  </si>
  <si>
    <t>Avg FOM</t>
  </si>
  <si>
    <t>Wtg FOM</t>
  </si>
  <si>
    <t>Weights</t>
  </si>
  <si>
    <t>PC-9 Answer</t>
  </si>
  <si>
    <t>AVERAGE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</si>
</sst>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Tahoma"/>
      <family val="0"/>
    </font>
    <font>
      <sz val="10"/>
      <name val="Tahoma"/>
      <family val="0"/>
    </font>
    <font>
      <sz val="8"/>
      <name val="Arial"/>
      <family val="0"/>
    </font>
    <font>
      <sz val="9"/>
      <name val="Arial"/>
      <family val="0"/>
    </font>
    <font>
      <i/>
      <sz val="9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9" fontId="5" fillId="0" borderId="0" xfId="19" applyFont="1" applyAlignment="1">
      <alignment horizontal="center"/>
    </xf>
    <xf numFmtId="0" fontId="5" fillId="0" borderId="0" xfId="0" applyFont="1" applyAlignment="1">
      <alignment horizontal="center"/>
    </xf>
    <xf numFmtId="17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0"/>
  <sheetViews>
    <sheetView tabSelected="1" workbookViewId="0" topLeftCell="A1">
      <selection activeCell="B3" sqref="B3"/>
    </sheetView>
  </sheetViews>
  <sheetFormatPr defaultColWidth="9.140625" defaultRowHeight="12.75"/>
  <cols>
    <col min="1" max="5" width="9.140625" style="1" customWidth="1"/>
    <col min="6" max="6" width="3.8515625" style="1" customWidth="1"/>
    <col min="7" max="7" width="11.7109375" style="1" customWidth="1"/>
    <col min="8" max="8" width="3.57421875" style="1" customWidth="1"/>
    <col min="9" max="16384" width="9.140625" style="1" customWidth="1"/>
  </cols>
  <sheetData>
    <row r="1" ht="12">
      <c r="A1" s="1" t="s">
        <v>0</v>
      </c>
    </row>
    <row r="2" ht="12">
      <c r="A2" s="1" t="s">
        <v>1</v>
      </c>
    </row>
    <row r="3" ht="12"/>
    <row r="4" spans="3:10" ht="12">
      <c r="C4" s="12" t="s">
        <v>2</v>
      </c>
      <c r="D4" s="12"/>
      <c r="E4" s="12"/>
      <c r="G4" s="2" t="s">
        <v>3</v>
      </c>
      <c r="H4" s="2"/>
      <c r="I4" s="1" t="s">
        <v>4</v>
      </c>
      <c r="J4" s="1" t="s">
        <v>4</v>
      </c>
    </row>
    <row r="5" spans="3:10" ht="12">
      <c r="C5" s="3" t="s">
        <v>5</v>
      </c>
      <c r="D5" s="3" t="s">
        <v>6</v>
      </c>
      <c r="E5" s="3" t="s">
        <v>7</v>
      </c>
      <c r="G5" s="4" t="s">
        <v>8</v>
      </c>
      <c r="H5" s="2"/>
      <c r="I5" s="3" t="s">
        <v>9</v>
      </c>
      <c r="J5" s="3" t="s">
        <v>10</v>
      </c>
    </row>
    <row r="6" spans="2:8" ht="12">
      <c r="B6" s="5" t="s">
        <v>11</v>
      </c>
      <c r="C6" s="6">
        <v>0.18</v>
      </c>
      <c r="D6" s="6">
        <v>0.57</v>
      </c>
      <c r="E6" s="6">
        <v>0.25</v>
      </c>
      <c r="G6" s="7" t="s">
        <v>12</v>
      </c>
      <c r="H6" s="2"/>
    </row>
    <row r="7" spans="2:8" ht="12">
      <c r="B7" s="5"/>
      <c r="C7" s="6"/>
      <c r="D7" s="6"/>
      <c r="E7" s="6"/>
      <c r="G7" s="2"/>
      <c r="H7" s="2"/>
    </row>
    <row r="8" spans="1:14" ht="12">
      <c r="A8" s="8">
        <v>36404</v>
      </c>
      <c r="C8" s="9">
        <v>2.51</v>
      </c>
      <c r="D8" s="1">
        <v>2.104</v>
      </c>
      <c r="E8" s="10">
        <v>2.57</v>
      </c>
      <c r="F8" s="10"/>
      <c r="G8" s="9">
        <v>2.48</v>
      </c>
      <c r="H8" s="9"/>
      <c r="I8" s="11">
        <f>G8-((C8+D8+E8)/3)</f>
        <v>0.0853333333333337</v>
      </c>
      <c r="J8" s="11">
        <f>+G8-((C$6*C8)+(D$6*D8)+(E$6*E8))</f>
        <v>0.18642000000000003</v>
      </c>
      <c r="K8" s="10"/>
      <c r="L8" s="10"/>
      <c r="M8" s="10"/>
      <c r="N8" s="10"/>
    </row>
    <row r="9" spans="1:14" ht="12">
      <c r="A9" s="8">
        <v>36434</v>
      </c>
      <c r="C9" s="9">
        <v>2.39</v>
      </c>
      <c r="D9" s="1">
        <v>2.059</v>
      </c>
      <c r="E9" s="10">
        <v>2.37</v>
      </c>
      <c r="F9" s="10"/>
      <c r="G9" s="9">
        <v>2.39</v>
      </c>
      <c r="H9" s="9"/>
      <c r="I9" s="11">
        <f aca="true" t="shared" si="0" ref="I9:I51">G9-((C9+D9+E9)/3)</f>
        <v>0.11699999999999999</v>
      </c>
      <c r="J9" s="11">
        <f aca="true" t="shared" si="1" ref="J9:J51">+G9-((C$6*C9)+(D$6*D9)+(E$6*E9))</f>
        <v>0.19367000000000045</v>
      </c>
      <c r="K9" s="10"/>
      <c r="L9" s="10"/>
      <c r="M9" s="10"/>
      <c r="N9" s="10"/>
    </row>
    <row r="10" spans="1:14" ht="12">
      <c r="A10" s="8">
        <v>36465</v>
      </c>
      <c r="C10" s="9">
        <v>2.92</v>
      </c>
      <c r="D10" s="1">
        <v>2.467</v>
      </c>
      <c r="E10" s="10">
        <v>2.86</v>
      </c>
      <c r="F10" s="10"/>
      <c r="G10" s="9">
        <v>2.78</v>
      </c>
      <c r="H10" s="9"/>
      <c r="I10" s="11">
        <f t="shared" si="0"/>
        <v>0.030999999999999694</v>
      </c>
      <c r="J10" s="11">
        <f t="shared" si="1"/>
        <v>0.13321000000000005</v>
      </c>
      <c r="K10" s="10"/>
      <c r="L10" s="10"/>
      <c r="M10" s="10"/>
      <c r="N10" s="10"/>
    </row>
    <row r="11" spans="1:14" ht="12">
      <c r="A11" s="8">
        <v>36495</v>
      </c>
      <c r="C11" s="9">
        <v>2.26</v>
      </c>
      <c r="D11" s="1">
        <v>1.832</v>
      </c>
      <c r="E11" s="10">
        <v>2.1</v>
      </c>
      <c r="F11" s="10"/>
      <c r="G11" s="9">
        <v>2.16</v>
      </c>
      <c r="H11" s="9"/>
      <c r="I11" s="11">
        <f t="shared" si="0"/>
        <v>0.09600000000000009</v>
      </c>
      <c r="J11" s="11">
        <f t="shared" si="1"/>
        <v>0.18396000000000035</v>
      </c>
      <c r="K11" s="10"/>
      <c r="L11" s="10"/>
      <c r="M11" s="10"/>
      <c r="N11" s="10"/>
    </row>
    <row r="12" spans="1:14" ht="12">
      <c r="A12" s="8">
        <v>36526</v>
      </c>
      <c r="C12" s="9">
        <v>2.31</v>
      </c>
      <c r="D12" s="1">
        <v>1.854</v>
      </c>
      <c r="E12" s="10">
        <v>2.19</v>
      </c>
      <c r="F12" s="10"/>
      <c r="G12" s="9">
        <v>2.08</v>
      </c>
      <c r="H12" s="9"/>
      <c r="I12" s="11">
        <f t="shared" si="0"/>
        <v>-0.03799999999999981</v>
      </c>
      <c r="J12" s="11">
        <f t="shared" si="1"/>
        <v>0.05991999999999997</v>
      </c>
      <c r="K12" s="10"/>
      <c r="L12" s="10"/>
      <c r="M12" s="10"/>
      <c r="N12" s="10"/>
    </row>
    <row r="13" spans="1:14" ht="12">
      <c r="A13" s="8">
        <v>36557</v>
      </c>
      <c r="C13" s="9">
        <v>2.37</v>
      </c>
      <c r="D13" s="1">
        <v>1.965</v>
      </c>
      <c r="E13" s="10">
        <v>2.38</v>
      </c>
      <c r="F13" s="10"/>
      <c r="G13" s="9">
        <v>2.13</v>
      </c>
      <c r="H13" s="9"/>
      <c r="I13" s="11">
        <f t="shared" si="0"/>
        <v>-0.10833333333333339</v>
      </c>
      <c r="J13" s="11">
        <f t="shared" si="1"/>
        <v>-0.011650000000000382</v>
      </c>
      <c r="K13" s="10"/>
      <c r="L13" s="10"/>
      <c r="M13" s="10"/>
      <c r="N13" s="10"/>
    </row>
    <row r="14" spans="1:14" ht="12">
      <c r="A14" s="8">
        <v>36586</v>
      </c>
      <c r="C14" s="9">
        <v>2.32</v>
      </c>
      <c r="D14" s="1">
        <v>2.058</v>
      </c>
      <c r="E14" s="10">
        <v>2.35</v>
      </c>
      <c r="F14" s="10"/>
      <c r="G14" s="9">
        <v>2.27</v>
      </c>
      <c r="H14" s="9"/>
      <c r="I14" s="11">
        <f t="shared" si="0"/>
        <v>0.02733333333333343</v>
      </c>
      <c r="J14" s="11">
        <f t="shared" si="1"/>
        <v>0.09184000000000037</v>
      </c>
      <c r="K14" s="10"/>
      <c r="L14" s="10"/>
      <c r="M14" s="10"/>
      <c r="N14" s="10"/>
    </row>
    <row r="15" spans="1:14" ht="12">
      <c r="A15" s="8">
        <v>36617</v>
      </c>
      <c r="C15" s="9">
        <v>2.74</v>
      </c>
      <c r="D15" s="1">
        <v>2.358</v>
      </c>
      <c r="E15" s="10">
        <v>2.7</v>
      </c>
      <c r="F15" s="10"/>
      <c r="G15" s="9">
        <v>2.62</v>
      </c>
      <c r="H15" s="9"/>
      <c r="I15" s="11">
        <f t="shared" si="0"/>
        <v>0.02066666666666661</v>
      </c>
      <c r="J15" s="11">
        <f t="shared" si="1"/>
        <v>0.10773999999999972</v>
      </c>
      <c r="K15" s="10"/>
      <c r="L15" s="10"/>
      <c r="M15" s="10"/>
      <c r="N15" s="10"/>
    </row>
    <row r="16" spans="1:14" ht="12">
      <c r="A16" s="8">
        <v>36647</v>
      </c>
      <c r="C16" s="9">
        <v>2.74</v>
      </c>
      <c r="D16" s="1">
        <v>2.492</v>
      </c>
      <c r="E16" s="10">
        <v>2.74</v>
      </c>
      <c r="F16" s="10"/>
      <c r="G16" s="9">
        <v>2.79</v>
      </c>
      <c r="H16" s="9"/>
      <c r="I16" s="11">
        <f t="shared" si="0"/>
        <v>0.1326666666666667</v>
      </c>
      <c r="J16" s="11">
        <f t="shared" si="1"/>
        <v>0.19135999999999997</v>
      </c>
      <c r="K16" s="10"/>
      <c r="L16" s="10"/>
      <c r="M16" s="10"/>
      <c r="N16" s="10"/>
    </row>
    <row r="17" spans="1:14" ht="12">
      <c r="A17" s="8">
        <v>36678</v>
      </c>
      <c r="C17" s="9">
        <v>3.7</v>
      </c>
      <c r="D17" s="1">
        <v>3.272</v>
      </c>
      <c r="E17" s="10">
        <v>3.67</v>
      </c>
      <c r="F17" s="10"/>
      <c r="G17" s="9">
        <v>3.47</v>
      </c>
      <c r="H17" s="9"/>
      <c r="I17" s="11">
        <f t="shared" si="0"/>
        <v>-0.07733333333333281</v>
      </c>
      <c r="J17" s="11">
        <f t="shared" si="1"/>
        <v>0.021460000000000257</v>
      </c>
      <c r="K17" s="10"/>
      <c r="L17" s="10"/>
      <c r="M17" s="10"/>
      <c r="N17" s="10"/>
    </row>
    <row r="18" spans="1:14" ht="12">
      <c r="A18" s="8">
        <v>36708</v>
      </c>
      <c r="C18" s="9">
        <v>4</v>
      </c>
      <c r="D18" s="1">
        <v>3.397</v>
      </c>
      <c r="E18" s="10">
        <v>3.91</v>
      </c>
      <c r="F18" s="10"/>
      <c r="G18" s="9">
        <v>3.89</v>
      </c>
      <c r="H18" s="9"/>
      <c r="I18" s="11">
        <f t="shared" si="0"/>
        <v>0.121</v>
      </c>
      <c r="J18" s="11">
        <f t="shared" si="1"/>
        <v>0.2562100000000007</v>
      </c>
      <c r="K18" s="10"/>
      <c r="L18" s="10"/>
      <c r="M18" s="10"/>
      <c r="N18" s="10"/>
    </row>
    <row r="19" spans="1:14" ht="12">
      <c r="A19" s="8">
        <v>36739</v>
      </c>
      <c r="C19" s="9">
        <v>3.05</v>
      </c>
      <c r="D19" s="1">
        <v>2.908</v>
      </c>
      <c r="E19" s="10">
        <v>3.08</v>
      </c>
      <c r="F19" s="10"/>
      <c r="G19" s="9">
        <v>3.23</v>
      </c>
      <c r="H19" s="9"/>
      <c r="I19" s="11">
        <f t="shared" si="0"/>
        <v>0.21733333333333338</v>
      </c>
      <c r="J19" s="11">
        <f t="shared" si="1"/>
        <v>0.25344000000000033</v>
      </c>
      <c r="K19" s="10"/>
      <c r="L19" s="10"/>
      <c r="M19" s="10"/>
      <c r="N19" s="10"/>
    </row>
    <row r="20" spans="1:14" ht="12">
      <c r="A20" s="8">
        <v>36770</v>
      </c>
      <c r="C20" s="9">
        <v>3.46</v>
      </c>
      <c r="D20" s="1">
        <v>3.201</v>
      </c>
      <c r="E20" s="10">
        <v>3.45</v>
      </c>
      <c r="F20" s="10"/>
      <c r="G20" s="9">
        <v>3.6</v>
      </c>
      <c r="H20" s="9"/>
      <c r="I20" s="11">
        <f t="shared" si="0"/>
        <v>0.22966666666666669</v>
      </c>
      <c r="J20" s="11">
        <f t="shared" si="1"/>
        <v>0.29013</v>
      </c>
      <c r="K20" s="10"/>
      <c r="L20" s="10"/>
      <c r="M20" s="10"/>
      <c r="N20" s="10"/>
    </row>
    <row r="21" spans="1:14" ht="12">
      <c r="A21" s="8">
        <v>36800</v>
      </c>
      <c r="C21" s="9">
        <v>4.89</v>
      </c>
      <c r="D21" s="1">
        <v>4.099</v>
      </c>
      <c r="E21" s="10">
        <v>4.37</v>
      </c>
      <c r="F21" s="10"/>
      <c r="G21" s="9">
        <v>4.65</v>
      </c>
      <c r="H21" s="9"/>
      <c r="I21" s="11">
        <f t="shared" si="0"/>
        <v>0.19700000000000006</v>
      </c>
      <c r="J21" s="11">
        <f t="shared" si="1"/>
        <v>0.3408700000000007</v>
      </c>
      <c r="K21" s="10"/>
      <c r="L21" s="10"/>
      <c r="M21" s="10"/>
      <c r="N21" s="10"/>
    </row>
    <row r="22" spans="1:14" ht="12">
      <c r="A22" s="8">
        <v>36831</v>
      </c>
      <c r="C22" s="9">
        <v>4.77</v>
      </c>
      <c r="D22" s="1">
        <v>3.739</v>
      </c>
      <c r="E22" s="10">
        <v>4.35</v>
      </c>
      <c r="F22" s="10"/>
      <c r="G22" s="9">
        <v>4.66</v>
      </c>
      <c r="H22" s="9"/>
      <c r="I22" s="11">
        <f t="shared" si="0"/>
        <v>0.3736666666666668</v>
      </c>
      <c r="J22" s="11">
        <f t="shared" si="1"/>
        <v>0.5826700000000002</v>
      </c>
      <c r="K22" s="10"/>
      <c r="L22" s="10"/>
      <c r="M22" s="10"/>
      <c r="N22" s="10"/>
    </row>
    <row r="23" spans="1:14" ht="12">
      <c r="A23" s="8">
        <v>36861</v>
      </c>
      <c r="C23" s="9">
        <v>13.91</v>
      </c>
      <c r="D23" s="1">
        <v>4.619</v>
      </c>
      <c r="E23" s="10">
        <v>6.07</v>
      </c>
      <c r="F23" s="10"/>
      <c r="G23" s="9">
        <v>6.76</v>
      </c>
      <c r="H23" s="9"/>
      <c r="I23" s="11">
        <f t="shared" si="0"/>
        <v>-1.4396666666666675</v>
      </c>
      <c r="J23" s="11">
        <f t="shared" si="1"/>
        <v>0.10586999999999946</v>
      </c>
      <c r="K23" s="10"/>
      <c r="L23" s="10"/>
      <c r="M23" s="10"/>
      <c r="N23" s="10"/>
    </row>
    <row r="24" spans="1:14" ht="12">
      <c r="A24" s="8">
        <v>36892</v>
      </c>
      <c r="C24" s="9">
        <v>14.21</v>
      </c>
      <c r="D24" s="1">
        <v>8.697</v>
      </c>
      <c r="E24" s="10">
        <v>8.76</v>
      </c>
      <c r="F24" s="10"/>
      <c r="G24" s="9">
        <v>8.86</v>
      </c>
      <c r="H24" s="9"/>
      <c r="I24" s="11">
        <f t="shared" si="0"/>
        <v>-1.6956666666666678</v>
      </c>
      <c r="J24" s="11">
        <f t="shared" si="1"/>
        <v>-0.845089999999999</v>
      </c>
      <c r="K24" s="10"/>
      <c r="L24" s="10"/>
      <c r="M24" s="10"/>
      <c r="N24" s="10"/>
    </row>
    <row r="25" spans="1:14" ht="12">
      <c r="A25" s="8">
        <v>36923</v>
      </c>
      <c r="C25" s="9">
        <v>6.98</v>
      </c>
      <c r="D25" s="1">
        <v>6.67</v>
      </c>
      <c r="E25" s="10">
        <v>6.42</v>
      </c>
      <c r="F25" s="10"/>
      <c r="G25" s="9">
        <v>7.07</v>
      </c>
      <c r="H25" s="9"/>
      <c r="I25" s="11">
        <f t="shared" si="0"/>
        <v>0.3799999999999999</v>
      </c>
      <c r="J25" s="11">
        <f t="shared" si="1"/>
        <v>0.4067000000000007</v>
      </c>
      <c r="K25" s="10"/>
      <c r="L25" s="10"/>
      <c r="M25" s="10"/>
      <c r="N25" s="10"/>
    </row>
    <row r="26" spans="1:14" ht="12">
      <c r="A26" s="8">
        <v>36951</v>
      </c>
      <c r="C26" s="9">
        <v>5.21</v>
      </c>
      <c r="D26" s="1">
        <v>4.651</v>
      </c>
      <c r="E26" s="10">
        <v>4.9</v>
      </c>
      <c r="F26" s="10"/>
      <c r="G26" s="9">
        <v>5.84</v>
      </c>
      <c r="H26" s="9"/>
      <c r="I26" s="11">
        <f t="shared" si="0"/>
        <v>0.9196666666666662</v>
      </c>
      <c r="J26" s="11">
        <f t="shared" si="1"/>
        <v>1.0261300000000002</v>
      </c>
      <c r="K26" s="10"/>
      <c r="L26" s="10"/>
      <c r="M26" s="10"/>
      <c r="N26" s="10"/>
    </row>
    <row r="27" spans="1:14" ht="12">
      <c r="A27" s="8">
        <v>36982</v>
      </c>
      <c r="C27" s="9">
        <v>5.34</v>
      </c>
      <c r="D27" s="1">
        <v>4.523</v>
      </c>
      <c r="E27" s="10">
        <v>4.57</v>
      </c>
      <c r="F27" s="10"/>
      <c r="G27" s="9">
        <v>5.04</v>
      </c>
      <c r="H27" s="9"/>
      <c r="I27" s="11">
        <f t="shared" si="0"/>
        <v>0.2290000000000001</v>
      </c>
      <c r="J27" s="11">
        <f t="shared" si="1"/>
        <v>0.35819000000000045</v>
      </c>
      <c r="K27" s="10"/>
      <c r="L27" s="10"/>
      <c r="M27" s="10"/>
      <c r="N27" s="10"/>
    </row>
    <row r="28" spans="1:14" ht="12">
      <c r="A28" s="8">
        <v>37012</v>
      </c>
      <c r="C28" s="9">
        <v>5.19</v>
      </c>
      <c r="D28" s="1">
        <v>4.46</v>
      </c>
      <c r="E28" s="10">
        <v>4.12</v>
      </c>
      <c r="F28" s="10"/>
      <c r="G28" s="9">
        <v>4.91</v>
      </c>
      <c r="H28" s="9"/>
      <c r="I28" s="11">
        <f t="shared" si="0"/>
        <v>0.3200000000000003</v>
      </c>
      <c r="J28" s="11">
        <f t="shared" si="1"/>
        <v>0.40359999999999996</v>
      </c>
      <c r="K28" s="10"/>
      <c r="L28" s="10"/>
      <c r="M28" s="10"/>
      <c r="N28" s="10"/>
    </row>
    <row r="29" spans="1:14" ht="12">
      <c r="A29" s="8">
        <v>37043</v>
      </c>
      <c r="C29" s="9">
        <v>3.9</v>
      </c>
      <c r="D29" s="1">
        <v>3.439</v>
      </c>
      <c r="E29" s="10">
        <v>2.63</v>
      </c>
      <c r="F29" s="10"/>
      <c r="G29" s="9">
        <v>4.09</v>
      </c>
      <c r="H29" s="9"/>
      <c r="I29" s="11">
        <f t="shared" si="0"/>
        <v>0.7669999999999995</v>
      </c>
      <c r="J29" s="11">
        <f t="shared" si="1"/>
        <v>0.77027</v>
      </c>
      <c r="K29" s="10"/>
      <c r="L29" s="10"/>
      <c r="M29" s="10"/>
      <c r="N29" s="10"/>
    </row>
    <row r="30" spans="1:14" ht="12">
      <c r="A30" s="8">
        <v>37073</v>
      </c>
      <c r="C30" s="9">
        <v>2.67</v>
      </c>
      <c r="D30" s="1">
        <v>2.786</v>
      </c>
      <c r="E30" s="10">
        <v>2.04</v>
      </c>
      <c r="F30" s="10"/>
      <c r="G30" s="9">
        <v>3.66</v>
      </c>
      <c r="H30" s="9"/>
      <c r="I30" s="11">
        <f t="shared" si="0"/>
        <v>1.1613333333333338</v>
      </c>
      <c r="J30" s="11">
        <f t="shared" si="1"/>
        <v>1.0813800000000002</v>
      </c>
      <c r="K30" s="10"/>
      <c r="L30" s="10"/>
      <c r="M30" s="10"/>
      <c r="N30" s="10"/>
    </row>
    <row r="31" spans="1:14" ht="12">
      <c r="A31" s="8">
        <v>37104</v>
      </c>
      <c r="C31" s="9">
        <v>2.42</v>
      </c>
      <c r="D31" s="1">
        <v>2.214</v>
      </c>
      <c r="E31" s="10">
        <v>2.27</v>
      </c>
      <c r="F31" s="10"/>
      <c r="G31" s="9">
        <v>3.39</v>
      </c>
      <c r="H31" s="9"/>
      <c r="I31" s="11">
        <f t="shared" si="0"/>
        <v>1.0886666666666667</v>
      </c>
      <c r="J31" s="11">
        <f t="shared" si="1"/>
        <v>1.1249200000000004</v>
      </c>
      <c r="K31" s="10"/>
      <c r="L31" s="10"/>
      <c r="M31" s="10"/>
      <c r="N31" s="10"/>
    </row>
    <row r="32" spans="1:14" ht="12">
      <c r="A32" s="8">
        <v>37135</v>
      </c>
      <c r="C32" s="9">
        <v>2.17</v>
      </c>
      <c r="D32" s="1">
        <v>2.1</v>
      </c>
      <c r="E32" s="10">
        <v>2.08</v>
      </c>
      <c r="F32" s="10"/>
      <c r="G32" s="9">
        <v>3.08</v>
      </c>
      <c r="H32" s="9"/>
      <c r="I32" s="11">
        <f t="shared" si="0"/>
        <v>0.9633333333333334</v>
      </c>
      <c r="J32" s="11">
        <f t="shared" si="1"/>
        <v>0.9724000000000004</v>
      </c>
      <c r="K32" s="10"/>
      <c r="L32" s="10"/>
      <c r="M32" s="10"/>
      <c r="N32" s="10"/>
    </row>
    <row r="33" spans="1:14" ht="12">
      <c r="A33" s="8">
        <v>37165</v>
      </c>
      <c r="C33" s="9">
        <v>1.37</v>
      </c>
      <c r="D33" s="1">
        <v>1.482</v>
      </c>
      <c r="E33" s="10">
        <v>1.23</v>
      </c>
      <c r="F33" s="10"/>
      <c r="G33" s="9">
        <v>2.23</v>
      </c>
      <c r="H33" s="9"/>
      <c r="I33" s="11">
        <f t="shared" si="0"/>
        <v>0.8693333333333331</v>
      </c>
      <c r="J33" s="11">
        <f t="shared" si="1"/>
        <v>0.8311600000000001</v>
      </c>
      <c r="K33" s="10"/>
      <c r="L33" s="10"/>
      <c r="M33" s="10"/>
      <c r="N33" s="10"/>
    </row>
    <row r="34" spans="1:14" ht="12">
      <c r="A34" s="8">
        <v>37196</v>
      </c>
      <c r="C34" s="9">
        <v>2.76</v>
      </c>
      <c r="D34" s="1">
        <v>1.988</v>
      </c>
      <c r="E34" s="10">
        <v>2.63</v>
      </c>
      <c r="F34" s="10"/>
      <c r="G34" s="9">
        <v>4.39</v>
      </c>
      <c r="H34" s="9"/>
      <c r="I34" s="11">
        <f t="shared" si="0"/>
        <v>1.9306666666666668</v>
      </c>
      <c r="J34" s="11">
        <f t="shared" si="1"/>
        <v>2.10254</v>
      </c>
      <c r="K34" s="10"/>
      <c r="L34" s="10"/>
      <c r="M34" s="10"/>
      <c r="N34" s="10"/>
    </row>
    <row r="35" spans="1:14" ht="12">
      <c r="A35" s="8">
        <v>37226</v>
      </c>
      <c r="C35" s="9">
        <v>2.67</v>
      </c>
      <c r="D35" s="1">
        <v>2.127</v>
      </c>
      <c r="E35" s="10">
        <v>2.13</v>
      </c>
      <c r="F35" s="10"/>
      <c r="G35" s="9">
        <v>4.13</v>
      </c>
      <c r="H35" s="9"/>
      <c r="I35" s="11">
        <f t="shared" si="0"/>
        <v>1.8210000000000002</v>
      </c>
      <c r="J35" s="11">
        <f t="shared" si="1"/>
        <v>1.9045100000000001</v>
      </c>
      <c r="K35" s="10"/>
      <c r="L35" s="10"/>
      <c r="M35" s="10"/>
      <c r="N35" s="10"/>
    </row>
    <row r="36" spans="1:14" ht="12">
      <c r="A36" s="8">
        <v>37257</v>
      </c>
      <c r="C36" s="9">
        <v>2.52</v>
      </c>
      <c r="D36" s="1">
        <v>2.108</v>
      </c>
      <c r="E36" s="10">
        <v>2.4</v>
      </c>
      <c r="F36" s="10"/>
      <c r="G36" s="9">
        <v>3.95</v>
      </c>
      <c r="H36" s="9"/>
      <c r="I36" s="11">
        <f t="shared" si="0"/>
        <v>1.6073333333333335</v>
      </c>
      <c r="J36" s="11">
        <f t="shared" si="1"/>
        <v>1.6948400000000001</v>
      </c>
      <c r="K36" s="10"/>
      <c r="L36" s="10"/>
      <c r="M36" s="10"/>
      <c r="N36" s="10"/>
    </row>
    <row r="37" spans="1:14" ht="12">
      <c r="A37" s="8">
        <v>37288</v>
      </c>
      <c r="C37" s="9">
        <v>1.87</v>
      </c>
      <c r="D37" s="1">
        <v>1.714</v>
      </c>
      <c r="E37" s="10">
        <v>1.73</v>
      </c>
      <c r="F37" s="10"/>
      <c r="G37" s="9">
        <v>4.37</v>
      </c>
      <c r="H37" s="9"/>
      <c r="I37" s="11">
        <f t="shared" si="0"/>
        <v>2.5986666666666665</v>
      </c>
      <c r="J37" s="11">
        <f t="shared" si="1"/>
        <v>2.62392</v>
      </c>
      <c r="K37" s="10"/>
      <c r="L37" s="10"/>
      <c r="M37" s="10"/>
      <c r="N37" s="10"/>
    </row>
    <row r="38" spans="1:14" ht="12">
      <c r="A38" s="8">
        <v>37316</v>
      </c>
      <c r="C38" s="9">
        <v>2.13</v>
      </c>
      <c r="D38" s="1">
        <v>1.839</v>
      </c>
      <c r="E38" s="10">
        <v>1.97</v>
      </c>
      <c r="F38" s="10"/>
      <c r="G38" s="9">
        <v>4.14</v>
      </c>
      <c r="H38" s="9"/>
      <c r="I38" s="11">
        <f t="shared" si="0"/>
        <v>2.160333333333333</v>
      </c>
      <c r="J38" s="11">
        <f t="shared" si="1"/>
        <v>2.21587</v>
      </c>
      <c r="K38" s="10"/>
      <c r="L38" s="10"/>
      <c r="M38" s="10"/>
      <c r="N38" s="10"/>
    </row>
    <row r="39" spans="1:14" ht="12">
      <c r="A39" s="8">
        <v>37347</v>
      </c>
      <c r="C39" s="9">
        <v>3.15</v>
      </c>
      <c r="D39" s="1">
        <v>2.508</v>
      </c>
      <c r="E39" s="10">
        <v>2.83</v>
      </c>
      <c r="F39" s="10"/>
      <c r="G39" s="9">
        <v>3.89</v>
      </c>
      <c r="H39" s="9"/>
      <c r="I39" s="11">
        <f t="shared" si="0"/>
        <v>1.060666666666667</v>
      </c>
      <c r="J39" s="11">
        <f t="shared" si="1"/>
        <v>1.18594</v>
      </c>
      <c r="K39" s="10"/>
      <c r="L39" s="10"/>
      <c r="M39" s="10"/>
      <c r="N39" s="10"/>
    </row>
    <row r="40" spans="1:14" ht="12">
      <c r="A40" s="8">
        <v>37377</v>
      </c>
      <c r="C40" s="9">
        <v>2.82</v>
      </c>
      <c r="D40" s="1">
        <v>2.653</v>
      </c>
      <c r="E40" s="10">
        <v>2.26</v>
      </c>
      <c r="F40" s="10"/>
      <c r="G40" s="9">
        <v>4.05</v>
      </c>
      <c r="H40" s="9"/>
      <c r="I40" s="11">
        <f t="shared" si="0"/>
        <v>1.4723333333333333</v>
      </c>
      <c r="J40" s="11">
        <f t="shared" si="1"/>
        <v>1.4651900000000002</v>
      </c>
      <c r="K40" s="10"/>
      <c r="L40" s="10"/>
      <c r="M40" s="10"/>
      <c r="N40" s="10"/>
    </row>
    <row r="41" spans="1:14" ht="12">
      <c r="A41" s="8">
        <v>37408</v>
      </c>
      <c r="C41" s="9">
        <v>2.42</v>
      </c>
      <c r="D41" s="1">
        <v>2.42</v>
      </c>
      <c r="E41" s="10">
        <v>1.62</v>
      </c>
      <c r="F41" s="10"/>
      <c r="G41" s="9">
        <v>4.2</v>
      </c>
      <c r="H41" s="9"/>
      <c r="I41" s="11">
        <f t="shared" si="0"/>
        <v>2.046666666666667</v>
      </c>
      <c r="J41" s="11">
        <f t="shared" si="1"/>
        <v>1.9800000000000004</v>
      </c>
      <c r="K41" s="10"/>
      <c r="L41" s="10"/>
      <c r="M41" s="10"/>
      <c r="N41" s="10"/>
    </row>
    <row r="42" spans="1:14" ht="12">
      <c r="A42" s="8">
        <v>37438</v>
      </c>
      <c r="C42" s="9">
        <v>1.9</v>
      </c>
      <c r="D42" s="1">
        <v>1.743</v>
      </c>
      <c r="E42" s="10">
        <v>1.26</v>
      </c>
      <c r="F42" s="10"/>
      <c r="G42" s="9">
        <v>4.59</v>
      </c>
      <c r="H42" s="9"/>
      <c r="I42" s="11">
        <f t="shared" si="0"/>
        <v>2.9556666666666667</v>
      </c>
      <c r="J42" s="11">
        <f t="shared" si="1"/>
        <v>2.93949</v>
      </c>
      <c r="K42" s="10"/>
      <c r="L42" s="10"/>
      <c r="M42" s="10"/>
      <c r="N42" s="10"/>
    </row>
    <row r="43" spans="1:14" ht="12">
      <c r="A43" s="8">
        <v>37469</v>
      </c>
      <c r="C43" s="9">
        <v>1.87</v>
      </c>
      <c r="D43" s="1">
        <v>1.671</v>
      </c>
      <c r="E43" s="10">
        <v>1.59</v>
      </c>
      <c r="F43" s="10"/>
      <c r="G43" s="9">
        <v>4.72</v>
      </c>
      <c r="H43" s="9"/>
      <c r="I43" s="11">
        <f t="shared" si="0"/>
        <v>3.009666666666666</v>
      </c>
      <c r="J43" s="11">
        <f t="shared" si="1"/>
        <v>3.03343</v>
      </c>
      <c r="K43" s="10"/>
      <c r="L43" s="10"/>
      <c r="M43" s="10"/>
      <c r="N43" s="10"/>
    </row>
    <row r="44" spans="1:14" ht="12">
      <c r="A44" s="8">
        <v>37500</v>
      </c>
      <c r="C44" s="9">
        <v>2.54</v>
      </c>
      <c r="D44" s="1">
        <v>2.113</v>
      </c>
      <c r="E44" s="10">
        <v>1.2</v>
      </c>
      <c r="F44" s="10"/>
      <c r="G44" s="9">
        <v>4.16</v>
      </c>
      <c r="H44" s="9"/>
      <c r="I44" s="11">
        <f t="shared" si="0"/>
        <v>2.2089999999999996</v>
      </c>
      <c r="J44" s="11">
        <f t="shared" si="1"/>
        <v>2.19839</v>
      </c>
      <c r="K44" s="10"/>
      <c r="L44" s="10"/>
      <c r="M44" s="10"/>
      <c r="N44" s="10"/>
    </row>
    <row r="45" spans="1:14" ht="12">
      <c r="A45" s="8">
        <v>37530</v>
      </c>
      <c r="C45" s="9">
        <v>3.06</v>
      </c>
      <c r="D45" s="1">
        <v>2.722</v>
      </c>
      <c r="E45" s="10">
        <v>1.31</v>
      </c>
      <c r="F45" s="10"/>
      <c r="G45" s="9">
        <v>3.55</v>
      </c>
      <c r="H45" s="9"/>
      <c r="I45" s="11">
        <f t="shared" si="0"/>
        <v>1.1859999999999995</v>
      </c>
      <c r="J45" s="11">
        <f t="shared" si="1"/>
        <v>1.1201599999999998</v>
      </c>
      <c r="K45" s="10"/>
      <c r="L45" s="10"/>
      <c r="M45" s="10"/>
      <c r="N45" s="10"/>
    </row>
    <row r="46" spans="1:14" ht="12">
      <c r="A46" s="8">
        <v>37561</v>
      </c>
      <c r="C46" s="9">
        <v>3.92</v>
      </c>
      <c r="D46" s="1">
        <v>3.371</v>
      </c>
      <c r="E46" s="10">
        <v>2.99</v>
      </c>
      <c r="F46" s="10"/>
      <c r="G46" s="9">
        <v>3.6</v>
      </c>
      <c r="H46" s="9"/>
      <c r="I46" s="11">
        <f t="shared" si="0"/>
        <v>0.17300000000000004</v>
      </c>
      <c r="J46" s="11">
        <f t="shared" si="1"/>
        <v>0.22543000000000024</v>
      </c>
      <c r="K46" s="10"/>
      <c r="L46" s="10"/>
      <c r="M46" s="10"/>
      <c r="N46" s="10"/>
    </row>
    <row r="47" spans="1:14" ht="12">
      <c r="A47" s="8">
        <v>37591</v>
      </c>
      <c r="C47" s="9">
        <v>3.96</v>
      </c>
      <c r="D47" s="1">
        <v>3.372</v>
      </c>
      <c r="E47" s="10">
        <v>3.3</v>
      </c>
      <c r="F47" s="10"/>
      <c r="G47" s="9">
        <v>3.71</v>
      </c>
      <c r="H47" s="9"/>
      <c r="I47" s="11">
        <f t="shared" si="0"/>
        <v>0.16599999999999993</v>
      </c>
      <c r="J47" s="11">
        <f t="shared" si="1"/>
        <v>0.25016000000000016</v>
      </c>
      <c r="K47" s="10"/>
      <c r="L47" s="10"/>
      <c r="M47" s="10"/>
      <c r="N47" s="10"/>
    </row>
    <row r="48" spans="1:14" ht="12">
      <c r="A48" s="8">
        <v>37622</v>
      </c>
      <c r="C48" s="9">
        <v>4.44</v>
      </c>
      <c r="D48" s="1">
        <v>3.636</v>
      </c>
      <c r="E48" s="10">
        <v>3.08</v>
      </c>
      <c r="F48" s="10"/>
      <c r="G48" s="9">
        <v>3.83</v>
      </c>
      <c r="H48" s="9"/>
      <c r="I48" s="11">
        <f t="shared" si="0"/>
        <v>0.11133333333333306</v>
      </c>
      <c r="J48" s="11">
        <f t="shared" si="1"/>
        <v>0.18828000000000022</v>
      </c>
      <c r="K48" s="10"/>
      <c r="L48" s="10"/>
      <c r="M48" s="10"/>
      <c r="N48" s="10"/>
    </row>
    <row r="49" spans="1:14" ht="12">
      <c r="A49" s="8">
        <v>37653</v>
      </c>
      <c r="C49" s="9">
        <v>4.76</v>
      </c>
      <c r="D49" s="1">
        <v>4.323</v>
      </c>
      <c r="E49" s="10">
        <v>3.14</v>
      </c>
      <c r="F49" s="10"/>
      <c r="G49" s="9">
        <v>4.01</v>
      </c>
      <c r="H49" s="9"/>
      <c r="I49" s="11">
        <f t="shared" si="0"/>
        <v>-0.0643333333333338</v>
      </c>
      <c r="J49" s="11">
        <f t="shared" si="1"/>
        <v>-0.09590999999999994</v>
      </c>
      <c r="K49" s="10"/>
      <c r="L49" s="10"/>
      <c r="M49" s="10"/>
      <c r="N49" s="10"/>
    </row>
    <row r="50" spans="1:14" ht="12">
      <c r="A50" s="8">
        <v>37681</v>
      </c>
      <c r="C50" s="9">
        <v>7.32</v>
      </c>
      <c r="D50" s="1">
        <v>6.868</v>
      </c>
      <c r="E50" s="10">
        <v>5.01</v>
      </c>
      <c r="F50" s="10"/>
      <c r="G50" s="9">
        <v>5.06</v>
      </c>
      <c r="H50" s="9"/>
      <c r="I50" s="11">
        <f t="shared" si="0"/>
        <v>-1.3393333333333342</v>
      </c>
      <c r="J50" s="11">
        <f t="shared" si="1"/>
        <v>-1.4248599999999998</v>
      </c>
      <c r="K50" s="10"/>
      <c r="L50" s="10"/>
      <c r="M50" s="10"/>
      <c r="N50" s="10"/>
    </row>
    <row r="51" spans="1:14" ht="12">
      <c r="A51" s="8">
        <v>37712</v>
      </c>
      <c r="C51" s="9">
        <v>4.29</v>
      </c>
      <c r="D51" s="1">
        <v>4.055</v>
      </c>
      <c r="E51" s="10">
        <v>3.26</v>
      </c>
      <c r="F51" s="10"/>
      <c r="G51" s="9">
        <v>4.22</v>
      </c>
      <c r="H51" s="9"/>
      <c r="I51" s="11">
        <f t="shared" si="0"/>
        <v>0.351666666666667</v>
      </c>
      <c r="J51" s="11">
        <f t="shared" si="1"/>
        <v>0.32145</v>
      </c>
      <c r="K51" s="10"/>
      <c r="L51" s="10"/>
      <c r="M51" s="10"/>
      <c r="N51" s="10"/>
    </row>
    <row r="52" spans="1:14" ht="12">
      <c r="A52" s="8"/>
      <c r="C52" s="9"/>
      <c r="E52" s="10"/>
      <c r="F52" s="10"/>
      <c r="G52" s="9"/>
      <c r="H52" s="9"/>
      <c r="I52" s="11"/>
      <c r="J52" s="11"/>
      <c r="K52" s="10"/>
      <c r="L52" s="10"/>
      <c r="M52" s="10"/>
      <c r="N52" s="10"/>
    </row>
    <row r="53" spans="3:14" ht="12">
      <c r="C53" s="10"/>
      <c r="D53" s="10"/>
      <c r="E53" s="10"/>
      <c r="F53" s="10"/>
      <c r="G53" s="9"/>
      <c r="H53" s="9"/>
      <c r="I53" s="11"/>
      <c r="J53" s="11"/>
      <c r="K53" s="10"/>
      <c r="L53" s="10"/>
      <c r="M53" s="10"/>
      <c r="N53" s="10"/>
    </row>
    <row r="54" spans="1:14" ht="12">
      <c r="A54" s="1" t="s">
        <v>13</v>
      </c>
      <c r="C54" s="10"/>
      <c r="D54" s="10"/>
      <c r="E54" s="10"/>
      <c r="F54" s="10"/>
      <c r="G54" s="9">
        <f>AVERAGE(G8:G51)</f>
        <v>3.9704545454545457</v>
      </c>
      <c r="H54" s="9"/>
      <c r="I54" s="11">
        <f>AVERAGE(I8:I51)</f>
        <v>0.646462121212121</v>
      </c>
      <c r="J54" s="11">
        <f>AVERAGE(J8:J51)</f>
        <v>0.7510365909090907</v>
      </c>
      <c r="K54" s="10"/>
      <c r="L54" s="10"/>
      <c r="M54" s="10"/>
      <c r="N54" s="10"/>
    </row>
    <row r="55" spans="3:14" ht="12">
      <c r="C55" s="10"/>
      <c r="D55" s="10"/>
      <c r="E55" s="10"/>
      <c r="F55" s="10"/>
      <c r="G55" s="9"/>
      <c r="H55" s="9"/>
      <c r="I55" s="10"/>
      <c r="J55" s="10"/>
      <c r="K55" s="10"/>
      <c r="L55" s="10"/>
      <c r="M55" s="10"/>
      <c r="N55" s="10"/>
    </row>
    <row r="56" spans="3:14" ht="12">
      <c r="C56" s="10"/>
      <c r="D56" s="10"/>
      <c r="E56" s="10"/>
      <c r="F56" s="10"/>
      <c r="G56" s="9"/>
      <c r="H56" s="9"/>
      <c r="I56" s="10"/>
      <c r="J56" s="10"/>
      <c r="K56" s="10"/>
      <c r="L56" s="10"/>
      <c r="M56" s="10"/>
      <c r="N56" s="10"/>
    </row>
    <row r="57" spans="3:14" ht="12"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3:14" ht="12"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3:14" ht="12"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3:14" ht="12"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</sheetData>
  <mergeCells count="1">
    <mergeCell ref="C4:E4"/>
  </mergeCells>
  <printOptions/>
  <pageMargins left="0.75" right="0.75" top="1" bottom="1" header="0.5" footer="0.5"/>
  <pageSetup fitToHeight="1" fitToWidth="1"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the Attorney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Attorney General</dc:creator>
  <cp:keywords/>
  <dc:description/>
  <cp:lastModifiedBy>Office of the Attorney General</cp:lastModifiedBy>
  <cp:lastPrinted>2003-07-17T21:43:14Z</cp:lastPrinted>
  <dcterms:created xsi:type="dcterms:W3CDTF">2003-07-17T21:38:09Z</dcterms:created>
  <dcterms:modified xsi:type="dcterms:W3CDTF">2003-07-17T21:55:29Z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021584</vt:lpwstr>
  </property>
  <property fmtid="{D5CDD505-2E9C-101B-9397-08002B2CF9AE}" pid="6" name="IsConfidenti">
    <vt:lpwstr>0</vt:lpwstr>
  </property>
  <property fmtid="{D5CDD505-2E9C-101B-9397-08002B2CF9AE}" pid="7" name="Dat">
    <vt:lpwstr>2003-07-18T00:00:00Z</vt:lpwstr>
  </property>
  <property fmtid="{D5CDD505-2E9C-101B-9397-08002B2CF9AE}" pid="8" name="CaseTy">
    <vt:lpwstr>Tariff Revision</vt:lpwstr>
  </property>
  <property fmtid="{D5CDD505-2E9C-101B-9397-08002B2CF9AE}" pid="9" name="OpenedDa">
    <vt:lpwstr>2002-12-02T00:00:00Z</vt:lpwstr>
  </property>
  <property fmtid="{D5CDD505-2E9C-101B-9397-08002B2CF9AE}" pid="10" name="Pref">
    <vt:lpwstr>UG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