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PS Reporting\2020\H1. Revised Final Compliance Report to be filed October 2022\"/>
    </mc:Choice>
  </mc:AlternateContent>
  <bookViews>
    <workbookView xWindow="1860" yWindow="0" windowWidth="17340" windowHeight="6960"/>
  </bookViews>
  <sheets>
    <sheet name="2020 Compliance Table" sheetId="4" r:id="rId1"/>
  </sheets>
  <definedNames>
    <definedName name="_xlnm.Print_Titles" localSheetId="0">'2020 Compliance Table'!$1:$4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G28" i="4"/>
  <c r="G6" i="4"/>
  <c r="G5" i="4"/>
  <c r="G53" i="4"/>
  <c r="G49" i="4"/>
  <c r="G45" i="4"/>
  <c r="G41" i="4"/>
  <c r="G37" i="4"/>
  <c r="G33" i="4"/>
  <c r="G27" i="4"/>
  <c r="G23" i="4"/>
  <c r="G22" i="4"/>
  <c r="G19" i="4"/>
  <c r="G15" i="4"/>
  <c r="G10" i="4"/>
  <c r="G12" i="4" l="1"/>
  <c r="G21" i="4"/>
  <c r="G31" i="4"/>
  <c r="G39" i="4"/>
  <c r="G47" i="4"/>
  <c r="G7" i="4"/>
  <c r="G16" i="4"/>
  <c r="G24" i="4"/>
  <c r="G34" i="4"/>
  <c r="G42" i="4"/>
  <c r="G50" i="4"/>
  <c r="G8" i="4"/>
  <c r="G17" i="4"/>
  <c r="G25" i="4"/>
  <c r="G35" i="4"/>
  <c r="G43" i="4"/>
  <c r="G51" i="4"/>
  <c r="G11" i="4"/>
  <c r="G20" i="4"/>
  <c r="G30" i="4"/>
  <c r="G38" i="4"/>
  <c r="G14" i="4"/>
  <c r="G13" i="4"/>
  <c r="G32" i="4"/>
  <c r="G40" i="4"/>
  <c r="G48" i="4"/>
  <c r="G9" i="4"/>
  <c r="G18" i="4"/>
  <c r="G26" i="4"/>
  <c r="G36" i="4"/>
  <c r="G44" i="4"/>
  <c r="G52" i="4"/>
  <c r="G46" i="4"/>
  <c r="F55" i="4"/>
  <c r="E55" i="4" l="1"/>
  <c r="D55" i="4"/>
  <c r="G55" i="4" l="1"/>
</calcChain>
</file>

<file path=xl/sharedStrings.xml><?xml version="1.0" encoding="utf-8"?>
<sst xmlns="http://schemas.openxmlformats.org/spreadsheetml/2006/main" count="109" uniqueCount="64">
  <si>
    <t>Baker River Project</t>
  </si>
  <si>
    <t>Klondike III</t>
  </si>
  <si>
    <t>Snoqualmie Falls Project</t>
  </si>
  <si>
    <t>Camp Reed Wind Park - Camp Reed Wind Park</t>
  </si>
  <si>
    <t>Cosmo Specialty Fibers - Cos1</t>
  </si>
  <si>
    <t>Cosmo Specialty Fibers Inc. - COS2</t>
  </si>
  <si>
    <t>Golden Valley Wind Park - Golden Valley Wind Park</t>
  </si>
  <si>
    <t>Goodnoe Hills - Goodnoe Hills</t>
  </si>
  <si>
    <t>Hidden Hollow Energy LLC - Hidden Hollow Energy</t>
  </si>
  <si>
    <t>Klondike III - Klondike Wind Power III LLC</t>
  </si>
  <si>
    <t>Klondike IIIa - Klondike Wind Power IIIa</t>
  </si>
  <si>
    <t>Marengo - Marengo</t>
  </si>
  <si>
    <t>Meadow Creek Wind Farm - Five Pine Project</t>
  </si>
  <si>
    <t>Meadow Creek Wind Farm - North Point Wind Farm</t>
  </si>
  <si>
    <t>Mountain Air Wind Projects - Mountain Air Wind Projects</t>
  </si>
  <si>
    <t>Nine Canyon Wind Project - Nine Canyon Phase 3</t>
  </si>
  <si>
    <t>Nine Canyon Wind Project - Nine Canyon Wind Project</t>
  </si>
  <si>
    <t>Oregon Trail Wind Park, LLC - Oregon Trail Wind Park</t>
  </si>
  <si>
    <t>PaTu Wind Farm - PaTu Wind</t>
  </si>
  <si>
    <t>Rolling Hills - Rolling Hills</t>
  </si>
  <si>
    <t>Roseburg LFG - Roseburg LFG Energy</t>
  </si>
  <si>
    <t>Salmon Falls Wind Park, LLC - Salmon Falls Wind Park</t>
  </si>
  <si>
    <t>Sawtooth Wind Project - Sawtooth Wind Project</t>
  </si>
  <si>
    <t>Stateline (WA) - FPL Energy Vansycle LLC</t>
  </si>
  <si>
    <t>stimson lumber-plummer - stimson-plummer</t>
  </si>
  <si>
    <t>Stoltze Cogeneration Plant - Stoltze CoGen1</t>
  </si>
  <si>
    <t>Thousand Springs Wind Park, LLC - Thousand Springs Wind Park</t>
  </si>
  <si>
    <t>Top of the World - Top of the World</t>
  </si>
  <si>
    <t>Tuana Gulch Wind Park, LLC - Tuana Gulch Wind Park</t>
  </si>
  <si>
    <t>Tuana Springs Energy, LLC - Tuana Springs</t>
  </si>
  <si>
    <t>White Creek Wind 1 - White Creek</t>
  </si>
  <si>
    <t>Facility</t>
  </si>
  <si>
    <t>Totals</t>
  </si>
  <si>
    <t>2020 Vintage</t>
  </si>
  <si>
    <t>Lower Snake River - Dodge Junction - Apprenticeship Credits</t>
  </si>
  <si>
    <t>Lower Snake River - Phalen Gulch - Apprenticeship Credits</t>
  </si>
  <si>
    <t>Wild Horse Phase II - Apprenticeship Credits</t>
  </si>
  <si>
    <t>Source</t>
  </si>
  <si>
    <t>Water</t>
  </si>
  <si>
    <t>Wind</t>
  </si>
  <si>
    <t>Biomass</t>
  </si>
  <si>
    <t>Wind-A</t>
  </si>
  <si>
    <t>2019 Vintage</t>
  </si>
  <si>
    <t>Hidden Hollow Energy LLC - 2x Multiplier</t>
  </si>
  <si>
    <t>Kettle Falls Woodwaste Plant - Kettle Falls 2</t>
  </si>
  <si>
    <t>Kettle Falls Woodwaste Plant - Kettle Falls Woodwaste Plant</t>
  </si>
  <si>
    <t>Stoltze Cogeneration Plant - Stoltze CoGen1 - 2x Multiplier</t>
  </si>
  <si>
    <t>Biogas</t>
  </si>
  <si>
    <t>Total</t>
  </si>
  <si>
    <t>PSE 2020 Compliance</t>
  </si>
  <si>
    <t>Condon Wind Power Project - Condon Phase II</t>
  </si>
  <si>
    <t>Condon Wind Power Project - Condon Wind Power Project</t>
  </si>
  <si>
    <t>Hopkins Ridge - Hopkins Ridge</t>
  </si>
  <si>
    <t>Hopkins Ridge - Hopkins Ridge Phase II</t>
  </si>
  <si>
    <t>Horse Butte Wind - Horse Butte Wind</t>
  </si>
  <si>
    <t>Klondike I - Klondike Wind Power LLC</t>
  </si>
  <si>
    <t>Lower Snake River - Dodge Junction - LSR-Dodge Junction</t>
  </si>
  <si>
    <t>Lower Snake River - Phalen Gulch - LSR-Phalen Gulch</t>
  </si>
  <si>
    <t>Wild Horse - Wild Horse</t>
  </si>
  <si>
    <t>Wild Horse - Wild Horse - Phase II</t>
  </si>
  <si>
    <t>2021 Vintage</t>
  </si>
  <si>
    <t>(Note 1)</t>
  </si>
  <si>
    <t>(Note 1) Amounts were revised in response to the Staff Open Meeting Memos filed on August 11, 202 and September 15, 2022 in UE-220405.</t>
  </si>
  <si>
    <t>Attachment 1 to PSE's 2020 RPS Compliance Close Out Report under Docket UE-200504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</si>
</sst>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4" xfId="1" applyNumberFormat="1" applyFont="1" applyFill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3" borderId="3" xfId="1" applyNumberFormat="1" applyFont="1" applyFill="1" applyBorder="1"/>
    <xf numFmtId="164" fontId="0" fillId="3" borderId="0" xfId="1" applyNumberFormat="1" applyFont="1" applyFill="1" applyBorder="1"/>
    <xf numFmtId="164" fontId="0" fillId="3" borderId="4" xfId="1" applyNumberFormat="1" applyFont="1" applyFill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2" borderId="3" xfId="0" applyFill="1" applyBorder="1"/>
    <xf numFmtId="0" fontId="0" fillId="0" borderId="3" xfId="0" applyBorder="1"/>
    <xf numFmtId="0" fontId="0" fillId="3" borderId="3" xfId="0" applyFill="1" applyBorder="1"/>
    <xf numFmtId="0" fontId="0" fillId="0" borderId="12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1" applyNumberFormat="1" applyFont="1" applyBorder="1" applyAlignment="1">
      <alignment horizontal="centerContinuous"/>
    </xf>
    <xf numFmtId="0" fontId="2" fillId="0" borderId="1" xfId="1" applyNumberFormat="1" applyFont="1" applyBorder="1" applyAlignment="1">
      <alignment horizontal="centerContinuous"/>
    </xf>
    <xf numFmtId="0" fontId="2" fillId="0" borderId="6" xfId="1" applyNumberFormat="1" applyFont="1" applyBorder="1" applyAlignment="1">
      <alignment horizontal="centerContinuous"/>
    </xf>
    <xf numFmtId="164" fontId="0" fillId="0" borderId="0" xfId="1" applyNumberFormat="1" applyFont="1" applyFill="1" applyBorder="1"/>
    <xf numFmtId="0" fontId="0" fillId="0" borderId="3" xfId="0" applyFill="1" applyBorder="1"/>
    <xf numFmtId="0" fontId="0" fillId="4" borderId="3" xfId="0" applyFill="1" applyBorder="1"/>
    <xf numFmtId="164" fontId="0" fillId="0" borderId="0" xfId="0" applyNumberFormat="1"/>
    <xf numFmtId="0" fontId="3" fillId="0" borderId="3" xfId="0" applyFont="1" applyBorder="1"/>
    <xf numFmtId="0" fontId="3" fillId="0" borderId="3" xfId="0" applyFont="1" applyFill="1" applyBorder="1"/>
    <xf numFmtId="164" fontId="3" fillId="0" borderId="3" xfId="1" applyNumberFormat="1" applyFont="1" applyBorder="1"/>
    <xf numFmtId="164" fontId="3" fillId="0" borderId="0" xfId="1" applyNumberFormat="1" applyFont="1" applyBorder="1"/>
    <xf numFmtId="164" fontId="3" fillId="0" borderId="4" xfId="1" applyNumberFormat="1" applyFont="1" applyBorder="1"/>
    <xf numFmtId="37" fontId="3" fillId="0" borderId="3" xfId="1" applyNumberFormat="1" applyFont="1" applyBorder="1"/>
    <xf numFmtId="37" fontId="3" fillId="0" borderId="0" xfId="1" applyNumberFormat="1" applyFont="1" applyBorder="1"/>
    <xf numFmtId="37" fontId="3" fillId="0" borderId="4" xfId="1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3"/>
  <sheetViews>
    <sheetView showGridLines="0" tabSelected="1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B36" sqref="B36"/>
    </sheetView>
  </sheetViews>
  <sheetFormatPr defaultRowHeight="15" outlineLevelRow="1" outlineLevelCol="1" x14ac:dyDescent="0.25"/>
  <cols>
    <col min="2" max="2" width="55" customWidth="1"/>
    <col min="3" max="3" width="8.28515625" bestFit="1" customWidth="1"/>
    <col min="4" max="7" width="11.5703125" style="1" customWidth="1" outlineLevel="1"/>
    <col min="9" max="9" width="57.7109375" bestFit="1" customWidth="1"/>
    <col min="10" max="10" width="15.42578125" bestFit="1" customWidth="1"/>
    <col min="11" max="12" width="13.28515625" bestFit="1" customWidth="1"/>
    <col min="13" max="13" width="9.5703125" bestFit="1" customWidth="1"/>
    <col min="14" max="14" width="13.28515625" bestFit="1" customWidth="1"/>
  </cols>
  <sheetData>
    <row r="1" spans="2:7" x14ac:dyDescent="0.25">
      <c r="B1" s="40" t="s">
        <v>63</v>
      </c>
    </row>
    <row r="2" spans="2:7" x14ac:dyDescent="0.25">
      <c r="D2"/>
      <c r="E2"/>
      <c r="F2"/>
      <c r="G2"/>
    </row>
    <row r="3" spans="2:7" x14ac:dyDescent="0.25">
      <c r="B3" s="24"/>
      <c r="C3" s="24"/>
      <c r="D3" s="25" t="s">
        <v>49</v>
      </c>
      <c r="E3" s="26"/>
      <c r="F3" s="26"/>
      <c r="G3" s="27"/>
    </row>
    <row r="4" spans="2:7" x14ac:dyDescent="0.25">
      <c r="B4" s="21" t="s">
        <v>31</v>
      </c>
      <c r="C4" s="21" t="s">
        <v>37</v>
      </c>
      <c r="D4" s="21" t="s">
        <v>42</v>
      </c>
      <c r="E4" s="22" t="s">
        <v>33</v>
      </c>
      <c r="F4" s="22" t="s">
        <v>60</v>
      </c>
      <c r="G4" s="23" t="s">
        <v>48</v>
      </c>
    </row>
    <row r="5" spans="2:7" x14ac:dyDescent="0.25">
      <c r="B5" s="17" t="s">
        <v>0</v>
      </c>
      <c r="C5" s="17" t="s">
        <v>38</v>
      </c>
      <c r="D5" s="5">
        <v>0</v>
      </c>
      <c r="E5" s="6">
        <v>108503</v>
      </c>
      <c r="F5" s="6">
        <v>0</v>
      </c>
      <c r="G5" s="7">
        <f>SUM(D5:F5)</f>
        <v>108503</v>
      </c>
    </row>
    <row r="6" spans="2:7" x14ac:dyDescent="0.25">
      <c r="B6" s="17"/>
      <c r="C6" s="17"/>
      <c r="D6" s="5"/>
      <c r="E6" s="6"/>
      <c r="F6" s="6"/>
      <c r="G6" s="7">
        <f t="shared" ref="G6:G53" si="0">SUM(D6:F6)</f>
        <v>0</v>
      </c>
    </row>
    <row r="7" spans="2:7" x14ac:dyDescent="0.25">
      <c r="B7" s="18" t="s">
        <v>52</v>
      </c>
      <c r="C7" s="18" t="s">
        <v>39</v>
      </c>
      <c r="D7" s="8">
        <v>299844</v>
      </c>
      <c r="E7" s="4">
        <v>456184</v>
      </c>
      <c r="F7" s="4">
        <v>0</v>
      </c>
      <c r="G7" s="9">
        <f t="shared" si="0"/>
        <v>756028</v>
      </c>
    </row>
    <row r="8" spans="2:7" x14ac:dyDescent="0.25">
      <c r="B8" s="18" t="s">
        <v>53</v>
      </c>
      <c r="C8" s="18" t="s">
        <v>39</v>
      </c>
      <c r="D8" s="8">
        <v>15655</v>
      </c>
      <c r="E8" s="4">
        <v>21985</v>
      </c>
      <c r="F8" s="4">
        <v>0</v>
      </c>
      <c r="G8" s="9">
        <f t="shared" si="0"/>
        <v>37640</v>
      </c>
    </row>
    <row r="9" spans="2:7" x14ac:dyDescent="0.25">
      <c r="B9" s="18" t="s">
        <v>1</v>
      </c>
      <c r="C9" s="18" t="s">
        <v>39</v>
      </c>
      <c r="D9" s="8">
        <v>0</v>
      </c>
      <c r="E9" s="28">
        <v>0</v>
      </c>
      <c r="F9" s="28">
        <v>0</v>
      </c>
      <c r="G9" s="9">
        <f t="shared" si="0"/>
        <v>0</v>
      </c>
    </row>
    <row r="10" spans="2:7" x14ac:dyDescent="0.25">
      <c r="B10" s="19" t="s">
        <v>56</v>
      </c>
      <c r="C10" s="19" t="s">
        <v>39</v>
      </c>
      <c r="D10" s="10">
        <v>412098</v>
      </c>
      <c r="E10" s="11">
        <v>0</v>
      </c>
      <c r="F10" s="11">
        <v>0</v>
      </c>
      <c r="G10" s="12">
        <f t="shared" si="0"/>
        <v>412098</v>
      </c>
    </row>
    <row r="11" spans="2:7" x14ac:dyDescent="0.25">
      <c r="B11" s="19" t="s">
        <v>34</v>
      </c>
      <c r="C11" s="19" t="s">
        <v>41</v>
      </c>
      <c r="D11" s="10">
        <v>82420</v>
      </c>
      <c r="E11" s="11">
        <v>0</v>
      </c>
      <c r="F11" s="11">
        <v>0</v>
      </c>
      <c r="G11" s="12">
        <f t="shared" si="0"/>
        <v>82420</v>
      </c>
    </row>
    <row r="12" spans="2:7" x14ac:dyDescent="0.25">
      <c r="B12" s="19" t="s">
        <v>57</v>
      </c>
      <c r="C12" s="19" t="s">
        <v>39</v>
      </c>
      <c r="D12" s="10">
        <v>298679</v>
      </c>
      <c r="E12" s="11">
        <v>0</v>
      </c>
      <c r="F12" s="11">
        <v>0</v>
      </c>
      <c r="G12" s="12">
        <f t="shared" si="0"/>
        <v>298679</v>
      </c>
    </row>
    <row r="13" spans="2:7" x14ac:dyDescent="0.25">
      <c r="B13" s="19" t="s">
        <v>35</v>
      </c>
      <c r="C13" s="19" t="s">
        <v>41</v>
      </c>
      <c r="D13" s="10">
        <v>59736</v>
      </c>
      <c r="E13" s="11">
        <v>0</v>
      </c>
      <c r="F13" s="11">
        <v>0</v>
      </c>
      <c r="G13" s="12">
        <f t="shared" si="0"/>
        <v>59736</v>
      </c>
    </row>
    <row r="14" spans="2:7" x14ac:dyDescent="0.25">
      <c r="B14" s="17" t="s">
        <v>2</v>
      </c>
      <c r="C14" s="17" t="s">
        <v>38</v>
      </c>
      <c r="D14" s="5">
        <v>0</v>
      </c>
      <c r="E14" s="6">
        <v>19776</v>
      </c>
      <c r="F14" s="6">
        <v>0</v>
      </c>
      <c r="G14" s="7">
        <f t="shared" si="0"/>
        <v>19776</v>
      </c>
    </row>
    <row r="15" spans="2:7" x14ac:dyDescent="0.25">
      <c r="B15" s="18" t="s">
        <v>58</v>
      </c>
      <c r="C15" s="18" t="s">
        <v>39</v>
      </c>
      <c r="D15" s="8">
        <v>102487</v>
      </c>
      <c r="E15" s="4">
        <v>291399</v>
      </c>
      <c r="F15" s="4">
        <v>0</v>
      </c>
      <c r="G15" s="9">
        <f t="shared" si="0"/>
        <v>393886</v>
      </c>
    </row>
    <row r="16" spans="2:7" x14ac:dyDescent="0.25">
      <c r="B16" s="19" t="s">
        <v>59</v>
      </c>
      <c r="C16" s="19" t="s">
        <v>39</v>
      </c>
      <c r="D16" s="10">
        <v>99359</v>
      </c>
      <c r="E16" s="11">
        <v>0</v>
      </c>
      <c r="F16" s="11">
        <v>0</v>
      </c>
      <c r="G16" s="12">
        <f t="shared" si="0"/>
        <v>99359</v>
      </c>
    </row>
    <row r="17" spans="2:8" x14ac:dyDescent="0.25">
      <c r="B17" s="19" t="s">
        <v>36</v>
      </c>
      <c r="C17" s="19" t="s">
        <v>41</v>
      </c>
      <c r="D17" s="10">
        <v>19872</v>
      </c>
      <c r="E17" s="11">
        <v>0</v>
      </c>
      <c r="F17" s="11">
        <v>0</v>
      </c>
      <c r="G17" s="12">
        <f t="shared" si="0"/>
        <v>19872</v>
      </c>
    </row>
    <row r="18" spans="2:8" outlineLevel="1" x14ac:dyDescent="0.25">
      <c r="B18" s="18" t="s">
        <v>3</v>
      </c>
      <c r="C18" s="29" t="s">
        <v>39</v>
      </c>
      <c r="D18" s="8">
        <v>17435</v>
      </c>
      <c r="E18" s="4">
        <v>0</v>
      </c>
      <c r="F18" s="4">
        <v>0</v>
      </c>
      <c r="G18" s="9">
        <f t="shared" si="0"/>
        <v>17435</v>
      </c>
    </row>
    <row r="19" spans="2:8" outlineLevel="1" x14ac:dyDescent="0.25">
      <c r="B19" s="18" t="s">
        <v>51</v>
      </c>
      <c r="C19" s="29" t="s">
        <v>39</v>
      </c>
      <c r="D19" s="8">
        <v>591</v>
      </c>
      <c r="E19" s="4">
        <v>472</v>
      </c>
      <c r="F19" s="4">
        <v>0</v>
      </c>
      <c r="G19" s="9">
        <f t="shared" si="0"/>
        <v>1063</v>
      </c>
    </row>
    <row r="20" spans="2:8" outlineLevel="1" x14ac:dyDescent="0.25">
      <c r="B20" s="18" t="s">
        <v>50</v>
      </c>
      <c r="C20" s="29" t="s">
        <v>39</v>
      </c>
      <c r="D20" s="8">
        <v>604</v>
      </c>
      <c r="E20" s="4">
        <v>478</v>
      </c>
      <c r="F20" s="4">
        <v>0</v>
      </c>
      <c r="G20" s="9">
        <f t="shared" si="0"/>
        <v>1082</v>
      </c>
    </row>
    <row r="21" spans="2:8" outlineLevel="1" x14ac:dyDescent="0.25">
      <c r="B21" s="18" t="s">
        <v>4</v>
      </c>
      <c r="C21" s="29" t="s">
        <v>40</v>
      </c>
      <c r="D21" s="8">
        <v>25871</v>
      </c>
      <c r="E21" s="4">
        <v>0</v>
      </c>
      <c r="F21" s="4">
        <v>0</v>
      </c>
      <c r="G21" s="9">
        <f t="shared" si="0"/>
        <v>25871</v>
      </c>
    </row>
    <row r="22" spans="2:8" outlineLevel="1" x14ac:dyDescent="0.25">
      <c r="B22" s="18" t="s">
        <v>5</v>
      </c>
      <c r="C22" s="29" t="s">
        <v>40</v>
      </c>
      <c r="D22" s="8">
        <v>26987</v>
      </c>
      <c r="E22" s="4">
        <v>0</v>
      </c>
      <c r="F22" s="4">
        <v>0</v>
      </c>
      <c r="G22" s="9">
        <f t="shared" si="0"/>
        <v>26987</v>
      </c>
    </row>
    <row r="23" spans="2:8" outlineLevel="1" x14ac:dyDescent="0.25">
      <c r="B23" s="18" t="s">
        <v>6</v>
      </c>
      <c r="C23" s="29" t="s">
        <v>39</v>
      </c>
      <c r="D23" s="8">
        <v>8707</v>
      </c>
      <c r="E23" s="4">
        <v>0</v>
      </c>
      <c r="F23" s="4">
        <v>0</v>
      </c>
      <c r="G23" s="9">
        <f t="shared" si="0"/>
        <v>8707</v>
      </c>
    </row>
    <row r="24" spans="2:8" outlineLevel="1" x14ac:dyDescent="0.25">
      <c r="B24" s="18" t="s">
        <v>7</v>
      </c>
      <c r="C24" s="29" t="s">
        <v>39</v>
      </c>
      <c r="D24" s="8">
        <v>0</v>
      </c>
      <c r="E24" s="4">
        <v>6000</v>
      </c>
      <c r="F24" s="4">
        <v>0</v>
      </c>
      <c r="G24" s="9">
        <f t="shared" si="0"/>
        <v>6000</v>
      </c>
    </row>
    <row r="25" spans="2:8" outlineLevel="1" x14ac:dyDescent="0.25">
      <c r="B25" s="19" t="s">
        <v>8</v>
      </c>
      <c r="C25" s="30" t="s">
        <v>47</v>
      </c>
      <c r="D25" s="10">
        <v>0</v>
      </c>
      <c r="E25" s="11">
        <v>25987</v>
      </c>
      <c r="F25" s="11">
        <v>0</v>
      </c>
      <c r="G25" s="12">
        <f t="shared" si="0"/>
        <v>25987</v>
      </c>
    </row>
    <row r="26" spans="2:8" outlineLevel="1" x14ac:dyDescent="0.25">
      <c r="B26" s="19" t="s">
        <v>43</v>
      </c>
      <c r="C26" s="30" t="s">
        <v>47</v>
      </c>
      <c r="D26" s="10">
        <v>0</v>
      </c>
      <c r="E26" s="11">
        <v>25987</v>
      </c>
      <c r="F26" s="11">
        <v>0</v>
      </c>
      <c r="G26" s="12">
        <f t="shared" si="0"/>
        <v>25987</v>
      </c>
    </row>
    <row r="27" spans="2:8" outlineLevel="1" x14ac:dyDescent="0.25">
      <c r="B27" s="18" t="s">
        <v>54</v>
      </c>
      <c r="C27" s="29" t="s">
        <v>39</v>
      </c>
      <c r="D27" s="8">
        <v>4794</v>
      </c>
      <c r="E27" s="4">
        <v>13340</v>
      </c>
      <c r="F27" s="4">
        <v>0</v>
      </c>
      <c r="G27" s="9">
        <f t="shared" si="0"/>
        <v>18134</v>
      </c>
    </row>
    <row r="28" spans="2:8" outlineLevel="1" x14ac:dyDescent="0.25">
      <c r="B28" s="32" t="s">
        <v>44</v>
      </c>
      <c r="C28" s="33" t="s">
        <v>40</v>
      </c>
      <c r="D28" s="37">
        <v>0</v>
      </c>
      <c r="E28" s="38">
        <v>0</v>
      </c>
      <c r="F28" s="38">
        <v>0</v>
      </c>
      <c r="G28" s="39">
        <f t="shared" si="0"/>
        <v>0</v>
      </c>
      <c r="H28" t="s">
        <v>61</v>
      </c>
    </row>
    <row r="29" spans="2:8" outlineLevel="1" x14ac:dyDescent="0.25">
      <c r="B29" s="32" t="s">
        <v>45</v>
      </c>
      <c r="C29" s="33" t="s">
        <v>40</v>
      </c>
      <c r="D29" s="37">
        <v>0</v>
      </c>
      <c r="E29" s="38">
        <v>0</v>
      </c>
      <c r="F29" s="38">
        <v>0</v>
      </c>
      <c r="G29" s="39">
        <f t="shared" si="0"/>
        <v>0</v>
      </c>
      <c r="H29" t="s">
        <v>61</v>
      </c>
    </row>
    <row r="30" spans="2:8" outlineLevel="1" x14ac:dyDescent="0.25">
      <c r="B30" s="18" t="s">
        <v>55</v>
      </c>
      <c r="C30" s="29" t="s">
        <v>39</v>
      </c>
      <c r="D30" s="8">
        <v>755</v>
      </c>
      <c r="E30" s="4">
        <v>7364</v>
      </c>
      <c r="F30" s="4">
        <v>0</v>
      </c>
      <c r="G30" s="9">
        <f t="shared" si="0"/>
        <v>8119</v>
      </c>
    </row>
    <row r="31" spans="2:8" outlineLevel="1" x14ac:dyDescent="0.25">
      <c r="B31" s="18" t="s">
        <v>9</v>
      </c>
      <c r="C31" s="29" t="s">
        <v>39</v>
      </c>
      <c r="D31" s="8">
        <v>49192</v>
      </c>
      <c r="E31" s="4">
        <v>103203</v>
      </c>
      <c r="F31" s="4">
        <v>0</v>
      </c>
      <c r="G31" s="9">
        <f t="shared" si="0"/>
        <v>152395</v>
      </c>
    </row>
    <row r="32" spans="2:8" outlineLevel="1" x14ac:dyDescent="0.25">
      <c r="B32" s="18" t="s">
        <v>10</v>
      </c>
      <c r="C32" s="29" t="s">
        <v>39</v>
      </c>
      <c r="D32" s="8">
        <v>1852</v>
      </c>
      <c r="E32" s="4">
        <v>0</v>
      </c>
      <c r="F32" s="4">
        <v>0</v>
      </c>
      <c r="G32" s="9">
        <f t="shared" si="0"/>
        <v>1852</v>
      </c>
    </row>
    <row r="33" spans="2:8" outlineLevel="1" x14ac:dyDescent="0.25">
      <c r="B33" s="18" t="s">
        <v>11</v>
      </c>
      <c r="C33" s="29" t="s">
        <v>39</v>
      </c>
      <c r="D33" s="8">
        <v>0</v>
      </c>
      <c r="E33" s="4">
        <v>10937</v>
      </c>
      <c r="F33" s="4">
        <v>0</v>
      </c>
      <c r="G33" s="9">
        <f t="shared" si="0"/>
        <v>10937</v>
      </c>
    </row>
    <row r="34" spans="2:8" outlineLevel="1" x14ac:dyDescent="0.25">
      <c r="B34" s="18" t="s">
        <v>12</v>
      </c>
      <c r="C34" s="29" t="s">
        <v>39</v>
      </c>
      <c r="D34" s="8">
        <v>25276</v>
      </c>
      <c r="E34" s="4">
        <v>0</v>
      </c>
      <c r="F34" s="4">
        <v>0</v>
      </c>
      <c r="G34" s="9">
        <f t="shared" si="0"/>
        <v>25276</v>
      </c>
    </row>
    <row r="35" spans="2:8" outlineLevel="1" x14ac:dyDescent="0.25">
      <c r="B35" s="18" t="s">
        <v>13</v>
      </c>
      <c r="C35" s="29" t="s">
        <v>39</v>
      </c>
      <c r="D35" s="8">
        <v>49724</v>
      </c>
      <c r="E35" s="4">
        <v>0</v>
      </c>
      <c r="F35" s="4">
        <v>0</v>
      </c>
      <c r="G35" s="9">
        <f t="shared" si="0"/>
        <v>49724</v>
      </c>
    </row>
    <row r="36" spans="2:8" outlineLevel="1" x14ac:dyDescent="0.25">
      <c r="B36" s="18" t="s">
        <v>14</v>
      </c>
      <c r="C36" s="29" t="s">
        <v>39</v>
      </c>
      <c r="D36" s="8">
        <v>681</v>
      </c>
      <c r="E36" s="4">
        <v>25000</v>
      </c>
      <c r="F36" s="4">
        <v>0</v>
      </c>
      <c r="G36" s="9">
        <f t="shared" si="0"/>
        <v>25681</v>
      </c>
    </row>
    <row r="37" spans="2:8" outlineLevel="1" x14ac:dyDescent="0.25">
      <c r="B37" s="18" t="s">
        <v>15</v>
      </c>
      <c r="C37" s="29" t="s">
        <v>39</v>
      </c>
      <c r="D37" s="8">
        <v>4429</v>
      </c>
      <c r="E37" s="4">
        <v>19497</v>
      </c>
      <c r="F37" s="4">
        <v>0</v>
      </c>
      <c r="G37" s="9">
        <f t="shared" si="0"/>
        <v>23926</v>
      </c>
    </row>
    <row r="38" spans="2:8" outlineLevel="1" x14ac:dyDescent="0.25">
      <c r="B38" s="32" t="s">
        <v>16</v>
      </c>
      <c r="C38" s="33" t="s">
        <v>39</v>
      </c>
      <c r="D38" s="34">
        <v>4147</v>
      </c>
      <c r="E38" s="35">
        <v>80016</v>
      </c>
      <c r="F38" s="35">
        <v>3613</v>
      </c>
      <c r="G38" s="36">
        <f t="shared" si="0"/>
        <v>87776</v>
      </c>
      <c r="H38" t="s">
        <v>61</v>
      </c>
    </row>
    <row r="39" spans="2:8" outlineLevel="1" x14ac:dyDescent="0.25">
      <c r="B39" s="18" t="s">
        <v>17</v>
      </c>
      <c r="C39" s="29" t="s">
        <v>39</v>
      </c>
      <c r="D39" s="8">
        <v>9879</v>
      </c>
      <c r="E39" s="4">
        <v>0</v>
      </c>
      <c r="F39" s="4">
        <v>0</v>
      </c>
      <c r="G39" s="9">
        <f t="shared" si="0"/>
        <v>9879</v>
      </c>
    </row>
    <row r="40" spans="2:8" outlineLevel="1" x14ac:dyDescent="0.25">
      <c r="B40" s="18" t="s">
        <v>18</v>
      </c>
      <c r="C40" s="29" t="s">
        <v>39</v>
      </c>
      <c r="D40" s="8">
        <v>26276</v>
      </c>
      <c r="E40" s="4">
        <v>0</v>
      </c>
      <c r="F40" s="4">
        <v>0</v>
      </c>
      <c r="G40" s="9">
        <f t="shared" si="0"/>
        <v>26276</v>
      </c>
    </row>
    <row r="41" spans="2:8" outlineLevel="1" x14ac:dyDescent="0.25">
      <c r="B41" s="18" t="s">
        <v>19</v>
      </c>
      <c r="C41" s="29" t="s">
        <v>39</v>
      </c>
      <c r="D41" s="8">
        <v>15000</v>
      </c>
      <c r="E41" s="4">
        <v>0</v>
      </c>
      <c r="F41" s="4">
        <v>0</v>
      </c>
      <c r="G41" s="9">
        <f t="shared" si="0"/>
        <v>15000</v>
      </c>
    </row>
    <row r="42" spans="2:8" outlineLevel="1" x14ac:dyDescent="0.25">
      <c r="B42" s="18" t="s">
        <v>20</v>
      </c>
      <c r="C42" s="29" t="s">
        <v>47</v>
      </c>
      <c r="D42" s="8">
        <v>2361</v>
      </c>
      <c r="E42" s="4">
        <v>0</v>
      </c>
      <c r="F42" s="4">
        <v>0</v>
      </c>
      <c r="G42" s="9">
        <f t="shared" si="0"/>
        <v>2361</v>
      </c>
    </row>
    <row r="43" spans="2:8" outlineLevel="1" x14ac:dyDescent="0.25">
      <c r="B43" s="18" t="s">
        <v>21</v>
      </c>
      <c r="C43" s="29" t="s">
        <v>39</v>
      </c>
      <c r="D43" s="8">
        <v>17090</v>
      </c>
      <c r="E43" s="4">
        <v>0</v>
      </c>
      <c r="F43" s="4">
        <v>0</v>
      </c>
      <c r="G43" s="9">
        <f t="shared" si="0"/>
        <v>17090</v>
      </c>
    </row>
    <row r="44" spans="2:8" outlineLevel="1" x14ac:dyDescent="0.25">
      <c r="B44" s="18" t="s">
        <v>22</v>
      </c>
      <c r="C44" s="29" t="s">
        <v>39</v>
      </c>
      <c r="D44" s="8">
        <v>54367</v>
      </c>
      <c r="E44" s="4">
        <v>3360</v>
      </c>
      <c r="F44" s="4">
        <v>0</v>
      </c>
      <c r="G44" s="9">
        <f t="shared" si="0"/>
        <v>57727</v>
      </c>
    </row>
    <row r="45" spans="2:8" outlineLevel="1" x14ac:dyDescent="0.25">
      <c r="B45" s="18" t="s">
        <v>23</v>
      </c>
      <c r="C45" s="29" t="s">
        <v>39</v>
      </c>
      <c r="D45" s="8">
        <v>2582</v>
      </c>
      <c r="E45" s="4">
        <v>14659</v>
      </c>
      <c r="F45" s="4">
        <v>0</v>
      </c>
      <c r="G45" s="9">
        <f t="shared" si="0"/>
        <v>17241</v>
      </c>
    </row>
    <row r="46" spans="2:8" outlineLevel="1" x14ac:dyDescent="0.25">
      <c r="B46" s="18" t="s">
        <v>24</v>
      </c>
      <c r="C46" s="29" t="s">
        <v>40</v>
      </c>
      <c r="D46" s="8">
        <v>0</v>
      </c>
      <c r="E46" s="4">
        <v>25723</v>
      </c>
      <c r="F46" s="4">
        <v>0</v>
      </c>
      <c r="G46" s="9">
        <f t="shared" si="0"/>
        <v>25723</v>
      </c>
    </row>
    <row r="47" spans="2:8" outlineLevel="1" x14ac:dyDescent="0.25">
      <c r="B47" s="19" t="s">
        <v>25</v>
      </c>
      <c r="C47" s="30" t="s">
        <v>40</v>
      </c>
      <c r="D47" s="10">
        <v>0</v>
      </c>
      <c r="E47" s="11">
        <v>15000</v>
      </c>
      <c r="F47" s="11">
        <v>0</v>
      </c>
      <c r="G47" s="12">
        <f t="shared" si="0"/>
        <v>15000</v>
      </c>
    </row>
    <row r="48" spans="2:8" outlineLevel="1" x14ac:dyDescent="0.25">
      <c r="B48" s="19" t="s">
        <v>46</v>
      </c>
      <c r="C48" s="30" t="s">
        <v>40</v>
      </c>
      <c r="D48" s="10">
        <v>0</v>
      </c>
      <c r="E48" s="11">
        <v>15000</v>
      </c>
      <c r="F48" s="11">
        <v>0</v>
      </c>
      <c r="G48" s="12">
        <f t="shared" si="0"/>
        <v>15000</v>
      </c>
    </row>
    <row r="49" spans="2:14" outlineLevel="1" x14ac:dyDescent="0.25">
      <c r="B49" s="18" t="s">
        <v>26</v>
      </c>
      <c r="C49" s="29" t="s">
        <v>39</v>
      </c>
      <c r="D49" s="8">
        <v>8681</v>
      </c>
      <c r="E49" s="4">
        <v>0</v>
      </c>
      <c r="F49" s="4">
        <v>0</v>
      </c>
      <c r="G49" s="9">
        <f t="shared" si="0"/>
        <v>8681</v>
      </c>
    </row>
    <row r="50" spans="2:14" outlineLevel="1" x14ac:dyDescent="0.25">
      <c r="B50" s="18" t="s">
        <v>27</v>
      </c>
      <c r="C50" s="29" t="s">
        <v>39</v>
      </c>
      <c r="D50" s="8">
        <v>21727</v>
      </c>
      <c r="E50" s="4">
        <v>0</v>
      </c>
      <c r="F50" s="4">
        <v>0</v>
      </c>
      <c r="G50" s="9">
        <f t="shared" si="0"/>
        <v>21727</v>
      </c>
    </row>
    <row r="51" spans="2:14" outlineLevel="1" x14ac:dyDescent="0.25">
      <c r="B51" s="18" t="s">
        <v>28</v>
      </c>
      <c r="C51" s="29" t="s">
        <v>39</v>
      </c>
      <c r="D51" s="8">
        <v>7912</v>
      </c>
      <c r="E51" s="4">
        <v>0</v>
      </c>
      <c r="F51" s="4">
        <v>0</v>
      </c>
      <c r="G51" s="9">
        <f t="shared" si="0"/>
        <v>7912</v>
      </c>
    </row>
    <row r="52" spans="2:14" outlineLevel="1" x14ac:dyDescent="0.25">
      <c r="B52" s="18" t="s">
        <v>29</v>
      </c>
      <c r="C52" s="29" t="s">
        <v>39</v>
      </c>
      <c r="D52" s="8">
        <v>30105</v>
      </c>
      <c r="E52" s="4">
        <v>10000</v>
      </c>
      <c r="F52" s="4">
        <v>0</v>
      </c>
      <c r="G52" s="9">
        <f t="shared" si="0"/>
        <v>40105</v>
      </c>
    </row>
    <row r="53" spans="2:14" outlineLevel="1" x14ac:dyDescent="0.25">
      <c r="B53" s="18" t="s">
        <v>30</v>
      </c>
      <c r="C53" s="29" t="s">
        <v>39</v>
      </c>
      <c r="D53" s="8">
        <v>3077</v>
      </c>
      <c r="E53" s="4">
        <v>1047</v>
      </c>
      <c r="F53" s="4">
        <v>0</v>
      </c>
      <c r="G53" s="9">
        <f t="shared" si="0"/>
        <v>4124</v>
      </c>
    </row>
    <row r="54" spans="2:14" x14ac:dyDescent="0.25">
      <c r="B54" s="18"/>
      <c r="C54" s="18"/>
      <c r="D54" s="13"/>
      <c r="E54" s="2"/>
      <c r="F54" s="2"/>
      <c r="G54" s="14"/>
    </row>
    <row r="55" spans="2:14" ht="15.75" thickBot="1" x14ac:dyDescent="0.3">
      <c r="B55" s="20" t="s">
        <v>32</v>
      </c>
      <c r="C55" s="20"/>
      <c r="D55" s="15">
        <f>SUM(D5:D54)</f>
        <v>1810252</v>
      </c>
      <c r="E55" s="3">
        <f>SUM(E5:E54)</f>
        <v>1300917</v>
      </c>
      <c r="F55" s="3">
        <f>SUM(F5:F54)</f>
        <v>3613</v>
      </c>
      <c r="G55" s="16">
        <f>SUM(G5:G54)</f>
        <v>3114782</v>
      </c>
    </row>
    <row r="56" spans="2:14" ht="15.75" thickTop="1" x14ac:dyDescent="0.25">
      <c r="G56" s="1">
        <v>0</v>
      </c>
    </row>
    <row r="57" spans="2:14" x14ac:dyDescent="0.25">
      <c r="B57" t="s">
        <v>62</v>
      </c>
    </row>
    <row r="58" spans="2:14" x14ac:dyDescent="0.25">
      <c r="K58" s="1"/>
      <c r="L58" s="1"/>
      <c r="M58" s="1"/>
      <c r="N58" s="1"/>
    </row>
    <row r="59" spans="2:14" x14ac:dyDescent="0.25">
      <c r="K59" s="1"/>
      <c r="L59" s="1"/>
      <c r="M59" s="1"/>
      <c r="N59" s="1"/>
    </row>
    <row r="60" spans="2:14" x14ac:dyDescent="0.25">
      <c r="K60" s="1"/>
      <c r="L60" s="1"/>
      <c r="M60" s="1"/>
      <c r="N60" s="1"/>
    </row>
    <row r="61" spans="2:14" x14ac:dyDescent="0.25">
      <c r="K61" s="1"/>
      <c r="L61" s="1"/>
      <c r="M61" s="1"/>
      <c r="N61" s="1"/>
    </row>
    <row r="63" spans="2:14" x14ac:dyDescent="0.25">
      <c r="N63" s="31"/>
    </row>
  </sheetData>
  <pageMargins left="0.45" right="0.45" top="0.75" bottom="0.75" header="0.3" footer="0.3"/>
  <pageSetup fitToHeight="0" orientation="landscape" r:id="rId1"/>
  <headerFoot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F83FE9B7F37D4CACFD3D9CB35B1069" ma:contentTypeVersion="52" ma:contentTypeDescription="" ma:contentTypeScope="" ma:versionID="9096dc6b58b6bbb03d9808ceaa50edf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2020-06-01T07:00:00+00:00</OpenedDate>
    <SignificantOrder xmlns="dc463f71-b30c-4ab2-9473-d307f9d35888">false</SignificantOrder>
    <Date1 xmlns="dc463f71-b30c-4ab2-9473-d307f9d35888">2022-10-21T07:00:00+00:00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200504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6F11F3-45CF-4ADC-A36E-63311B541F90}"/>
</file>

<file path=customXml/itemProps2.xml><?xml version="1.0" encoding="utf-8"?>
<ds:datastoreItem xmlns:ds="http://schemas.openxmlformats.org/officeDocument/2006/customXml" ds:itemID="{852FB1BE-BE93-4D4F-BD4F-2B022A5ECAD2}"/>
</file>

<file path=customXml/itemProps3.xml><?xml version="1.0" encoding="utf-8"?>
<ds:datastoreItem xmlns:ds="http://schemas.openxmlformats.org/officeDocument/2006/customXml" ds:itemID="{89858A9A-49F3-4319-944A-391706BEB0DB}"/>
</file>

<file path=customXml/itemProps4.xml><?xml version="1.0" encoding="utf-8"?>
<ds:datastoreItem xmlns:ds="http://schemas.openxmlformats.org/officeDocument/2006/customXml" ds:itemID="{7274D9D8-5B5A-4254-96F0-E18FF1F02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Compliance Table</vt:lpstr>
      <vt:lpstr>'2020 Compliance Table'!Print_Titles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cp:lastPrinted>2022-10-20T22:53:10Z</cp:lastPrinted>
  <dcterms:created xsi:type="dcterms:W3CDTF">2021-05-20T03:26:04Z</dcterms:created>
  <dcterms:modified xsi:type="dcterms:W3CDTF">2022-10-20T22:53:13Z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0x0101006E56B4D1795A2E4DB2F0B01679ED314A00C7F83FE9B7F37D4CACFD3D9CB35B1069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