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a08178\Documents\Level 3 Merger\Washington\"/>
    </mc:Choice>
  </mc:AlternateContent>
  <xr:revisionPtr revIDLastSave="0" documentId="13_ncr:1_{91A75FF5-364E-4711-9075-049D64EB8098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ptTemplate - 2020 Fil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1" l="1"/>
  <c r="H8" i="1" l="1"/>
  <c r="I20" i="1" l="1"/>
  <c r="H20" i="1"/>
  <c r="G24" i="1" l="1"/>
  <c r="I28" i="1" l="1"/>
  <c r="H28" i="1"/>
  <c r="G28" i="1"/>
  <c r="E28" i="1"/>
  <c r="D28" i="1"/>
  <c r="C28" i="1"/>
  <c r="I27" i="1"/>
  <c r="H27" i="1"/>
  <c r="G27" i="1"/>
  <c r="E27" i="1"/>
  <c r="D27" i="1"/>
  <c r="C27" i="1"/>
  <c r="I26" i="1"/>
  <c r="H26" i="1"/>
  <c r="G26" i="1"/>
  <c r="E26" i="1"/>
  <c r="D26" i="1"/>
  <c r="C26" i="1"/>
  <c r="I25" i="1"/>
  <c r="H25" i="1"/>
  <c r="G25" i="1"/>
  <c r="E25" i="1"/>
  <c r="D25" i="1"/>
  <c r="C25" i="1"/>
  <c r="H24" i="1"/>
  <c r="E24" i="1"/>
  <c r="D24" i="1"/>
  <c r="C24" i="1"/>
  <c r="G20" i="1"/>
  <c r="E20" i="1"/>
  <c r="D20" i="1"/>
  <c r="C20" i="1"/>
  <c r="F19" i="1"/>
  <c r="F18" i="1"/>
  <c r="F17" i="1"/>
  <c r="F16" i="1"/>
  <c r="F15" i="1"/>
  <c r="I11" i="1"/>
  <c r="H11" i="1"/>
  <c r="G11" i="1"/>
  <c r="E11" i="1"/>
  <c r="D11" i="1"/>
  <c r="C11" i="1"/>
  <c r="F10" i="1"/>
  <c r="F9" i="1"/>
  <c r="F8" i="1"/>
  <c r="F7" i="1"/>
  <c r="F25" i="1" s="1"/>
  <c r="F6" i="1"/>
  <c r="F26" i="1" l="1"/>
  <c r="F20" i="1"/>
  <c r="F27" i="1"/>
  <c r="F28" i="1"/>
  <c r="F11" i="1"/>
  <c r="F24" i="1"/>
</calcChain>
</file>

<file path=xl/sharedStrings.xml><?xml version="1.0" encoding="utf-8"?>
<sst xmlns="http://schemas.openxmlformats.org/spreadsheetml/2006/main" count="65" uniqueCount="45">
  <si>
    <t>Maintenance Expense Reporting for 2017 - 2019</t>
  </si>
  <si>
    <t>As Compared to 2014 - 2016 Expense Per Average</t>
  </si>
  <si>
    <t>Access Line by Washington ILEC</t>
  </si>
  <si>
    <t>2014</t>
  </si>
  <si>
    <t>2015</t>
  </si>
  <si>
    <t>2016</t>
  </si>
  <si>
    <t>3 Year</t>
  </si>
  <si>
    <t>Company Input</t>
  </si>
  <si>
    <t>Ln #</t>
  </si>
  <si>
    <t>Maintenance Expense by Company (A)</t>
  </si>
  <si>
    <t>Average</t>
  </si>
  <si>
    <t>2017</t>
  </si>
  <si>
    <t>2018</t>
  </si>
  <si>
    <t>2019</t>
  </si>
  <si>
    <t>CenturyTel of Washington, Inc.</t>
  </si>
  <si>
    <t>CenturyTel of Inter-Island Inc.</t>
  </si>
  <si>
    <t>CenturyTel of Cowiche, Inc.</t>
  </si>
  <si>
    <t>United Telephone Co. of the Northwest (WA)</t>
  </si>
  <si>
    <t>Qwest Corporation (Washington)</t>
  </si>
  <si>
    <t>Total</t>
  </si>
  <si>
    <t>Access Line by Company (B)</t>
  </si>
  <si>
    <t>Average Maintenance Expense Per Access Line</t>
  </si>
  <si>
    <t>Maintenance Expense/Access Line by Company (C)</t>
  </si>
  <si>
    <t>CenturyTel of Washington, Inc. (Lns 1/7)</t>
  </si>
  <si>
    <t>CenturyTel of Inter-Island Inc. (Lns2/8)</t>
  </si>
  <si>
    <t>CenturyTel of Cowiche, Inc. (Lns 3/9)</t>
  </si>
  <si>
    <t>United Telephone Co. of the NW (WA) (Lns 4/10)</t>
  </si>
  <si>
    <t>Qwest Corporation (Washington) (Lns 5/11)</t>
  </si>
  <si>
    <t>(A)</t>
  </si>
  <si>
    <t xml:space="preserve">Maintenance Expense for this calculation is defined as    </t>
  </si>
  <si>
    <t xml:space="preserve">Plant Specific Operations Expense which FCC Part 32 defines </t>
  </si>
  <si>
    <t>as Accounts 6112 to 6441 for Class A Companies.</t>
  </si>
  <si>
    <t xml:space="preserve">If the FCC changes to allow Class A companies to  use Class B </t>
  </si>
  <si>
    <t>reporting, Accounts are 6110 to 6410.</t>
  </si>
  <si>
    <t>If the FCC discontinues the use of Part 32 accounts, CenturyLink</t>
  </si>
  <si>
    <t>will provide maintenance expense information using the format</t>
  </si>
  <si>
    <t>it uses to account for such activity.</t>
  </si>
  <si>
    <t>(B)</t>
  </si>
  <si>
    <t>If the methodology used in 2014 - 2016 for reporting access lines changes</t>
  </si>
  <si>
    <t>for 2017 - 2019, Staff must be notified of this change and the impact.</t>
  </si>
  <si>
    <t>(C)</t>
  </si>
  <si>
    <t xml:space="preserve">Annual average maintenance expense is company specific and calculated </t>
  </si>
  <si>
    <t>by dividing annual maintenance expense (reported in lines 1-5) by</t>
  </si>
  <si>
    <t xml:space="preserve">by end-of-year access lines (reported on lines 7-11). The result for </t>
  </si>
  <si>
    <t>2017 - 2019, lines 13 - 17, is compared to the 3 Year Average on lines 13 -17.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</si>
</sst>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quotePrefix="1" applyBorder="1" applyAlignment="1">
      <alignment horizontal="center"/>
    </xf>
    <xf numFmtId="164" fontId="0" fillId="0" borderId="0" xfId="0" applyNumberFormat="1"/>
    <xf numFmtId="165" fontId="0" fillId="0" borderId="0" xfId="1" applyNumberFormat="1" applyFont="1"/>
    <xf numFmtId="37" fontId="0" fillId="0" borderId="0" xfId="0" applyNumberFormat="1"/>
    <xf numFmtId="165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Fill="1"/>
    <xf numFmtId="164" fontId="0" fillId="2" borderId="0" xfId="2" applyNumberFormat="1" applyFont="1" applyFill="1"/>
    <xf numFmtId="164" fontId="0" fillId="2" borderId="0" xfId="0" applyNumberFormat="1" applyFill="1"/>
    <xf numFmtId="164" fontId="0" fillId="2" borderId="1" xfId="2" applyNumberFormat="1" applyFont="1" applyFill="1" applyBorder="1"/>
    <xf numFmtId="164" fontId="0" fillId="2" borderId="1" xfId="0" applyNumberFormat="1" applyFill="1" applyBorder="1"/>
    <xf numFmtId="37" fontId="0" fillId="2" borderId="0" xfId="2" applyNumberFormat="1" applyFont="1" applyFill="1"/>
    <xf numFmtId="37" fontId="0" fillId="2" borderId="1" xfId="2" applyNumberFormat="1" applyFont="1" applyFill="1" applyBorder="1"/>
    <xf numFmtId="37" fontId="0" fillId="2" borderId="0" xfId="0" applyNumberFormat="1" applyFill="1"/>
    <xf numFmtId="0" fontId="0" fillId="0" borderId="0" xfId="0" applyAlignment="1">
      <alignment horizontal="right"/>
    </xf>
    <xf numFmtId="165" fontId="0" fillId="2" borderId="0" xfId="1" applyNumberFormat="1" applyFont="1" applyFill="1"/>
    <xf numFmtId="165" fontId="0" fillId="2" borderId="1" xfId="1" applyNumberFormat="1" applyFont="1" applyFill="1" applyBorder="1"/>
    <xf numFmtId="165" fontId="0" fillId="2" borderId="0" xfId="0" applyNumberFormat="1" applyFill="1"/>
    <xf numFmtId="164" fontId="0" fillId="0" borderId="0" xfId="0" applyNumberFormat="1" applyFill="1"/>
    <xf numFmtId="0" fontId="0" fillId="0" borderId="1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22412</xdr:colOff>
      <xdr:row>29</xdr:row>
      <xdr:rowOff>67235</xdr:rowOff>
    </xdr:from>
    <xdr:ext cx="4549587" cy="64994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392ED5C-D777-4A5F-9260-5083CB0854DE}"/>
            </a:ext>
          </a:extLst>
        </xdr:cNvPr>
        <xdr:cNvSpPr txBox="1"/>
      </xdr:nvSpPr>
      <xdr:spPr>
        <a:xfrm>
          <a:off x="6174441" y="5591735"/>
          <a:ext cx="4549587" cy="6499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2019 maintenance expense per access line was greater than the 3-year average for each company.  Therefore, no explanation of the expense trends is required.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zoomScale="85" zoomScaleNormal="85" workbookViewId="0">
      <selection activeCell="A50" sqref="A50"/>
    </sheetView>
  </sheetViews>
  <sheetFormatPr defaultRowHeight="15" x14ac:dyDescent="0.25"/>
  <cols>
    <col min="1" max="1" width="4.85546875" customWidth="1"/>
    <col min="2" max="2" width="57.42578125" bestFit="1" customWidth="1"/>
    <col min="3" max="6" width="15" customWidth="1"/>
    <col min="7" max="9" width="15.7109375" customWidth="1"/>
  </cols>
  <sheetData>
    <row r="1" spans="1:9" x14ac:dyDescent="0.25">
      <c r="B1" t="s">
        <v>0</v>
      </c>
    </row>
    <row r="2" spans="1:9" x14ac:dyDescent="0.25">
      <c r="B2" t="s">
        <v>1</v>
      </c>
    </row>
    <row r="3" spans="1:9" x14ac:dyDescent="0.25">
      <c r="B3" t="s">
        <v>2</v>
      </c>
    </row>
    <row r="4" spans="1:9" x14ac:dyDescent="0.25">
      <c r="C4" s="1" t="s">
        <v>3</v>
      </c>
      <c r="D4" s="1" t="s">
        <v>4</v>
      </c>
      <c r="E4" s="1" t="s">
        <v>5</v>
      </c>
      <c r="F4" s="2" t="s">
        <v>6</v>
      </c>
      <c r="G4" s="24" t="s">
        <v>7</v>
      </c>
      <c r="H4" s="24"/>
      <c r="I4" s="24"/>
    </row>
    <row r="5" spans="1:9" x14ac:dyDescent="0.25">
      <c r="A5" t="s">
        <v>8</v>
      </c>
      <c r="B5" s="3" t="s">
        <v>9</v>
      </c>
      <c r="C5" s="4"/>
      <c r="D5" s="4"/>
      <c r="E5" s="4"/>
      <c r="F5" s="3" t="s">
        <v>10</v>
      </c>
      <c r="G5" s="5" t="s">
        <v>11</v>
      </c>
      <c r="H5" s="5" t="s">
        <v>12</v>
      </c>
      <c r="I5" s="5" t="s">
        <v>13</v>
      </c>
    </row>
    <row r="6" spans="1:9" x14ac:dyDescent="0.25">
      <c r="A6" s="2">
        <v>1</v>
      </c>
      <c r="B6" t="s">
        <v>14</v>
      </c>
      <c r="C6" s="12">
        <v>20574263</v>
      </c>
      <c r="D6" s="12">
        <v>21296428</v>
      </c>
      <c r="E6" s="12">
        <v>19841278</v>
      </c>
      <c r="F6" s="13">
        <f>(C6+D6+E6)/3</f>
        <v>20570656.333333332</v>
      </c>
      <c r="G6" s="12">
        <v>18750665.640000001</v>
      </c>
      <c r="H6" s="12">
        <v>18569975.199999999</v>
      </c>
      <c r="I6" s="12">
        <v>17771626.010000002</v>
      </c>
    </row>
    <row r="7" spans="1:9" x14ac:dyDescent="0.25">
      <c r="A7" s="2">
        <v>2</v>
      </c>
      <c r="B7" t="s">
        <v>15</v>
      </c>
      <c r="C7" s="12">
        <v>2217741</v>
      </c>
      <c r="D7" s="12">
        <v>2377537</v>
      </c>
      <c r="E7" s="12">
        <v>2083773</v>
      </c>
      <c r="F7" s="13">
        <f>(C7+D7+E7)/3</f>
        <v>2226350.3333333335</v>
      </c>
      <c r="G7" s="12">
        <v>1939678</v>
      </c>
      <c r="H7" s="12">
        <v>1874984.86</v>
      </c>
      <c r="I7" s="12">
        <v>1690096.98</v>
      </c>
    </row>
    <row r="8" spans="1:9" x14ac:dyDescent="0.25">
      <c r="A8" s="2">
        <v>3</v>
      </c>
      <c r="B8" t="s">
        <v>16</v>
      </c>
      <c r="C8" s="12">
        <v>391142</v>
      </c>
      <c r="D8" s="12">
        <v>400631</v>
      </c>
      <c r="E8" s="12">
        <v>289157</v>
      </c>
      <c r="F8" s="13">
        <f>(C8+D8+E8)/3</f>
        <v>360310</v>
      </c>
      <c r="G8" s="12">
        <v>269728</v>
      </c>
      <c r="H8" s="12">
        <f>211410.08</f>
        <v>211410.08</v>
      </c>
      <c r="I8" s="12">
        <v>252600.09</v>
      </c>
    </row>
    <row r="9" spans="1:9" x14ac:dyDescent="0.25">
      <c r="A9" s="2">
        <v>4</v>
      </c>
      <c r="B9" t="s">
        <v>17</v>
      </c>
      <c r="C9" s="12">
        <v>9090812</v>
      </c>
      <c r="D9" s="12">
        <v>9149569</v>
      </c>
      <c r="E9" s="12">
        <v>8753054</v>
      </c>
      <c r="F9" s="13">
        <f>(C9+D9+E9)/3</f>
        <v>8997811.666666666</v>
      </c>
      <c r="G9" s="12">
        <v>7914505.5</v>
      </c>
      <c r="H9" s="12">
        <v>7857389.0800000001</v>
      </c>
      <c r="I9" s="12">
        <v>7499071.9299999904</v>
      </c>
    </row>
    <row r="10" spans="1:9" x14ac:dyDescent="0.25">
      <c r="A10" s="2">
        <v>5</v>
      </c>
      <c r="B10" t="s">
        <v>18</v>
      </c>
      <c r="C10" s="14">
        <v>133683504</v>
      </c>
      <c r="D10" s="14">
        <v>128992634</v>
      </c>
      <c r="E10" s="14">
        <v>136817223</v>
      </c>
      <c r="F10" s="15">
        <f>(C10+D10+E10)/3</f>
        <v>133164453.66666667</v>
      </c>
      <c r="G10" s="14">
        <v>136968880.47999999</v>
      </c>
      <c r="H10" s="14">
        <v>135332734.18000001</v>
      </c>
      <c r="I10" s="14">
        <v>120879745.12</v>
      </c>
    </row>
    <row r="11" spans="1:9" x14ac:dyDescent="0.25">
      <c r="A11" s="2">
        <v>6</v>
      </c>
      <c r="B11" t="s">
        <v>19</v>
      </c>
      <c r="C11" s="13">
        <f t="shared" ref="C11:I11" si="0">SUM(C6:C10)</f>
        <v>165957462</v>
      </c>
      <c r="D11" s="13">
        <f t="shared" si="0"/>
        <v>162216799</v>
      </c>
      <c r="E11" s="13">
        <f t="shared" si="0"/>
        <v>167784485</v>
      </c>
      <c r="F11" s="13">
        <f t="shared" si="0"/>
        <v>165319582</v>
      </c>
      <c r="G11" s="13">
        <f t="shared" si="0"/>
        <v>165843457.62</v>
      </c>
      <c r="H11" s="13">
        <f t="shared" si="0"/>
        <v>163846493.40000001</v>
      </c>
      <c r="I11" s="13">
        <f t="shared" si="0"/>
        <v>148093140.13</v>
      </c>
    </row>
    <row r="12" spans="1:9" x14ac:dyDescent="0.25">
      <c r="A12" s="2"/>
      <c r="C12" s="6"/>
      <c r="D12" s="6"/>
      <c r="E12" s="6"/>
      <c r="F12" s="6"/>
      <c r="G12" s="6"/>
      <c r="H12" s="6"/>
      <c r="I12" s="6"/>
    </row>
    <row r="13" spans="1:9" x14ac:dyDescent="0.25">
      <c r="A13" s="2"/>
      <c r="C13" s="1" t="s">
        <v>3</v>
      </c>
      <c r="D13" s="1" t="s">
        <v>4</v>
      </c>
      <c r="E13" s="1" t="s">
        <v>5</v>
      </c>
      <c r="F13" s="2" t="s">
        <v>6</v>
      </c>
      <c r="G13" s="24" t="s">
        <v>7</v>
      </c>
      <c r="H13" s="24"/>
      <c r="I13" s="24"/>
    </row>
    <row r="14" spans="1:9" x14ac:dyDescent="0.25">
      <c r="B14" s="3" t="s">
        <v>20</v>
      </c>
      <c r="C14" s="4"/>
      <c r="D14" s="4"/>
      <c r="E14" s="4"/>
      <c r="F14" s="3" t="s">
        <v>10</v>
      </c>
      <c r="G14" s="5" t="s">
        <v>11</v>
      </c>
      <c r="H14" s="5" t="s">
        <v>12</v>
      </c>
      <c r="I14" s="5" t="s">
        <v>13</v>
      </c>
    </row>
    <row r="15" spans="1:9" x14ac:dyDescent="0.25">
      <c r="A15" s="2">
        <v>7</v>
      </c>
      <c r="B15" t="s">
        <v>14</v>
      </c>
      <c r="C15" s="16">
        <v>89994</v>
      </c>
      <c r="D15" s="16">
        <v>87222</v>
      </c>
      <c r="E15" s="16">
        <v>82607</v>
      </c>
      <c r="F15" s="16">
        <f>(C15+D15+E15)/3</f>
        <v>86607.666666666672</v>
      </c>
      <c r="G15" s="20">
        <v>70024</v>
      </c>
      <c r="H15" s="20">
        <v>58985</v>
      </c>
      <c r="I15" s="20">
        <v>51935</v>
      </c>
    </row>
    <row r="16" spans="1:9" x14ac:dyDescent="0.25">
      <c r="A16" s="2">
        <v>8</v>
      </c>
      <c r="B16" t="s">
        <v>15</v>
      </c>
      <c r="C16" s="16">
        <v>12020</v>
      </c>
      <c r="D16" s="16">
        <v>11910</v>
      </c>
      <c r="E16" s="16">
        <v>11397</v>
      </c>
      <c r="F16" s="16">
        <f>(C16+D16+E16)/3</f>
        <v>11775.666666666666</v>
      </c>
      <c r="G16" s="20">
        <v>9959</v>
      </c>
      <c r="H16" s="20">
        <v>8656</v>
      </c>
      <c r="I16" s="20">
        <v>7645</v>
      </c>
    </row>
    <row r="17" spans="1:9" x14ac:dyDescent="0.25">
      <c r="A17" s="2">
        <v>9</v>
      </c>
      <c r="B17" t="s">
        <v>16</v>
      </c>
      <c r="C17" s="16">
        <v>1512</v>
      </c>
      <c r="D17" s="16">
        <v>1490</v>
      </c>
      <c r="E17" s="16">
        <v>1527</v>
      </c>
      <c r="F17" s="16">
        <f>(C17+D17+E17)/3</f>
        <v>1509.6666666666667</v>
      </c>
      <c r="G17" s="20">
        <v>1264</v>
      </c>
      <c r="H17" s="20">
        <v>970</v>
      </c>
      <c r="I17" s="20">
        <v>822</v>
      </c>
    </row>
    <row r="18" spans="1:9" x14ac:dyDescent="0.25">
      <c r="A18" s="2">
        <v>10</v>
      </c>
      <c r="B18" t="s">
        <v>17</v>
      </c>
      <c r="C18" s="16">
        <v>47541</v>
      </c>
      <c r="D18" s="16">
        <v>45000</v>
      </c>
      <c r="E18" s="16">
        <v>42375</v>
      </c>
      <c r="F18" s="16">
        <f>(C18+D18+E18)/3</f>
        <v>44972</v>
      </c>
      <c r="G18" s="20">
        <v>37081</v>
      </c>
      <c r="H18" s="20">
        <v>32612</v>
      </c>
      <c r="I18" s="20">
        <v>29923</v>
      </c>
    </row>
    <row r="19" spans="1:9" x14ac:dyDescent="0.25">
      <c r="A19" s="2">
        <v>11</v>
      </c>
      <c r="B19" t="s">
        <v>18</v>
      </c>
      <c r="C19" s="17">
        <v>728330</v>
      </c>
      <c r="D19" s="17">
        <v>652361</v>
      </c>
      <c r="E19" s="17">
        <v>582494</v>
      </c>
      <c r="F19" s="17">
        <f>(C19+D19+E19)/3</f>
        <v>654395</v>
      </c>
      <c r="G19" s="21">
        <v>516338</v>
      </c>
      <c r="H19" s="21">
        <v>443811</v>
      </c>
      <c r="I19" s="21">
        <v>404785</v>
      </c>
    </row>
    <row r="20" spans="1:9" x14ac:dyDescent="0.25">
      <c r="A20" s="2">
        <v>12</v>
      </c>
      <c r="B20" t="s">
        <v>19</v>
      </c>
      <c r="C20" s="18">
        <f t="shared" ref="C20:I20" si="1">SUM(C15:C19)</f>
        <v>879397</v>
      </c>
      <c r="D20" s="18">
        <f t="shared" si="1"/>
        <v>797983</v>
      </c>
      <c r="E20" s="18">
        <f t="shared" si="1"/>
        <v>720400</v>
      </c>
      <c r="F20" s="18">
        <f t="shared" si="1"/>
        <v>799260</v>
      </c>
      <c r="G20" s="22">
        <f t="shared" si="1"/>
        <v>634666</v>
      </c>
      <c r="H20" s="20">
        <f t="shared" si="1"/>
        <v>545034</v>
      </c>
      <c r="I20" s="20">
        <f t="shared" si="1"/>
        <v>495110</v>
      </c>
    </row>
    <row r="21" spans="1:9" x14ac:dyDescent="0.25">
      <c r="A21" s="2"/>
      <c r="C21" s="8"/>
      <c r="D21" s="8"/>
      <c r="E21" s="8"/>
      <c r="F21" s="8"/>
      <c r="G21" s="9"/>
      <c r="H21" s="7"/>
      <c r="I21" s="7"/>
    </row>
    <row r="22" spans="1:9" x14ac:dyDescent="0.25">
      <c r="C22" s="1" t="s">
        <v>3</v>
      </c>
      <c r="D22" s="1" t="s">
        <v>4</v>
      </c>
      <c r="E22" s="1" t="s">
        <v>5</v>
      </c>
      <c r="F22" s="2" t="s">
        <v>6</v>
      </c>
      <c r="G22" s="2">
        <v>2017</v>
      </c>
      <c r="H22" s="2">
        <v>2018</v>
      </c>
      <c r="I22" s="2">
        <v>2019</v>
      </c>
    </row>
    <row r="23" spans="1:9" x14ac:dyDescent="0.25">
      <c r="B23" s="4" t="s">
        <v>21</v>
      </c>
      <c r="C23" s="4"/>
      <c r="D23" s="4"/>
      <c r="E23" s="4"/>
      <c r="F23" s="3" t="s">
        <v>10</v>
      </c>
      <c r="G23" s="24" t="s">
        <v>22</v>
      </c>
      <c r="H23" s="24"/>
      <c r="I23" s="24"/>
    </row>
    <row r="24" spans="1:9" x14ac:dyDescent="0.25">
      <c r="A24" s="2">
        <v>13</v>
      </c>
      <c r="B24" t="s">
        <v>23</v>
      </c>
      <c r="C24" s="13">
        <f t="shared" ref="C24:I28" si="2">C6/C15</f>
        <v>228.61816343311776</v>
      </c>
      <c r="D24" s="13">
        <f t="shared" si="2"/>
        <v>244.16349086239711</v>
      </c>
      <c r="E24" s="13">
        <f t="shared" si="2"/>
        <v>240.18882177055212</v>
      </c>
      <c r="F24" s="13">
        <f t="shared" si="2"/>
        <v>237.51542011292301</v>
      </c>
      <c r="G24" s="13">
        <f>G6/G15</f>
        <v>267.77484348223464</v>
      </c>
      <c r="H24" s="13">
        <f t="shared" si="2"/>
        <v>314.82538272442144</v>
      </c>
      <c r="I24" s="13">
        <f t="shared" si="2"/>
        <v>342.18977587368829</v>
      </c>
    </row>
    <row r="25" spans="1:9" x14ac:dyDescent="0.25">
      <c r="A25" s="2">
        <v>14</v>
      </c>
      <c r="B25" t="s">
        <v>24</v>
      </c>
      <c r="C25" s="13">
        <f t="shared" si="2"/>
        <v>184.50424292845258</v>
      </c>
      <c r="D25" s="13">
        <f t="shared" si="2"/>
        <v>199.62527287993282</v>
      </c>
      <c r="E25" s="13">
        <f t="shared" si="2"/>
        <v>182.83521979468281</v>
      </c>
      <c r="F25" s="13">
        <f t="shared" si="2"/>
        <v>189.06363404761234</v>
      </c>
      <c r="G25" s="13">
        <f t="shared" si="2"/>
        <v>194.76634200220906</v>
      </c>
      <c r="H25" s="13">
        <f t="shared" si="2"/>
        <v>216.61100508317932</v>
      </c>
      <c r="I25" s="13">
        <f t="shared" si="2"/>
        <v>221.07220143884891</v>
      </c>
    </row>
    <row r="26" spans="1:9" x14ac:dyDescent="0.25">
      <c r="A26" s="2">
        <v>15</v>
      </c>
      <c r="B26" t="s">
        <v>25</v>
      </c>
      <c r="C26" s="13">
        <f t="shared" si="2"/>
        <v>258.69179894179894</v>
      </c>
      <c r="D26" s="13">
        <f t="shared" si="2"/>
        <v>268.87986577181209</v>
      </c>
      <c r="E26" s="13">
        <f t="shared" si="2"/>
        <v>189.36280288146693</v>
      </c>
      <c r="F26" s="13">
        <f t="shared" si="2"/>
        <v>238.66858026054317</v>
      </c>
      <c r="G26" s="13">
        <f t="shared" si="2"/>
        <v>213.39240506329114</v>
      </c>
      <c r="H26" s="13">
        <f t="shared" si="2"/>
        <v>217.94853608247422</v>
      </c>
      <c r="I26" s="13">
        <f t="shared" si="2"/>
        <v>307.29937956204378</v>
      </c>
    </row>
    <row r="27" spans="1:9" x14ac:dyDescent="0.25">
      <c r="A27" s="2">
        <v>16</v>
      </c>
      <c r="B27" t="s">
        <v>26</v>
      </c>
      <c r="C27" s="13">
        <f t="shared" si="2"/>
        <v>191.22046233777161</v>
      </c>
      <c r="D27" s="13">
        <f t="shared" si="2"/>
        <v>203.32375555555555</v>
      </c>
      <c r="E27" s="13">
        <f t="shared" si="2"/>
        <v>206.56174631268436</v>
      </c>
      <c r="F27" s="13">
        <f t="shared" si="2"/>
        <v>200.07586201784812</v>
      </c>
      <c r="G27" s="13">
        <f t="shared" si="2"/>
        <v>213.43829724117472</v>
      </c>
      <c r="H27" s="13">
        <f t="shared" si="2"/>
        <v>240.93551698761192</v>
      </c>
      <c r="I27" s="13">
        <f t="shared" si="2"/>
        <v>250.61230257661299</v>
      </c>
    </row>
    <row r="28" spans="1:9" x14ac:dyDescent="0.25">
      <c r="A28" s="2">
        <v>17</v>
      </c>
      <c r="B28" t="s">
        <v>27</v>
      </c>
      <c r="C28" s="13">
        <f t="shared" si="2"/>
        <v>183.54798511663668</v>
      </c>
      <c r="D28" s="13">
        <f t="shared" si="2"/>
        <v>197.73198275188125</v>
      </c>
      <c r="E28" s="13">
        <f t="shared" si="2"/>
        <v>234.88177217276058</v>
      </c>
      <c r="F28" s="13">
        <f t="shared" si="2"/>
        <v>203.49246810667361</v>
      </c>
      <c r="G28" s="13">
        <f t="shared" si="2"/>
        <v>265.2698048177744</v>
      </c>
      <c r="H28" s="13">
        <f t="shared" si="2"/>
        <v>304.93325803100873</v>
      </c>
      <c r="I28" s="13">
        <f t="shared" si="2"/>
        <v>298.62703687142556</v>
      </c>
    </row>
    <row r="29" spans="1:9" x14ac:dyDescent="0.25">
      <c r="F29" s="19"/>
      <c r="G29" s="23"/>
    </row>
    <row r="30" spans="1:9" x14ac:dyDescent="0.25">
      <c r="A30" s="10" t="s">
        <v>28</v>
      </c>
      <c r="B30" s="11" t="s">
        <v>29</v>
      </c>
    </row>
    <row r="31" spans="1:9" x14ac:dyDescent="0.25">
      <c r="A31" s="10"/>
      <c r="B31" s="11" t="s">
        <v>30</v>
      </c>
    </row>
    <row r="32" spans="1:9" x14ac:dyDescent="0.25">
      <c r="A32" s="11"/>
      <c r="B32" s="11" t="s">
        <v>31</v>
      </c>
    </row>
    <row r="33" spans="1:2" x14ac:dyDescent="0.25">
      <c r="A33" s="11"/>
      <c r="B33" s="11"/>
    </row>
    <row r="34" spans="1:2" x14ac:dyDescent="0.25">
      <c r="A34" s="11"/>
      <c r="B34" s="11" t="s">
        <v>32</v>
      </c>
    </row>
    <row r="35" spans="1:2" x14ac:dyDescent="0.25">
      <c r="A35" s="11"/>
      <c r="B35" s="11" t="s">
        <v>33</v>
      </c>
    </row>
    <row r="36" spans="1:2" x14ac:dyDescent="0.25">
      <c r="A36" s="11"/>
      <c r="B36" s="11"/>
    </row>
    <row r="37" spans="1:2" x14ac:dyDescent="0.25">
      <c r="A37" s="10"/>
      <c r="B37" s="11" t="s">
        <v>34</v>
      </c>
    </row>
    <row r="38" spans="1:2" x14ac:dyDescent="0.25">
      <c r="A38" s="11"/>
      <c r="B38" s="11" t="s">
        <v>35</v>
      </c>
    </row>
    <row r="39" spans="1:2" x14ac:dyDescent="0.25">
      <c r="A39" s="11"/>
      <c r="B39" s="11" t="s">
        <v>36</v>
      </c>
    </row>
    <row r="41" spans="1:2" x14ac:dyDescent="0.25">
      <c r="A41" s="10" t="s">
        <v>37</v>
      </c>
      <c r="B41" s="11" t="s">
        <v>38</v>
      </c>
    </row>
    <row r="42" spans="1:2" x14ac:dyDescent="0.25">
      <c r="A42" s="10"/>
      <c r="B42" s="11" t="s">
        <v>39</v>
      </c>
    </row>
    <row r="43" spans="1:2" x14ac:dyDescent="0.25">
      <c r="A43" s="2"/>
    </row>
    <row r="44" spans="1:2" x14ac:dyDescent="0.25">
      <c r="A44" s="2" t="s">
        <v>40</v>
      </c>
      <c r="B44" s="11" t="s">
        <v>41</v>
      </c>
    </row>
    <row r="45" spans="1:2" x14ac:dyDescent="0.25">
      <c r="A45" s="2"/>
      <c r="B45" s="11" t="s">
        <v>42</v>
      </c>
    </row>
    <row r="46" spans="1:2" x14ac:dyDescent="0.25">
      <c r="A46" s="2"/>
      <c r="B46" s="11" t="s">
        <v>43</v>
      </c>
    </row>
    <row r="47" spans="1:2" x14ac:dyDescent="0.25">
      <c r="B47" t="s">
        <v>44</v>
      </c>
    </row>
  </sheetData>
  <mergeCells count="3">
    <mergeCell ref="G4:I4"/>
    <mergeCell ref="G13:I13"/>
    <mergeCell ref="G23:I23"/>
  </mergeCells>
  <pageMargins left="0.7" right="0.7" top="0.75" bottom="0.75" header="0.3" footer="0.3"/>
  <pageSetup scale="72" orientation="landscape" r:id="rId1"/>
  <headerFooter>
    <oddHeader xml:space="preserve">&amp;RCONFIDENTIAL ATTACHMENT A
</oddHeader>
    <oddFooter xml:space="preserve">&amp;CDESIGNATED INFORMATION IS CONFIDENTIAL PURSUANT TO PROTECTIVE ORDER IN DOCKET UT-170042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CFF17F3D31B184CABF974A4538DC2FE" ma:contentTypeVersion="92" ma:contentTypeDescription="" ma:contentTypeScope="" ma:versionID="5400bd5770142ed961d0b6515d9e71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170</IndustryCode>
    <CaseStatus xmlns="dc463f71-b30c-4ab2-9473-d307f9d35888">Formal</CaseStatus>
    <OpenedDate xmlns="dc463f71-b30c-4ab2-9473-d307f9d35888">2017-01-17T08:00:00+00:00</OpenedDate>
    <SignificantOrder xmlns="dc463f71-b30c-4ab2-9473-d307f9d35888">false</SignificantOrder>
    <Date1 xmlns="dc463f71-b30c-4ab2-9473-d307f9d35888">2020-04-09T07:00:00+00:00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Level 3 Communications, LLC;Level 3 Telecom of Washington, LLC;Broadwing Communications, LLC;WilTel Communications, LLC;Global Crossing Local Services, Inc.;Global Crossing Telecommunications, Inc.</CaseCompanyNames>
    <Nickname xmlns="http://schemas.microsoft.com/sharepoint/v3">CenturyLink Merger</Nickname>
    <DocketNumber xmlns="dc463f71-b30c-4ab2-9473-d307f9d35888">170042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E56E96A-0EC2-4E9C-BE14-0086C31EFA27}"/>
</file>

<file path=customXml/itemProps2.xml><?xml version="1.0" encoding="utf-8"?>
<ds:datastoreItem xmlns:ds="http://schemas.openxmlformats.org/officeDocument/2006/customXml" ds:itemID="{05800BA3-959C-4D5E-82EF-D758905B3630}"/>
</file>

<file path=customXml/itemProps3.xml><?xml version="1.0" encoding="utf-8"?>
<ds:datastoreItem xmlns:ds="http://schemas.openxmlformats.org/officeDocument/2006/customXml" ds:itemID="{24EE7961-084F-47EF-A0B5-FD8145CC0078}"/>
</file>

<file path=customXml/itemProps4.xml><?xml version="1.0" encoding="utf-8"?>
<ds:datastoreItem xmlns:ds="http://schemas.openxmlformats.org/officeDocument/2006/customXml" ds:itemID="{E7FB3D4F-D23D-4ACE-A0A6-D1BC2C9720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RptTemplate - 2020 Filing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John Felz - CenturyLink</cp:lastModifiedBy>
  <cp:lastPrinted>2018-04-30T16:12:43Z</cp:lastPrinted>
  <dcterms:created xsi:type="dcterms:W3CDTF">2017-04-10T23:01:17Z</dcterms:created>
  <dcterms:modified xsi:type="dcterms:W3CDTF">2020-04-01T20:31:45Z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0x0101006E56B4D1795A2E4DB2F0B01679ED314A007CFF17F3D31B184CABF974A4538DC2FE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