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September 30 Response to Staff's Term Sheet\For Filing\"/>
    </mc:Choice>
  </mc:AlternateContent>
  <xr:revisionPtr revIDLastSave="0" documentId="13_ncr:1_{736235FB-BB50-46BC-958C-C7ADF2D79984}" xr6:coauthVersionLast="44" xr6:coauthVersionMax="44" xr10:uidLastSave="{00000000-0000-0000-0000-000000000000}"/>
  <bookViews>
    <workbookView xWindow="-120" yWindow="-120" windowWidth="29040" windowHeight="15840" xr2:uid="{1594FE29-F8D6-4826-8857-A9BB7B04F5B9}"/>
  </bookViews>
  <sheets>
    <sheet name="Arrears" sheetId="1" r:id="rId1"/>
    <sheet name="Low-Inco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" i="2" l="1"/>
  <c r="O9" i="2"/>
  <c r="D9" i="2"/>
  <c r="C9" i="2"/>
  <c r="P8" i="2"/>
  <c r="O8" i="2"/>
  <c r="D8" i="2"/>
  <c r="C8" i="2"/>
  <c r="P7" i="2"/>
  <c r="O7" i="2"/>
  <c r="D7" i="2"/>
  <c r="C7" i="2"/>
  <c r="P6" i="2"/>
  <c r="O6" i="2"/>
  <c r="D6" i="2"/>
  <c r="C6" i="2"/>
  <c r="P5" i="2"/>
  <c r="O5" i="2"/>
  <c r="D5" i="2"/>
  <c r="C5" i="2"/>
  <c r="P4" i="2"/>
  <c r="O4" i="2"/>
  <c r="D4" i="2"/>
  <c r="C4" i="2"/>
  <c r="P3" i="2"/>
  <c r="O3" i="2"/>
  <c r="D3" i="2"/>
  <c r="C3" i="2"/>
  <c r="P2" i="2"/>
  <c r="O2" i="2"/>
  <c r="D2" i="2"/>
  <c r="C2" i="2"/>
  <c r="P4" i="1" l="1"/>
  <c r="O4" i="1"/>
  <c r="P3" i="1"/>
  <c r="O3" i="1"/>
  <c r="P2" i="1"/>
  <c r="O2" i="1"/>
  <c r="P7" i="1"/>
  <c r="O7" i="1"/>
  <c r="P6" i="1"/>
  <c r="O6" i="1"/>
  <c r="P5" i="1"/>
  <c r="O5" i="1"/>
  <c r="P10" i="1"/>
  <c r="O10" i="1"/>
  <c r="P9" i="1"/>
  <c r="O9" i="1"/>
  <c r="P8" i="1"/>
  <c r="O8" i="1"/>
  <c r="P13" i="1"/>
  <c r="O13" i="1"/>
  <c r="P12" i="1"/>
  <c r="O12" i="1"/>
  <c r="P11" i="1"/>
  <c r="O11" i="1"/>
  <c r="P16" i="1"/>
  <c r="O16" i="1"/>
  <c r="P15" i="1"/>
  <c r="O15" i="1"/>
  <c r="P14" i="1"/>
  <c r="O14" i="1"/>
  <c r="P19" i="1"/>
  <c r="O19" i="1"/>
  <c r="P18" i="1"/>
  <c r="O18" i="1"/>
  <c r="P17" i="1"/>
  <c r="O17" i="1"/>
  <c r="P22" i="1"/>
  <c r="O22" i="1"/>
  <c r="P21" i="1"/>
  <c r="O21" i="1"/>
  <c r="P20" i="1"/>
  <c r="O20" i="1"/>
  <c r="P25" i="1"/>
  <c r="O25" i="1"/>
  <c r="P24" i="1"/>
  <c r="O24" i="1"/>
  <c r="P23" i="1"/>
  <c r="O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23" i="1"/>
  <c r="D24" i="1"/>
  <c r="D25" i="1"/>
  <c r="C24" i="1"/>
  <c r="C25" i="1"/>
  <c r="C23" i="1"/>
</calcChain>
</file>

<file path=xl/sharedStrings.xml><?xml version="1.0" encoding="utf-8"?>
<sst xmlns="http://schemas.openxmlformats.org/spreadsheetml/2006/main" count="109" uniqueCount="16">
  <si>
    <t>All Cust in Arrears</t>
  </si>
  <si>
    <t>Arrears Total</t>
  </si>
  <si>
    <t>Cust 30 Days Past Due</t>
  </si>
  <si>
    <t>Owed by 30 Days Past Due</t>
  </si>
  <si>
    <t>Cust 60 Days Past Due</t>
  </si>
  <si>
    <t>Owed by 60 Days Past Due</t>
  </si>
  <si>
    <t>Cust 90 Days Past Due</t>
  </si>
  <si>
    <t>Owed by 90 Days Past Due</t>
  </si>
  <si>
    <t>Cust 120 Days Past Due</t>
  </si>
  <si>
    <t>Owed by 120 Days Past Due</t>
  </si>
  <si>
    <t>COM</t>
  </si>
  <si>
    <t>IND</t>
  </si>
  <si>
    <t>RES</t>
  </si>
  <si>
    <t>Low-Income</t>
  </si>
  <si>
    <t>Customer Type</t>
  </si>
  <si>
    <t>Note: The low-income data on this tab is included within the residential data on the 'Arrears'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</si>
</sst>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\ 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indexed="64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indexed="64"/>
      </right>
      <top/>
      <bottom style="medium">
        <color rgb="FFE2E2E2"/>
      </bottom>
      <diagonal/>
    </border>
    <border>
      <left style="medium">
        <color indexed="64"/>
      </left>
      <right style="medium">
        <color rgb="FFE2E2E2"/>
      </right>
      <top/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indexed="64"/>
      </bottom>
      <diagonal/>
    </border>
    <border>
      <left style="medium">
        <color rgb="FFE2E2E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E2E2E2"/>
      </right>
      <top style="medium">
        <color indexed="64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indexed="64"/>
      </top>
      <bottom style="medium">
        <color rgb="FFE2E2E2"/>
      </bottom>
      <diagonal/>
    </border>
    <border>
      <left style="medium">
        <color rgb="FFE2E2E2"/>
      </left>
      <right style="medium">
        <color indexed="64"/>
      </right>
      <top style="medium">
        <color indexed="64"/>
      </top>
      <bottom style="medium">
        <color rgb="FFE2E2E2"/>
      </bottom>
      <diagonal/>
    </border>
    <border>
      <left style="medium">
        <color indexed="64"/>
      </left>
      <right style="medium">
        <color rgb="FFE2E2E2"/>
      </right>
      <top style="medium">
        <color rgb="FFE2E2E2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indexed="64"/>
      </bottom>
      <diagonal/>
    </border>
    <border>
      <left style="medium">
        <color rgb="FFE2E2E2"/>
      </left>
      <right style="medium">
        <color indexed="64"/>
      </right>
      <top style="medium">
        <color rgb="FFE2E2E2"/>
      </top>
      <bottom style="medium">
        <color indexed="64"/>
      </bottom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/>
      <right style="medium">
        <color rgb="FFE2E2E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E2E2E2"/>
      </right>
      <top style="medium">
        <color indexed="64"/>
      </top>
      <bottom style="medium">
        <color rgb="FFE2E2E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E2E2E2"/>
      </left>
      <right/>
      <top style="medium">
        <color indexed="64"/>
      </top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0">
    <xf numFmtId="0" fontId="0" fillId="0" borderId="0" xfId="0"/>
    <xf numFmtId="0" fontId="3" fillId="0" borderId="1" xfId="2" applyFont="1" applyBorder="1" applyAlignment="1">
      <alignment horizontal="right" vertical="top"/>
    </xf>
    <xf numFmtId="3" fontId="3" fillId="0" borderId="1" xfId="2" applyNumberFormat="1" applyFont="1" applyBorder="1" applyAlignment="1">
      <alignment horizontal="right" vertical="top"/>
    </xf>
    <xf numFmtId="44" fontId="3" fillId="0" borderId="1" xfId="1" applyFont="1" applyBorder="1" applyAlignment="1">
      <alignment horizontal="right" vertical="top"/>
    </xf>
    <xf numFmtId="3" fontId="3" fillId="3" borderId="1" xfId="2" applyNumberFormat="1" applyFont="1" applyFill="1" applyBorder="1" applyAlignment="1">
      <alignment horizontal="right" vertical="top"/>
    </xf>
    <xf numFmtId="44" fontId="3" fillId="3" borderId="1" xfId="1" applyFont="1" applyFill="1" applyBorder="1" applyAlignment="1">
      <alignment horizontal="right" vertical="top"/>
    </xf>
    <xf numFmtId="44" fontId="3" fillId="3" borderId="3" xfId="1" applyFont="1" applyFill="1" applyBorder="1" applyAlignment="1">
      <alignment horizontal="right" vertical="top"/>
    </xf>
    <xf numFmtId="0" fontId="3" fillId="0" borderId="5" xfId="2" applyFont="1" applyBorder="1" applyAlignment="1">
      <alignment horizontal="right" vertical="top"/>
    </xf>
    <xf numFmtId="3" fontId="3" fillId="0" borderId="5" xfId="2" applyNumberFormat="1" applyFont="1" applyBorder="1" applyAlignment="1">
      <alignment horizontal="right" vertical="top"/>
    </xf>
    <xf numFmtId="44" fontId="3" fillId="0" borderId="5" xfId="1" applyFont="1" applyBorder="1" applyAlignment="1">
      <alignment horizontal="right" vertical="top"/>
    </xf>
    <xf numFmtId="3" fontId="3" fillId="3" borderId="5" xfId="2" applyNumberFormat="1" applyFont="1" applyFill="1" applyBorder="1" applyAlignment="1">
      <alignment horizontal="right" vertical="top"/>
    </xf>
    <xf numFmtId="44" fontId="3" fillId="3" borderId="5" xfId="1" applyFont="1" applyFill="1" applyBorder="1" applyAlignment="1">
      <alignment horizontal="right" vertical="top"/>
    </xf>
    <xf numFmtId="44" fontId="3" fillId="3" borderId="6" xfId="1" applyFont="1" applyFill="1" applyBorder="1" applyAlignment="1">
      <alignment horizontal="right" vertical="top"/>
    </xf>
    <xf numFmtId="0" fontId="3" fillId="0" borderId="8" xfId="2" applyFont="1" applyBorder="1" applyAlignment="1">
      <alignment horizontal="right" vertical="top"/>
    </xf>
    <xf numFmtId="3" fontId="3" fillId="0" borderId="8" xfId="2" applyNumberFormat="1" applyFont="1" applyBorder="1" applyAlignment="1">
      <alignment horizontal="right" vertical="top"/>
    </xf>
    <xf numFmtId="44" fontId="3" fillId="0" borderId="8" xfId="1" applyFont="1" applyBorder="1" applyAlignment="1">
      <alignment horizontal="right" vertical="top"/>
    </xf>
    <xf numFmtId="3" fontId="3" fillId="3" borderId="8" xfId="2" applyNumberFormat="1" applyFont="1" applyFill="1" applyBorder="1" applyAlignment="1">
      <alignment horizontal="right" vertical="top"/>
    </xf>
    <xf numFmtId="44" fontId="3" fillId="3" borderId="8" xfId="1" applyFont="1" applyFill="1" applyBorder="1" applyAlignment="1">
      <alignment horizontal="right" vertical="top"/>
    </xf>
    <xf numFmtId="44" fontId="3" fillId="3" borderId="9" xfId="1" applyFont="1" applyFill="1" applyBorder="1" applyAlignment="1">
      <alignment horizontal="right" vertical="top"/>
    </xf>
    <xf numFmtId="3" fontId="3" fillId="4" borderId="8" xfId="2" applyNumberFormat="1" applyFont="1" applyFill="1" applyBorder="1" applyAlignment="1">
      <alignment horizontal="right" vertical="top"/>
    </xf>
    <xf numFmtId="44" fontId="3" fillId="4" borderId="8" xfId="1" applyFont="1" applyFill="1" applyBorder="1" applyAlignment="1">
      <alignment horizontal="right" vertical="top"/>
    </xf>
    <xf numFmtId="3" fontId="3" fillId="4" borderId="1" xfId="2" applyNumberFormat="1" applyFont="1" applyFill="1" applyBorder="1" applyAlignment="1">
      <alignment horizontal="right" vertical="top"/>
    </xf>
    <xf numFmtId="44" fontId="3" fillId="4" borderId="1" xfId="1" applyFont="1" applyFill="1" applyBorder="1" applyAlignment="1">
      <alignment horizontal="right" vertical="top"/>
    </xf>
    <xf numFmtId="3" fontId="3" fillId="4" borderId="5" xfId="2" applyNumberFormat="1" applyFont="1" applyFill="1" applyBorder="1" applyAlignment="1">
      <alignment horizontal="right" vertical="top"/>
    </xf>
    <xf numFmtId="44" fontId="3" fillId="4" borderId="5" xfId="1" applyFont="1" applyFill="1" applyBorder="1" applyAlignment="1">
      <alignment horizontal="right" vertical="top"/>
    </xf>
    <xf numFmtId="0" fontId="3" fillId="0" borderId="11" xfId="2" applyFont="1" applyBorder="1" applyAlignment="1">
      <alignment horizontal="right" vertical="top"/>
    </xf>
    <xf numFmtId="3" fontId="3" fillId="0" borderId="11" xfId="2" applyNumberFormat="1" applyFont="1" applyBorder="1" applyAlignment="1">
      <alignment horizontal="right" vertical="top"/>
    </xf>
    <xf numFmtId="44" fontId="3" fillId="0" borderId="11" xfId="1" applyFont="1" applyBorder="1" applyAlignment="1">
      <alignment horizontal="right" vertical="top"/>
    </xf>
    <xf numFmtId="3" fontId="3" fillId="3" borderId="11" xfId="2" applyNumberFormat="1" applyFont="1" applyFill="1" applyBorder="1" applyAlignment="1">
      <alignment horizontal="right" vertical="top"/>
    </xf>
    <xf numFmtId="44" fontId="3" fillId="3" borderId="11" xfId="1" applyFont="1" applyFill="1" applyBorder="1" applyAlignment="1">
      <alignment horizontal="right" vertical="top"/>
    </xf>
    <xf numFmtId="44" fontId="3" fillId="3" borderId="12" xfId="1" applyFont="1" applyFill="1" applyBorder="1" applyAlignment="1">
      <alignment horizontal="right" vertical="top"/>
    </xf>
    <xf numFmtId="0" fontId="3" fillId="0" borderId="19" xfId="2" applyFont="1" applyBorder="1" applyAlignment="1">
      <alignment horizontal="right" vertical="top"/>
    </xf>
    <xf numFmtId="0" fontId="3" fillId="0" borderId="20" xfId="2" applyFont="1" applyBorder="1" applyAlignment="1">
      <alignment horizontal="right" vertical="top"/>
    </xf>
    <xf numFmtId="0" fontId="3" fillId="0" borderId="21" xfId="2" applyFont="1" applyBorder="1" applyAlignment="1">
      <alignment horizontal="right" vertical="top"/>
    </xf>
    <xf numFmtId="3" fontId="3" fillId="0" borderId="16" xfId="2" applyNumberFormat="1" applyFont="1" applyBorder="1" applyAlignment="1">
      <alignment horizontal="right" vertical="top"/>
    </xf>
    <xf numFmtId="3" fontId="3" fillId="0" borderId="13" xfId="2" applyNumberFormat="1" applyFont="1" applyBorder="1" applyAlignment="1">
      <alignment horizontal="right" vertical="top"/>
    </xf>
    <xf numFmtId="3" fontId="3" fillId="0" borderId="14" xfId="2" applyNumberFormat="1" applyFont="1" applyBorder="1" applyAlignment="1">
      <alignment horizontal="right" vertical="top"/>
    </xf>
    <xf numFmtId="3" fontId="4" fillId="2" borderId="0" xfId="2" applyNumberFormat="1" applyFont="1" applyFill="1" applyBorder="1" applyAlignment="1">
      <alignment horizontal="right" vertical="top"/>
    </xf>
    <xf numFmtId="3" fontId="4" fillId="2" borderId="22" xfId="2" applyNumberFormat="1" applyFont="1" applyFill="1" applyBorder="1" applyAlignment="1">
      <alignment horizontal="right" vertical="top"/>
    </xf>
    <xf numFmtId="3" fontId="4" fillId="2" borderId="23" xfId="2" applyNumberFormat="1" applyFont="1" applyFill="1" applyBorder="1" applyAlignment="1">
      <alignment horizontal="right" vertical="top"/>
    </xf>
    <xf numFmtId="44" fontId="0" fillId="0" borderId="0" xfId="1" applyFont="1"/>
    <xf numFmtId="44" fontId="4" fillId="2" borderId="22" xfId="1" applyFont="1" applyFill="1" applyBorder="1" applyAlignment="1">
      <alignment horizontal="right" vertical="top"/>
    </xf>
    <xf numFmtId="44" fontId="4" fillId="2" borderId="0" xfId="1" applyFont="1" applyFill="1" applyBorder="1" applyAlignment="1">
      <alignment horizontal="right" vertical="top"/>
    </xf>
    <xf numFmtId="44" fontId="4" fillId="2" borderId="23" xfId="1" applyFont="1" applyFill="1" applyBorder="1" applyAlignment="1">
      <alignment horizontal="right" vertical="top"/>
    </xf>
    <xf numFmtId="164" fontId="4" fillId="0" borderId="7" xfId="2" applyNumberFormat="1" applyFont="1" applyBorder="1" applyAlignment="1">
      <alignment horizontal="left" vertical="top"/>
    </xf>
    <xf numFmtId="164" fontId="4" fillId="0" borderId="2" xfId="2" applyNumberFormat="1" applyFont="1" applyBorder="1" applyAlignment="1">
      <alignment horizontal="left" vertical="top"/>
    </xf>
    <xf numFmtId="164" fontId="4" fillId="0" borderId="10" xfId="2" applyNumberFormat="1" applyFont="1" applyBorder="1" applyAlignment="1">
      <alignment horizontal="left" vertical="top"/>
    </xf>
    <xf numFmtId="164" fontId="4" fillId="0" borderId="4" xfId="2" applyNumberFormat="1" applyFont="1" applyBorder="1" applyAlignment="1">
      <alignment horizontal="left" vertical="top"/>
    </xf>
    <xf numFmtId="164" fontId="4" fillId="0" borderId="15" xfId="2" applyNumberFormat="1" applyFont="1" applyFill="1" applyBorder="1" applyAlignment="1">
      <alignment horizontal="left" vertical="top"/>
    </xf>
    <xf numFmtId="164" fontId="4" fillId="0" borderId="17" xfId="2" applyNumberFormat="1" applyFont="1" applyFill="1" applyBorder="1" applyAlignment="1">
      <alignment horizontal="left" vertical="top"/>
    </xf>
    <xf numFmtId="164" fontId="4" fillId="0" borderId="18" xfId="2" applyNumberFormat="1" applyFont="1" applyFill="1" applyBorder="1" applyAlignment="1">
      <alignment horizontal="left" vertical="top"/>
    </xf>
    <xf numFmtId="0" fontId="3" fillId="4" borderId="24" xfId="2" applyFont="1" applyFill="1" applyBorder="1" applyAlignment="1">
      <alignment horizontal="right" vertical="top"/>
    </xf>
    <xf numFmtId="3" fontId="3" fillId="4" borderId="24" xfId="3" applyNumberFormat="1" applyFont="1" applyFill="1" applyBorder="1" applyAlignment="1">
      <alignment horizontal="right" vertical="top"/>
    </xf>
    <xf numFmtId="44" fontId="3" fillId="4" borderId="24" xfId="1" applyFont="1" applyFill="1" applyBorder="1" applyAlignment="1">
      <alignment horizontal="right" vertical="top"/>
    </xf>
    <xf numFmtId="0" fontId="0" fillId="4" borderId="24" xfId="0" applyFill="1" applyBorder="1"/>
    <xf numFmtId="3" fontId="4" fillId="2" borderId="24" xfId="2" applyNumberFormat="1" applyFont="1" applyFill="1" applyBorder="1" applyAlignment="1">
      <alignment horizontal="right" vertical="top"/>
    </xf>
    <xf numFmtId="44" fontId="4" fillId="2" borderId="24" xfId="1" applyFont="1" applyFill="1" applyBorder="1" applyAlignment="1">
      <alignment horizontal="right" vertical="top"/>
    </xf>
    <xf numFmtId="3" fontId="3" fillId="3" borderId="24" xfId="3" applyNumberFormat="1" applyFont="1" applyFill="1" applyBorder="1" applyAlignment="1">
      <alignment horizontal="right" vertical="top"/>
    </xf>
    <xf numFmtId="44" fontId="3" fillId="3" borderId="24" xfId="1" applyFont="1" applyFill="1" applyBorder="1" applyAlignment="1">
      <alignment horizontal="right" vertical="top"/>
    </xf>
    <xf numFmtId="0" fontId="5" fillId="0" borderId="15" xfId="0" applyFont="1" applyBorder="1" applyAlignment="1">
      <alignment textRotation="66"/>
    </xf>
    <xf numFmtId="0" fontId="0" fillId="0" borderId="22" xfId="0" applyBorder="1" applyAlignment="1">
      <alignment textRotation="66"/>
    </xf>
    <xf numFmtId="0" fontId="0" fillId="2" borderId="22" xfId="0" applyFill="1" applyBorder="1" applyAlignment="1">
      <alignment textRotation="66"/>
    </xf>
    <xf numFmtId="44" fontId="0" fillId="2" borderId="22" xfId="1" applyFont="1" applyFill="1" applyBorder="1" applyAlignment="1">
      <alignment textRotation="66"/>
    </xf>
    <xf numFmtId="44" fontId="0" fillId="0" borderId="22" xfId="1" applyFont="1" applyBorder="1" applyAlignment="1">
      <alignment textRotation="66"/>
    </xf>
    <xf numFmtId="0" fontId="0" fillId="3" borderId="22" xfId="0" applyFill="1" applyBorder="1" applyAlignment="1">
      <alignment textRotation="66"/>
    </xf>
    <xf numFmtId="44" fontId="0" fillId="3" borderId="22" xfId="1" applyFont="1" applyFill="1" applyBorder="1" applyAlignment="1">
      <alignment textRotation="66"/>
    </xf>
    <xf numFmtId="44" fontId="0" fillId="3" borderId="25" xfId="1" applyFont="1" applyFill="1" applyBorder="1" applyAlignment="1">
      <alignment textRotation="66"/>
    </xf>
    <xf numFmtId="164" fontId="4" fillId="4" borderId="27" xfId="2" applyNumberFormat="1" applyFont="1" applyFill="1" applyBorder="1" applyAlignment="1">
      <alignment horizontal="left" vertical="top"/>
    </xf>
    <xf numFmtId="44" fontId="3" fillId="3" borderId="28" xfId="1" applyFont="1" applyFill="1" applyBorder="1" applyAlignment="1">
      <alignment horizontal="right" vertical="top"/>
    </xf>
    <xf numFmtId="164" fontId="4" fillId="4" borderId="29" xfId="2" applyNumberFormat="1" applyFont="1" applyFill="1" applyBorder="1" applyAlignment="1">
      <alignment horizontal="left" vertical="top"/>
    </xf>
    <xf numFmtId="0" fontId="3" fillId="4" borderId="30" xfId="2" applyFont="1" applyFill="1" applyBorder="1" applyAlignment="1">
      <alignment horizontal="right" vertical="top"/>
    </xf>
    <xf numFmtId="3" fontId="4" fillId="2" borderId="30" xfId="2" applyNumberFormat="1" applyFont="1" applyFill="1" applyBorder="1" applyAlignment="1">
      <alignment horizontal="right" vertical="top"/>
    </xf>
    <xf numFmtId="44" fontId="4" fillId="2" borderId="30" xfId="1" applyFont="1" applyFill="1" applyBorder="1" applyAlignment="1">
      <alignment horizontal="right" vertical="top"/>
    </xf>
    <xf numFmtId="3" fontId="3" fillId="4" borderId="30" xfId="3" applyNumberFormat="1" applyFont="1" applyFill="1" applyBorder="1" applyAlignment="1">
      <alignment horizontal="right" vertical="top"/>
    </xf>
    <xf numFmtId="44" fontId="3" fillId="4" borderId="30" xfId="1" applyFont="1" applyFill="1" applyBorder="1" applyAlignment="1">
      <alignment horizontal="right" vertical="top"/>
    </xf>
    <xf numFmtId="3" fontId="3" fillId="3" borderId="30" xfId="3" applyNumberFormat="1" applyFont="1" applyFill="1" applyBorder="1" applyAlignment="1">
      <alignment horizontal="right" vertical="top"/>
    </xf>
    <xf numFmtId="44" fontId="3" fillId="3" borderId="30" xfId="1" applyFont="1" applyFill="1" applyBorder="1" applyAlignment="1">
      <alignment horizontal="right" vertical="top"/>
    </xf>
    <xf numFmtId="44" fontId="3" fillId="3" borderId="31" xfId="1" applyFont="1" applyFill="1" applyBorder="1" applyAlignment="1">
      <alignment horizontal="right" vertical="top"/>
    </xf>
    <xf numFmtId="0" fontId="0" fillId="4" borderId="26" xfId="0" applyFill="1" applyBorder="1"/>
    <xf numFmtId="8" fontId="3" fillId="3" borderId="3" xfId="1" applyNumberFormat="1" applyFont="1" applyFill="1" applyBorder="1" applyAlignment="1">
      <alignment horizontal="right" vertical="top"/>
    </xf>
  </cellXfs>
  <cellStyles count="4">
    <cellStyle name="Currency" xfId="1" builtinId="4"/>
    <cellStyle name="Normal" xfId="0" builtinId="0"/>
    <cellStyle name="Normal 2" xfId="2" xr:uid="{2C16E912-57C4-45D1-8220-0735F5B5E1AD}"/>
    <cellStyle name="Normal_Sheet1" xfId="3" xr:uid="{17433D38-1AD3-4B62-88E3-54DDACEC8D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4782B-05EA-4D0A-AF89-973F5BA64738}">
  <dimension ref="A1:X25"/>
  <sheetViews>
    <sheetView tabSelected="1" zoomScale="106" zoomScaleNormal="106" workbookViewId="0">
      <selection activeCell="Y24" sqref="Y24"/>
    </sheetView>
  </sheetViews>
  <sheetFormatPr defaultRowHeight="15" x14ac:dyDescent="0.25"/>
  <cols>
    <col min="1" max="1" width="10.5703125" bestFit="1" customWidth="1"/>
    <col min="2" max="2" width="8.85546875" customWidth="1"/>
    <col min="3" max="3" width="5.28515625" bestFit="1" customWidth="1"/>
    <col min="4" max="4" width="12" style="40" bestFit="1" customWidth="1"/>
    <col min="5" max="5" width="5.28515625" bestFit="1" customWidth="1"/>
    <col min="6" max="6" width="12" style="40" bestFit="1" customWidth="1"/>
    <col min="7" max="7" width="4.42578125" bestFit="1" customWidth="1"/>
    <col min="8" max="8" width="12" style="40" bestFit="1" customWidth="1"/>
    <col min="9" max="9" width="4.42578125" bestFit="1" customWidth="1"/>
    <col min="10" max="10" width="12" style="40" bestFit="1" customWidth="1"/>
    <col min="11" max="11" width="4.42578125" bestFit="1" customWidth="1"/>
    <col min="12" max="12" width="11" style="40" bestFit="1" customWidth="1"/>
    <col min="13" max="13" width="10.5703125" bestFit="1" customWidth="1"/>
    <col min="14" max="14" width="9.7109375" customWidth="1"/>
    <col min="15" max="15" width="5.28515625" bestFit="1" customWidth="1"/>
    <col min="16" max="16" width="12" bestFit="1" customWidth="1"/>
    <col min="17" max="17" width="5.28515625" bestFit="1" customWidth="1"/>
    <col min="18" max="18" width="12" style="40" bestFit="1" customWidth="1"/>
    <col min="19" max="19" width="4.42578125" bestFit="1" customWidth="1"/>
    <col min="20" max="20" width="12" style="40" bestFit="1" customWidth="1"/>
    <col min="21" max="21" width="4.42578125" bestFit="1" customWidth="1"/>
    <col min="22" max="22" width="12" style="40" bestFit="1" customWidth="1"/>
    <col min="23" max="23" width="4.42578125" bestFit="1" customWidth="1"/>
    <col min="24" max="24" width="12" style="40" bestFit="1" customWidth="1"/>
  </cols>
  <sheetData>
    <row r="1" spans="1:24" ht="127.5" thickBot="1" x14ac:dyDescent="0.3">
      <c r="A1" s="59">
        <v>2019</v>
      </c>
      <c r="B1" s="60" t="s">
        <v>14</v>
      </c>
      <c r="C1" s="61" t="s">
        <v>0</v>
      </c>
      <c r="D1" s="62" t="s">
        <v>1</v>
      </c>
      <c r="E1" s="60" t="s">
        <v>2</v>
      </c>
      <c r="F1" s="63" t="s">
        <v>3</v>
      </c>
      <c r="G1" s="64" t="s">
        <v>4</v>
      </c>
      <c r="H1" s="65" t="s">
        <v>5</v>
      </c>
      <c r="I1" s="60" t="s">
        <v>6</v>
      </c>
      <c r="J1" s="63" t="s">
        <v>7</v>
      </c>
      <c r="K1" s="64" t="s">
        <v>8</v>
      </c>
      <c r="L1" s="66" t="s">
        <v>9</v>
      </c>
      <c r="M1" s="59">
        <v>2020</v>
      </c>
      <c r="N1" s="60" t="s">
        <v>14</v>
      </c>
      <c r="O1" s="61" t="s">
        <v>0</v>
      </c>
      <c r="P1" s="62" t="s">
        <v>1</v>
      </c>
      <c r="Q1" s="60" t="s">
        <v>2</v>
      </c>
      <c r="R1" s="63" t="s">
        <v>3</v>
      </c>
      <c r="S1" s="64" t="s">
        <v>4</v>
      </c>
      <c r="T1" s="65" t="s">
        <v>5</v>
      </c>
      <c r="U1" s="60" t="s">
        <v>6</v>
      </c>
      <c r="V1" s="63" t="s">
        <v>7</v>
      </c>
      <c r="W1" s="64" t="s">
        <v>8</v>
      </c>
      <c r="X1" s="66" t="s">
        <v>9</v>
      </c>
    </row>
    <row r="2" spans="1:24" ht="15.75" thickBot="1" x14ac:dyDescent="0.3">
      <c r="A2" s="44">
        <v>43496</v>
      </c>
      <c r="B2" s="13" t="s">
        <v>10</v>
      </c>
      <c r="C2" s="38">
        <f>SUM(E2+G2+I2+K2)</f>
        <v>1951</v>
      </c>
      <c r="D2" s="41">
        <f>SUM(F2+H2+J2+L2)</f>
        <v>1442594.94</v>
      </c>
      <c r="E2" s="14">
        <v>1233</v>
      </c>
      <c r="F2" s="15">
        <v>756682.28</v>
      </c>
      <c r="G2" s="16">
        <v>335</v>
      </c>
      <c r="H2" s="17">
        <v>297716.19</v>
      </c>
      <c r="I2" s="14">
        <v>164</v>
      </c>
      <c r="J2" s="15">
        <v>161575.95000000001</v>
      </c>
      <c r="K2" s="16">
        <v>219</v>
      </c>
      <c r="L2" s="18">
        <v>226620.52</v>
      </c>
      <c r="M2" s="44">
        <v>43861</v>
      </c>
      <c r="N2" s="13" t="s">
        <v>10</v>
      </c>
      <c r="O2" s="38">
        <f>SUM(Q2+S2+U2+W2)</f>
        <v>1971</v>
      </c>
      <c r="P2" s="41">
        <f>SUM(R2+T2+V2+X2)</f>
        <v>1510566.8399999999</v>
      </c>
      <c r="Q2" s="14">
        <v>1285</v>
      </c>
      <c r="R2" s="15">
        <v>923110.74</v>
      </c>
      <c r="S2" s="16">
        <v>319</v>
      </c>
      <c r="T2" s="17">
        <v>338332.23</v>
      </c>
      <c r="U2" s="14">
        <v>157</v>
      </c>
      <c r="V2" s="15">
        <v>94164.95</v>
      </c>
      <c r="W2" s="16">
        <v>210</v>
      </c>
      <c r="X2" s="18">
        <v>154958.92000000001</v>
      </c>
    </row>
    <row r="3" spans="1:24" ht="15.75" thickBot="1" x14ac:dyDescent="0.3">
      <c r="A3" s="45">
        <v>43496</v>
      </c>
      <c r="B3" s="1" t="s">
        <v>11</v>
      </c>
      <c r="C3" s="37">
        <f t="shared" ref="C3:C4" si="0">SUM(E3+G3+I3+K3)</f>
        <v>51</v>
      </c>
      <c r="D3" s="42">
        <f t="shared" ref="D3:D4" si="1">SUM(F3+H3+J3+L3)</f>
        <v>203993.44</v>
      </c>
      <c r="E3" s="2">
        <v>32</v>
      </c>
      <c r="F3" s="3">
        <v>143724.39000000001</v>
      </c>
      <c r="G3" s="4">
        <v>8</v>
      </c>
      <c r="H3" s="5">
        <v>8737.24</v>
      </c>
      <c r="I3" s="2">
        <v>5</v>
      </c>
      <c r="J3" s="3">
        <v>3735.87</v>
      </c>
      <c r="K3" s="4">
        <v>6</v>
      </c>
      <c r="L3" s="6">
        <v>47795.94</v>
      </c>
      <c r="M3" s="45">
        <v>43861</v>
      </c>
      <c r="N3" s="1" t="s">
        <v>11</v>
      </c>
      <c r="O3" s="37">
        <f t="shared" ref="O3:O4" si="2">SUM(Q3+S3+U3+W3)</f>
        <v>62</v>
      </c>
      <c r="P3" s="42">
        <f t="shared" ref="P3:P4" si="3">SUM(R3+T3+V3+X3)</f>
        <v>209913.87</v>
      </c>
      <c r="Q3" s="2">
        <v>43</v>
      </c>
      <c r="R3" s="3">
        <v>23073.71</v>
      </c>
      <c r="S3" s="4">
        <v>8</v>
      </c>
      <c r="T3" s="5">
        <v>4375.3100000000004</v>
      </c>
      <c r="U3" s="2">
        <v>3</v>
      </c>
      <c r="V3" s="3">
        <v>143904.43</v>
      </c>
      <c r="W3" s="4">
        <v>8</v>
      </c>
      <c r="X3" s="6">
        <v>38560.42</v>
      </c>
    </row>
    <row r="4" spans="1:24" ht="15.75" thickBot="1" x14ac:dyDescent="0.3">
      <c r="A4" s="46">
        <v>43496</v>
      </c>
      <c r="B4" s="25" t="s">
        <v>12</v>
      </c>
      <c r="C4" s="39">
        <f t="shared" si="0"/>
        <v>26490</v>
      </c>
      <c r="D4" s="43">
        <f t="shared" si="1"/>
        <v>4157066.01</v>
      </c>
      <c r="E4" s="26">
        <v>17003</v>
      </c>
      <c r="F4" s="27">
        <v>2038694.08</v>
      </c>
      <c r="G4" s="28">
        <v>5561</v>
      </c>
      <c r="H4" s="29">
        <v>1148820.6499999999</v>
      </c>
      <c r="I4" s="26">
        <v>2145</v>
      </c>
      <c r="J4" s="27">
        <v>504521.02</v>
      </c>
      <c r="K4" s="28">
        <v>1781</v>
      </c>
      <c r="L4" s="30">
        <v>465030.26</v>
      </c>
      <c r="M4" s="46">
        <v>43861</v>
      </c>
      <c r="N4" s="25" t="s">
        <v>12</v>
      </c>
      <c r="O4" s="39">
        <f t="shared" si="2"/>
        <v>26225</v>
      </c>
      <c r="P4" s="43">
        <f t="shared" si="3"/>
        <v>4311311.5699999994</v>
      </c>
      <c r="Q4" s="26">
        <v>17483</v>
      </c>
      <c r="R4" s="27">
        <v>2249889.7599999998</v>
      </c>
      <c r="S4" s="28">
        <v>5195</v>
      </c>
      <c r="T4" s="29">
        <v>1152741.43</v>
      </c>
      <c r="U4" s="26">
        <v>1920</v>
      </c>
      <c r="V4" s="27">
        <v>469021.6</v>
      </c>
      <c r="W4" s="28">
        <v>1627</v>
      </c>
      <c r="X4" s="30">
        <v>439658.78</v>
      </c>
    </row>
    <row r="5" spans="1:24" ht="15.75" thickBot="1" x14ac:dyDescent="0.3">
      <c r="A5" s="48">
        <v>43524</v>
      </c>
      <c r="B5" s="13" t="s">
        <v>10</v>
      </c>
      <c r="C5" s="38">
        <f>SUM(E5+G5+I5+K5)</f>
        <v>1871</v>
      </c>
      <c r="D5" s="41">
        <f>SUM(F5+H5+J5+L5)</f>
        <v>1468010.69</v>
      </c>
      <c r="E5" s="14">
        <v>1181</v>
      </c>
      <c r="F5" s="15">
        <v>639877.01</v>
      </c>
      <c r="G5" s="16">
        <v>366</v>
      </c>
      <c r="H5" s="17">
        <v>369883.21</v>
      </c>
      <c r="I5" s="14">
        <v>128</v>
      </c>
      <c r="J5" s="15">
        <v>264694.36</v>
      </c>
      <c r="K5" s="16">
        <v>196</v>
      </c>
      <c r="L5" s="18">
        <v>193556.11</v>
      </c>
      <c r="M5" s="45">
        <v>43890</v>
      </c>
      <c r="N5" s="1" t="s">
        <v>10</v>
      </c>
      <c r="O5" s="38">
        <f>SUM(Q5+S5+U5+W5)</f>
        <v>2039</v>
      </c>
      <c r="P5" s="41">
        <f>SUM(R5+T5+V5+X5)</f>
        <v>1490425.0300000003</v>
      </c>
      <c r="Q5" s="2">
        <v>1306</v>
      </c>
      <c r="R5" s="3">
        <v>775203.38</v>
      </c>
      <c r="S5" s="4">
        <v>407</v>
      </c>
      <c r="T5" s="5">
        <v>396490.93</v>
      </c>
      <c r="U5" s="2">
        <v>121</v>
      </c>
      <c r="V5" s="3">
        <v>159230.62</v>
      </c>
      <c r="W5" s="4">
        <v>205</v>
      </c>
      <c r="X5" s="6">
        <v>159500.1</v>
      </c>
    </row>
    <row r="6" spans="1:24" ht="15.75" thickBot="1" x14ac:dyDescent="0.3">
      <c r="A6" s="49">
        <v>43524</v>
      </c>
      <c r="B6" s="1" t="s">
        <v>11</v>
      </c>
      <c r="C6" s="37">
        <f t="shared" ref="C6:C7" si="4">SUM(E6+G6+I6+K6)</f>
        <v>45</v>
      </c>
      <c r="D6" s="42">
        <f t="shared" ref="D6:D7" si="5">SUM(F6+H6+J6+L6)</f>
        <v>37661.74</v>
      </c>
      <c r="E6" s="2">
        <v>26</v>
      </c>
      <c r="F6" s="3">
        <v>7768.67</v>
      </c>
      <c r="G6" s="4">
        <v>10</v>
      </c>
      <c r="H6" s="5">
        <v>23477.5</v>
      </c>
      <c r="I6" s="2">
        <v>3</v>
      </c>
      <c r="J6" s="3">
        <v>203.6</v>
      </c>
      <c r="K6" s="4">
        <v>6</v>
      </c>
      <c r="L6" s="6">
        <v>6211.97</v>
      </c>
      <c r="M6" s="45">
        <v>43890</v>
      </c>
      <c r="N6" s="1" t="s">
        <v>11</v>
      </c>
      <c r="O6" s="37">
        <f t="shared" ref="O6:O7" si="6">SUM(Q6+S6+U6+W6)</f>
        <v>49</v>
      </c>
      <c r="P6" s="42">
        <f t="shared" ref="P6:P7" si="7">SUM(R6+T6+V6+X6)</f>
        <v>228778.22</v>
      </c>
      <c r="Q6" s="2">
        <v>26</v>
      </c>
      <c r="R6" s="3">
        <v>32489.26</v>
      </c>
      <c r="S6" s="4">
        <v>17</v>
      </c>
      <c r="T6" s="5">
        <v>157156.01999999999</v>
      </c>
      <c r="U6" s="2">
        <v>1</v>
      </c>
      <c r="V6" s="3">
        <v>1421.76</v>
      </c>
      <c r="W6" s="4">
        <v>5</v>
      </c>
      <c r="X6" s="6">
        <v>37711.18</v>
      </c>
    </row>
    <row r="7" spans="1:24" ht="15.75" thickBot="1" x14ac:dyDescent="0.3">
      <c r="A7" s="50">
        <v>43524</v>
      </c>
      <c r="B7" s="7" t="s">
        <v>12</v>
      </c>
      <c r="C7" s="39">
        <f t="shared" si="4"/>
        <v>26917</v>
      </c>
      <c r="D7" s="43">
        <f t="shared" si="5"/>
        <v>4796365.3999999994</v>
      </c>
      <c r="E7" s="8">
        <v>16875</v>
      </c>
      <c r="F7" s="9">
        <v>2207557.5099999998</v>
      </c>
      <c r="G7" s="10">
        <v>6477</v>
      </c>
      <c r="H7" s="11">
        <v>1523351.92</v>
      </c>
      <c r="I7" s="8">
        <v>1797</v>
      </c>
      <c r="J7" s="9">
        <v>537766.35</v>
      </c>
      <c r="K7" s="10">
        <v>1768</v>
      </c>
      <c r="L7" s="12">
        <v>527689.62</v>
      </c>
      <c r="M7" s="47">
        <v>43890</v>
      </c>
      <c r="N7" s="7" t="s">
        <v>12</v>
      </c>
      <c r="O7" s="39">
        <f t="shared" si="6"/>
        <v>27592</v>
      </c>
      <c r="P7" s="43">
        <f t="shared" si="7"/>
        <v>4982920.43</v>
      </c>
      <c r="Q7" s="8">
        <v>18022</v>
      </c>
      <c r="R7" s="9">
        <v>2481479.19</v>
      </c>
      <c r="S7" s="10">
        <v>6431</v>
      </c>
      <c r="T7" s="11">
        <v>1545432.36</v>
      </c>
      <c r="U7" s="8">
        <v>1634</v>
      </c>
      <c r="V7" s="9">
        <v>486343.87</v>
      </c>
      <c r="W7" s="10">
        <v>1505</v>
      </c>
      <c r="X7" s="12">
        <v>469665.01</v>
      </c>
    </row>
    <row r="8" spans="1:24" ht="15.75" thickBot="1" x14ac:dyDescent="0.3">
      <c r="A8" s="44">
        <v>43555</v>
      </c>
      <c r="B8" s="13" t="s">
        <v>10</v>
      </c>
      <c r="C8" s="38">
        <f>SUM(E8+G8+I8+K8)</f>
        <v>2005</v>
      </c>
      <c r="D8" s="41">
        <f>SUM(F8+H8+J8+L8)</f>
        <v>1826793.8000000003</v>
      </c>
      <c r="E8" s="14">
        <v>1313</v>
      </c>
      <c r="F8" s="15">
        <v>913875.48</v>
      </c>
      <c r="G8" s="16">
        <v>414</v>
      </c>
      <c r="H8" s="17">
        <v>491724.64</v>
      </c>
      <c r="I8" s="14">
        <v>110</v>
      </c>
      <c r="J8" s="15">
        <v>132370.81</v>
      </c>
      <c r="K8" s="16">
        <v>168</v>
      </c>
      <c r="L8" s="18">
        <v>288822.87</v>
      </c>
      <c r="M8" s="44">
        <v>43921</v>
      </c>
      <c r="N8" s="13" t="s">
        <v>10</v>
      </c>
      <c r="O8" s="38">
        <f>SUM(Q8+S8+U8+W8)</f>
        <v>2410</v>
      </c>
      <c r="P8" s="41">
        <f>SUM(R8+T8+V8+X8)</f>
        <v>2084586.73</v>
      </c>
      <c r="Q8" s="14">
        <v>1479</v>
      </c>
      <c r="R8" s="15">
        <v>1075128.8</v>
      </c>
      <c r="S8" s="16">
        <v>536</v>
      </c>
      <c r="T8" s="17">
        <v>528331.96</v>
      </c>
      <c r="U8" s="14">
        <v>180</v>
      </c>
      <c r="V8" s="15">
        <v>219032.83</v>
      </c>
      <c r="W8" s="16">
        <v>215</v>
      </c>
      <c r="X8" s="18">
        <v>262093.14</v>
      </c>
    </row>
    <row r="9" spans="1:24" ht="15.75" thickBot="1" x14ac:dyDescent="0.3">
      <c r="A9" s="45">
        <v>43555</v>
      </c>
      <c r="B9" s="1" t="s">
        <v>11</v>
      </c>
      <c r="C9" s="37">
        <f t="shared" ref="C9:C10" si="8">SUM(E9+G9+I9+K9)</f>
        <v>46</v>
      </c>
      <c r="D9" s="42">
        <f t="shared" ref="D9:D10" si="9">SUM(F9+H9+J9+L9)</f>
        <v>155884.63</v>
      </c>
      <c r="E9" s="2">
        <v>25</v>
      </c>
      <c r="F9" s="3">
        <v>136968.15</v>
      </c>
      <c r="G9" s="4">
        <v>6</v>
      </c>
      <c r="H9" s="5">
        <v>10099.6</v>
      </c>
      <c r="I9" s="2">
        <v>7</v>
      </c>
      <c r="J9" s="3">
        <v>3593.98</v>
      </c>
      <c r="K9" s="4">
        <v>8</v>
      </c>
      <c r="L9" s="6">
        <v>5222.8999999999996</v>
      </c>
      <c r="M9" s="45">
        <v>43921</v>
      </c>
      <c r="N9" s="1" t="s">
        <v>11</v>
      </c>
      <c r="O9" s="37">
        <f t="shared" ref="O9:O10" si="10">SUM(Q9+S9+U9+W9)</f>
        <v>47</v>
      </c>
      <c r="P9" s="42">
        <f t="shared" ref="P9:P10" si="11">SUM(R9+T9+V9+X9)</f>
        <v>128713.48999999999</v>
      </c>
      <c r="Q9" s="2">
        <v>33</v>
      </c>
      <c r="R9" s="3">
        <v>123196.6</v>
      </c>
      <c r="S9" s="4">
        <v>7</v>
      </c>
      <c r="T9" s="5">
        <v>948.59</v>
      </c>
      <c r="U9" s="2">
        <v>3</v>
      </c>
      <c r="V9" s="3">
        <v>201.48</v>
      </c>
      <c r="W9" s="4">
        <v>4</v>
      </c>
      <c r="X9" s="6">
        <v>4366.82</v>
      </c>
    </row>
    <row r="10" spans="1:24" ht="15.75" thickBot="1" x14ac:dyDescent="0.3">
      <c r="A10" s="47">
        <v>43555</v>
      </c>
      <c r="B10" s="7" t="s">
        <v>12</v>
      </c>
      <c r="C10" s="39">
        <f t="shared" si="8"/>
        <v>28650</v>
      </c>
      <c r="D10" s="43">
        <f t="shared" si="9"/>
        <v>5333567.79</v>
      </c>
      <c r="E10" s="8">
        <v>18251</v>
      </c>
      <c r="F10" s="9">
        <v>2467332.85</v>
      </c>
      <c r="G10" s="10">
        <v>7166</v>
      </c>
      <c r="H10" s="11">
        <v>1823979.64</v>
      </c>
      <c r="I10" s="8">
        <v>1862</v>
      </c>
      <c r="J10" s="9">
        <v>596796</v>
      </c>
      <c r="K10" s="10">
        <v>1371</v>
      </c>
      <c r="L10" s="12">
        <v>445459.3</v>
      </c>
      <c r="M10" s="47">
        <v>43921</v>
      </c>
      <c r="N10" s="7" t="s">
        <v>12</v>
      </c>
      <c r="O10" s="39">
        <f t="shared" si="10"/>
        <v>30345</v>
      </c>
      <c r="P10" s="43">
        <f t="shared" si="11"/>
        <v>5642961.3799999999</v>
      </c>
      <c r="Q10" s="8">
        <v>18888</v>
      </c>
      <c r="R10" s="9">
        <v>2586744.06</v>
      </c>
      <c r="S10" s="10">
        <v>8215</v>
      </c>
      <c r="T10" s="11">
        <v>2004638.94</v>
      </c>
      <c r="U10" s="8">
        <v>1973</v>
      </c>
      <c r="V10" s="9">
        <v>620710.27</v>
      </c>
      <c r="W10" s="10">
        <v>1269</v>
      </c>
      <c r="X10" s="12">
        <v>430868.11</v>
      </c>
    </row>
    <row r="11" spans="1:24" ht="15.75" thickBot="1" x14ac:dyDescent="0.3">
      <c r="A11" s="44">
        <v>43585</v>
      </c>
      <c r="B11" s="13" t="s">
        <v>10</v>
      </c>
      <c r="C11" s="38">
        <f>SUM(E11+G11+I11+K11)</f>
        <v>2162</v>
      </c>
      <c r="D11" s="41">
        <f>SUM(F11+H11+J11+L11)</f>
        <v>1771465</v>
      </c>
      <c r="E11" s="14">
        <v>1469</v>
      </c>
      <c r="F11" s="15">
        <v>985801.71</v>
      </c>
      <c r="G11" s="16">
        <v>419</v>
      </c>
      <c r="H11" s="17">
        <v>412380.69</v>
      </c>
      <c r="I11" s="14">
        <v>104</v>
      </c>
      <c r="J11" s="15">
        <v>197243.34</v>
      </c>
      <c r="K11" s="16">
        <v>170</v>
      </c>
      <c r="L11" s="18">
        <v>176039.26</v>
      </c>
      <c r="M11" s="44">
        <v>43951</v>
      </c>
      <c r="N11" s="13" t="s">
        <v>10</v>
      </c>
      <c r="O11" s="38">
        <f>SUM(Q11+S11+U11+W11)</f>
        <v>2643</v>
      </c>
      <c r="P11" s="41">
        <f>SUM(R11+T11+V11+X11)</f>
        <v>2774992.5700000003</v>
      </c>
      <c r="Q11" s="14">
        <v>1406</v>
      </c>
      <c r="R11" s="15">
        <v>1260561.58</v>
      </c>
      <c r="S11" s="16">
        <v>618</v>
      </c>
      <c r="T11" s="17">
        <v>624283.89</v>
      </c>
      <c r="U11" s="14">
        <v>314</v>
      </c>
      <c r="V11" s="15">
        <v>480807.32</v>
      </c>
      <c r="W11" s="16">
        <v>305</v>
      </c>
      <c r="X11" s="18">
        <v>409339.78</v>
      </c>
    </row>
    <row r="12" spans="1:24" ht="15.75" thickBot="1" x14ac:dyDescent="0.3">
      <c r="A12" s="45">
        <v>43585</v>
      </c>
      <c r="B12" s="1" t="s">
        <v>11</v>
      </c>
      <c r="C12" s="37">
        <f t="shared" ref="C12:C13" si="12">SUM(E12+G12+I12+K12)</f>
        <v>55</v>
      </c>
      <c r="D12" s="42">
        <f t="shared" ref="D12:D13" si="13">SUM(F12+H12+J12+L12)</f>
        <v>186864.30000000002</v>
      </c>
      <c r="E12" s="2">
        <v>34</v>
      </c>
      <c r="F12" s="3">
        <v>33638.68</v>
      </c>
      <c r="G12" s="4">
        <v>9</v>
      </c>
      <c r="H12" s="5">
        <v>147178.48000000001</v>
      </c>
      <c r="I12" s="2">
        <v>3</v>
      </c>
      <c r="J12" s="3">
        <v>1152.5</v>
      </c>
      <c r="K12" s="4">
        <v>9</v>
      </c>
      <c r="L12" s="6">
        <v>4894.6400000000003</v>
      </c>
      <c r="M12" s="45">
        <v>43951</v>
      </c>
      <c r="N12" s="1" t="s">
        <v>11</v>
      </c>
      <c r="O12" s="37">
        <f t="shared" ref="O12:O13" si="14">SUM(Q12+S12+U12+W12)</f>
        <v>57</v>
      </c>
      <c r="P12" s="42">
        <f t="shared" ref="P12:P13" si="15">SUM(R12+T12+V12+X12)</f>
        <v>149784.82999999999</v>
      </c>
      <c r="Q12" s="2">
        <v>36</v>
      </c>
      <c r="R12" s="3">
        <v>130494.23</v>
      </c>
      <c r="S12" s="4">
        <v>11</v>
      </c>
      <c r="T12" s="5">
        <v>8208.66</v>
      </c>
      <c r="U12" s="2">
        <v>4</v>
      </c>
      <c r="V12" s="3">
        <v>1259.94</v>
      </c>
      <c r="W12" s="4">
        <v>6</v>
      </c>
      <c r="X12" s="6">
        <v>9822</v>
      </c>
    </row>
    <row r="13" spans="1:24" ht="15.75" thickBot="1" x14ac:dyDescent="0.3">
      <c r="A13" s="47">
        <v>43585</v>
      </c>
      <c r="B13" s="7" t="s">
        <v>12</v>
      </c>
      <c r="C13" s="39">
        <f t="shared" si="12"/>
        <v>31054</v>
      </c>
      <c r="D13" s="43">
        <f t="shared" si="13"/>
        <v>5696950.4400000004</v>
      </c>
      <c r="E13" s="8">
        <v>20372</v>
      </c>
      <c r="F13" s="9">
        <v>2797868</v>
      </c>
      <c r="G13" s="10">
        <v>7323</v>
      </c>
      <c r="H13" s="11">
        <v>1838402.06</v>
      </c>
      <c r="I13" s="8">
        <v>2101</v>
      </c>
      <c r="J13" s="9">
        <v>660416.75</v>
      </c>
      <c r="K13" s="10">
        <v>1258</v>
      </c>
      <c r="L13" s="12">
        <v>400263.63</v>
      </c>
      <c r="M13" s="47">
        <v>43951</v>
      </c>
      <c r="N13" s="7" t="s">
        <v>12</v>
      </c>
      <c r="O13" s="39">
        <f t="shared" si="14"/>
        <v>29798</v>
      </c>
      <c r="P13" s="43">
        <f t="shared" si="15"/>
        <v>6477893.5199999996</v>
      </c>
      <c r="Q13" s="8">
        <v>14671</v>
      </c>
      <c r="R13" s="9">
        <v>1807651.26</v>
      </c>
      <c r="S13" s="10">
        <v>9291</v>
      </c>
      <c r="T13" s="11">
        <v>2482525.2999999998</v>
      </c>
      <c r="U13" s="8">
        <v>3797</v>
      </c>
      <c r="V13" s="9">
        <v>1358298.57</v>
      </c>
      <c r="W13" s="10">
        <v>2039</v>
      </c>
      <c r="X13" s="12">
        <v>829418.39</v>
      </c>
    </row>
    <row r="14" spans="1:24" ht="15.75" thickBot="1" x14ac:dyDescent="0.3">
      <c r="A14" s="44">
        <v>43616</v>
      </c>
      <c r="B14" s="13" t="s">
        <v>10</v>
      </c>
      <c r="C14" s="38">
        <f>SUM(E14+G14+I14+K14)</f>
        <v>2151</v>
      </c>
      <c r="D14" s="41">
        <f>SUM(F14+H14+J14+L14)</f>
        <v>1618457.62</v>
      </c>
      <c r="E14" s="14">
        <v>1335</v>
      </c>
      <c r="F14" s="15">
        <v>773808.6</v>
      </c>
      <c r="G14" s="16">
        <v>457</v>
      </c>
      <c r="H14" s="17">
        <v>446128.62</v>
      </c>
      <c r="I14" s="14">
        <v>161</v>
      </c>
      <c r="J14" s="15">
        <v>150757.09</v>
      </c>
      <c r="K14" s="16">
        <v>198</v>
      </c>
      <c r="L14" s="18">
        <v>247763.31</v>
      </c>
      <c r="M14" s="44">
        <v>43982</v>
      </c>
      <c r="N14" s="13" t="s">
        <v>10</v>
      </c>
      <c r="O14" s="38">
        <f>SUM(Q14+S14+U14+W14)</f>
        <v>2858</v>
      </c>
      <c r="P14" s="41">
        <f>SUM(R14+T14+V14+X14)</f>
        <v>2915972.4800000004</v>
      </c>
      <c r="Q14" s="14">
        <v>1465</v>
      </c>
      <c r="R14" s="15">
        <v>1101865.07</v>
      </c>
      <c r="S14" s="16">
        <v>618</v>
      </c>
      <c r="T14" s="17">
        <v>625286.79</v>
      </c>
      <c r="U14" s="14">
        <v>343</v>
      </c>
      <c r="V14" s="15">
        <v>511870.13</v>
      </c>
      <c r="W14" s="16">
        <v>432</v>
      </c>
      <c r="X14" s="18">
        <v>676950.49</v>
      </c>
    </row>
    <row r="15" spans="1:24" ht="15.75" thickBot="1" x14ac:dyDescent="0.3">
      <c r="A15" s="45">
        <v>43616</v>
      </c>
      <c r="B15" s="1" t="s">
        <v>11</v>
      </c>
      <c r="C15" s="37">
        <f t="shared" ref="C15:C16" si="16">SUM(E15+G15+I15+K15)</f>
        <v>47</v>
      </c>
      <c r="D15" s="42">
        <f t="shared" ref="D15:D16" si="17">SUM(F15+H15+J15+L15)</f>
        <v>233449.78000000003</v>
      </c>
      <c r="E15" s="2">
        <v>31</v>
      </c>
      <c r="F15" s="3">
        <v>44540.98</v>
      </c>
      <c r="G15" s="4">
        <v>4</v>
      </c>
      <c r="H15" s="5">
        <v>2696.44</v>
      </c>
      <c r="I15" s="2">
        <v>4</v>
      </c>
      <c r="J15" s="3">
        <v>184094.1</v>
      </c>
      <c r="K15" s="4">
        <v>8</v>
      </c>
      <c r="L15" s="6">
        <v>2118.2600000000002</v>
      </c>
      <c r="M15" s="45">
        <v>43982</v>
      </c>
      <c r="N15" s="1" t="s">
        <v>11</v>
      </c>
      <c r="O15" s="37">
        <f t="shared" ref="O15:O16" si="18">SUM(Q15+S15+U15+W15)</f>
        <v>68</v>
      </c>
      <c r="P15" s="42">
        <f t="shared" ref="P15:P16" si="19">SUM(R15+T15+V15+X15)</f>
        <v>420823.37</v>
      </c>
      <c r="Q15" s="2">
        <v>37</v>
      </c>
      <c r="R15" s="3">
        <v>394639</v>
      </c>
      <c r="S15" s="4">
        <v>17</v>
      </c>
      <c r="T15" s="5">
        <v>5948.85</v>
      </c>
      <c r="U15" s="2">
        <v>5</v>
      </c>
      <c r="V15" s="3">
        <v>7919.9</v>
      </c>
      <c r="W15" s="4">
        <v>9</v>
      </c>
      <c r="X15" s="6">
        <v>12315.62</v>
      </c>
    </row>
    <row r="16" spans="1:24" ht="15.75" thickBot="1" x14ac:dyDescent="0.3">
      <c r="A16" s="47">
        <v>43616</v>
      </c>
      <c r="B16" s="7" t="s">
        <v>12</v>
      </c>
      <c r="C16" s="39">
        <f t="shared" si="16"/>
        <v>31714</v>
      </c>
      <c r="D16" s="43">
        <f t="shared" si="17"/>
        <v>5074757.24</v>
      </c>
      <c r="E16" s="8">
        <v>18057</v>
      </c>
      <c r="F16" s="9">
        <v>1890710.89</v>
      </c>
      <c r="G16" s="10">
        <v>9287</v>
      </c>
      <c r="H16" s="11">
        <v>1923728.79</v>
      </c>
      <c r="I16" s="8">
        <v>2689</v>
      </c>
      <c r="J16" s="9">
        <v>741659.11</v>
      </c>
      <c r="K16" s="10">
        <v>1681</v>
      </c>
      <c r="L16" s="12">
        <v>518658.45</v>
      </c>
      <c r="M16" s="47">
        <v>43982</v>
      </c>
      <c r="N16" s="7" t="s">
        <v>12</v>
      </c>
      <c r="O16" s="39">
        <f t="shared" si="18"/>
        <v>29668</v>
      </c>
      <c r="P16" s="43">
        <f t="shared" si="19"/>
        <v>7135965.4200000009</v>
      </c>
      <c r="Q16" s="8">
        <v>12468</v>
      </c>
      <c r="R16" s="9">
        <v>1229567.52</v>
      </c>
      <c r="S16" s="10">
        <v>8041</v>
      </c>
      <c r="T16" s="11">
        <v>1949043.76</v>
      </c>
      <c r="U16" s="8">
        <v>5026</v>
      </c>
      <c r="V16" s="9">
        <v>1972272.82</v>
      </c>
      <c r="W16" s="10">
        <v>4133</v>
      </c>
      <c r="X16" s="12">
        <v>1985081.32</v>
      </c>
    </row>
    <row r="17" spans="1:24" ht="15.75" thickBot="1" x14ac:dyDescent="0.3">
      <c r="A17" s="44">
        <v>43646</v>
      </c>
      <c r="B17" s="13" t="s">
        <v>10</v>
      </c>
      <c r="C17" s="38">
        <f>SUM(E17+G17+I17+K17)</f>
        <v>2174</v>
      </c>
      <c r="D17" s="41">
        <f>SUM(F17+H17+J17+L17)</f>
        <v>1484440.7400000002</v>
      </c>
      <c r="E17" s="14">
        <v>1251</v>
      </c>
      <c r="F17" s="15">
        <v>652803.44999999995</v>
      </c>
      <c r="G17" s="16">
        <v>493</v>
      </c>
      <c r="H17" s="17">
        <v>433911.3</v>
      </c>
      <c r="I17" s="14">
        <v>209</v>
      </c>
      <c r="J17" s="15">
        <v>128940.87</v>
      </c>
      <c r="K17" s="16">
        <v>221</v>
      </c>
      <c r="L17" s="18">
        <v>268785.12</v>
      </c>
      <c r="M17" s="44">
        <v>44012</v>
      </c>
      <c r="N17" s="13" t="s">
        <v>10</v>
      </c>
      <c r="O17" s="38">
        <f>SUM(Q17+S17+U17+W17)</f>
        <v>2311</v>
      </c>
      <c r="P17" s="41">
        <f>SUM(R17+T17+V17+X17)</f>
        <v>2368751.48</v>
      </c>
      <c r="Q17" s="14">
        <v>1069</v>
      </c>
      <c r="R17" s="15">
        <v>737491.68</v>
      </c>
      <c r="S17" s="16">
        <v>388</v>
      </c>
      <c r="T17" s="17">
        <v>365215</v>
      </c>
      <c r="U17" s="14">
        <v>274</v>
      </c>
      <c r="V17" s="15">
        <v>326017.21000000002</v>
      </c>
      <c r="W17" s="16">
        <v>580</v>
      </c>
      <c r="X17" s="18">
        <v>940027.59</v>
      </c>
    </row>
    <row r="18" spans="1:24" ht="15.75" thickBot="1" x14ac:dyDescent="0.3">
      <c r="A18" s="45">
        <v>43646</v>
      </c>
      <c r="B18" s="1" t="s">
        <v>11</v>
      </c>
      <c r="C18" s="37">
        <f t="shared" ref="C18:C19" si="20">SUM(E18+G18+I18+K18)</f>
        <v>48</v>
      </c>
      <c r="D18" s="42">
        <f t="shared" ref="D18:D19" si="21">SUM(F18+H18+J18+L18)</f>
        <v>179441.81</v>
      </c>
      <c r="E18" s="2">
        <v>28</v>
      </c>
      <c r="F18" s="3">
        <v>35947.06</v>
      </c>
      <c r="G18" s="4">
        <v>10</v>
      </c>
      <c r="H18" s="5">
        <v>137852.87</v>
      </c>
      <c r="I18" s="2">
        <v>2</v>
      </c>
      <c r="J18" s="3">
        <v>2080.9</v>
      </c>
      <c r="K18" s="4">
        <v>8</v>
      </c>
      <c r="L18" s="6">
        <v>3560.98</v>
      </c>
      <c r="M18" s="45">
        <v>44012</v>
      </c>
      <c r="N18" s="1" t="s">
        <v>11</v>
      </c>
      <c r="O18" s="37">
        <f t="shared" ref="O18:O19" si="22">SUM(Q18+S18+U18+W18)</f>
        <v>44</v>
      </c>
      <c r="P18" s="42">
        <f t="shared" ref="P18:P19" si="23">SUM(R18+T18+V18+X18)</f>
        <v>130840.58000000002</v>
      </c>
      <c r="Q18" s="2">
        <v>27</v>
      </c>
      <c r="R18" s="3">
        <v>106348</v>
      </c>
      <c r="S18" s="4">
        <v>4</v>
      </c>
      <c r="T18" s="5">
        <v>8212.99</v>
      </c>
      <c r="U18" s="2">
        <v>5</v>
      </c>
      <c r="V18" s="3">
        <v>1492.96</v>
      </c>
      <c r="W18" s="4">
        <v>8</v>
      </c>
      <c r="X18" s="6">
        <v>14786.63</v>
      </c>
    </row>
    <row r="19" spans="1:24" ht="15.75" thickBot="1" x14ac:dyDescent="0.3">
      <c r="A19" s="47">
        <v>43646</v>
      </c>
      <c r="B19" s="7" t="s">
        <v>12</v>
      </c>
      <c r="C19" s="39">
        <f t="shared" si="20"/>
        <v>33427</v>
      </c>
      <c r="D19" s="43">
        <f t="shared" si="21"/>
        <v>4844850.3100000005</v>
      </c>
      <c r="E19" s="8">
        <v>17311</v>
      </c>
      <c r="F19" s="9">
        <v>1540830.03</v>
      </c>
      <c r="G19" s="10">
        <v>9771</v>
      </c>
      <c r="H19" s="11">
        <v>1686813.53</v>
      </c>
      <c r="I19" s="8">
        <v>4280</v>
      </c>
      <c r="J19" s="9">
        <v>1010216.64</v>
      </c>
      <c r="K19" s="10">
        <v>2065</v>
      </c>
      <c r="L19" s="12">
        <v>606990.11</v>
      </c>
      <c r="M19" s="47">
        <v>44012</v>
      </c>
      <c r="N19" s="7" t="s">
        <v>12</v>
      </c>
      <c r="O19" s="39">
        <f t="shared" si="22"/>
        <v>27688</v>
      </c>
      <c r="P19" s="43">
        <f t="shared" si="23"/>
        <v>6654951.6199999992</v>
      </c>
      <c r="Q19" s="8">
        <v>10788</v>
      </c>
      <c r="R19" s="9">
        <v>822253.58</v>
      </c>
      <c r="S19" s="10">
        <v>5791</v>
      </c>
      <c r="T19" s="11">
        <v>1005145.72</v>
      </c>
      <c r="U19" s="8">
        <v>4311</v>
      </c>
      <c r="V19" s="9">
        <v>1391758.52</v>
      </c>
      <c r="W19" s="10">
        <v>6798</v>
      </c>
      <c r="X19" s="12">
        <v>3435793.8</v>
      </c>
    </row>
    <row r="20" spans="1:24" ht="15.75" thickBot="1" x14ac:dyDescent="0.3">
      <c r="A20" s="44">
        <v>43677</v>
      </c>
      <c r="B20" s="13" t="s">
        <v>10</v>
      </c>
      <c r="C20" s="38">
        <f>SUM(E20+G20+I20+K20)</f>
        <v>2009</v>
      </c>
      <c r="D20" s="41">
        <f>SUM(F20+H20+J20+L20)</f>
        <v>1244713.49</v>
      </c>
      <c r="E20" s="19">
        <v>1143</v>
      </c>
      <c r="F20" s="20">
        <v>512914.83</v>
      </c>
      <c r="G20" s="16">
        <v>407</v>
      </c>
      <c r="H20" s="17">
        <v>307810.05</v>
      </c>
      <c r="I20" s="19">
        <v>190</v>
      </c>
      <c r="J20" s="20">
        <v>214738.74</v>
      </c>
      <c r="K20" s="16">
        <v>269</v>
      </c>
      <c r="L20" s="18">
        <v>209249.87</v>
      </c>
      <c r="M20" s="44">
        <v>44043</v>
      </c>
      <c r="N20" s="13" t="s">
        <v>10</v>
      </c>
      <c r="O20" s="38">
        <f>SUM(Q20+S20+U20+W20)</f>
        <v>2300</v>
      </c>
      <c r="P20" s="41">
        <f>SUM(R20+T20+V20+X20)</f>
        <v>2172245.4699999997</v>
      </c>
      <c r="Q20" s="19">
        <v>1179</v>
      </c>
      <c r="R20" s="20">
        <v>698315.88</v>
      </c>
      <c r="S20" s="16">
        <v>285</v>
      </c>
      <c r="T20" s="17">
        <v>176014.35</v>
      </c>
      <c r="U20" s="19">
        <v>182</v>
      </c>
      <c r="V20" s="20">
        <v>165301.57</v>
      </c>
      <c r="W20" s="16">
        <v>654</v>
      </c>
      <c r="X20" s="18">
        <v>1132613.67</v>
      </c>
    </row>
    <row r="21" spans="1:24" ht="15.75" thickBot="1" x14ac:dyDescent="0.3">
      <c r="A21" s="45">
        <v>43677</v>
      </c>
      <c r="B21" s="1" t="s">
        <v>11</v>
      </c>
      <c r="C21" s="37">
        <f t="shared" ref="C21:C22" si="24">SUM(E21+G21+I21+K21)</f>
        <v>36</v>
      </c>
      <c r="D21" s="42">
        <f t="shared" ref="D21:D22" si="25">SUM(F21+H21+J21+L21)</f>
        <v>122532.44</v>
      </c>
      <c r="E21" s="21">
        <v>25</v>
      </c>
      <c r="F21" s="22">
        <v>112829.73</v>
      </c>
      <c r="G21" s="4">
        <v>4</v>
      </c>
      <c r="H21" s="5">
        <v>5666.67</v>
      </c>
      <c r="I21" s="21">
        <v>4</v>
      </c>
      <c r="J21" s="22">
        <v>3447.16</v>
      </c>
      <c r="K21" s="4">
        <v>3</v>
      </c>
      <c r="L21" s="6">
        <v>588.88</v>
      </c>
      <c r="M21" s="45">
        <v>44043</v>
      </c>
      <c r="N21" s="1" t="s">
        <v>11</v>
      </c>
      <c r="O21" s="37">
        <f t="shared" ref="O21:O22" si="26">SUM(Q21+S21+U21+W21)</f>
        <v>55</v>
      </c>
      <c r="P21" s="42">
        <f t="shared" ref="P21:P22" si="27">SUM(R21+T21+V21+X21)</f>
        <v>143212.6</v>
      </c>
      <c r="Q21" s="21">
        <v>38</v>
      </c>
      <c r="R21" s="22">
        <v>86731.21</v>
      </c>
      <c r="S21" s="4">
        <v>8</v>
      </c>
      <c r="T21" s="5">
        <v>44131.85</v>
      </c>
      <c r="U21" s="21"/>
      <c r="V21" s="22"/>
      <c r="W21" s="4">
        <v>9</v>
      </c>
      <c r="X21" s="6">
        <v>12349.54</v>
      </c>
    </row>
    <row r="22" spans="1:24" ht="15.75" thickBot="1" x14ac:dyDescent="0.3">
      <c r="A22" s="47">
        <v>43677</v>
      </c>
      <c r="B22" s="7" t="s">
        <v>12</v>
      </c>
      <c r="C22" s="39">
        <f t="shared" si="24"/>
        <v>29470</v>
      </c>
      <c r="D22" s="43">
        <f t="shared" si="25"/>
        <v>3621850.7600000002</v>
      </c>
      <c r="E22" s="23">
        <v>15305</v>
      </c>
      <c r="F22" s="24">
        <v>1165552.69</v>
      </c>
      <c r="G22" s="10">
        <v>7955</v>
      </c>
      <c r="H22" s="11">
        <v>1124936.05</v>
      </c>
      <c r="I22" s="23">
        <v>3384</v>
      </c>
      <c r="J22" s="24">
        <v>642182.48</v>
      </c>
      <c r="K22" s="10">
        <v>2826</v>
      </c>
      <c r="L22" s="12">
        <v>689179.54</v>
      </c>
      <c r="M22" s="47">
        <v>44043</v>
      </c>
      <c r="N22" s="7" t="s">
        <v>12</v>
      </c>
      <c r="O22" s="39">
        <f t="shared" si="26"/>
        <v>28103</v>
      </c>
      <c r="P22" s="43">
        <f t="shared" si="27"/>
        <v>6887028.1399999997</v>
      </c>
      <c r="Q22" s="23">
        <v>11314</v>
      </c>
      <c r="R22" s="24">
        <v>844020.56</v>
      </c>
      <c r="S22" s="10">
        <v>4745</v>
      </c>
      <c r="T22" s="11">
        <v>718565.71</v>
      </c>
      <c r="U22" s="23">
        <v>3302</v>
      </c>
      <c r="V22" s="24">
        <v>818102.4</v>
      </c>
      <c r="W22" s="10">
        <v>8742</v>
      </c>
      <c r="X22" s="12">
        <v>4506339.47</v>
      </c>
    </row>
    <row r="23" spans="1:24" ht="15.75" thickBot="1" x14ac:dyDescent="0.3">
      <c r="A23" s="44">
        <v>43708</v>
      </c>
      <c r="B23" s="31" t="s">
        <v>10</v>
      </c>
      <c r="C23" s="38">
        <f>SUM(E23+G23+I23+K23)</f>
        <v>2114</v>
      </c>
      <c r="D23" s="41">
        <f>SUM(F23+H23+J23+L23)</f>
        <v>1142945.99</v>
      </c>
      <c r="E23" s="34">
        <v>1277</v>
      </c>
      <c r="F23" s="15">
        <v>528515.43000000005</v>
      </c>
      <c r="G23" s="16">
        <v>399</v>
      </c>
      <c r="H23" s="17">
        <v>230897.6</v>
      </c>
      <c r="I23" s="14">
        <v>159</v>
      </c>
      <c r="J23" s="15">
        <v>111902.66</v>
      </c>
      <c r="K23" s="16">
        <v>279</v>
      </c>
      <c r="L23" s="18">
        <v>271630.3</v>
      </c>
      <c r="M23" s="44">
        <v>44074</v>
      </c>
      <c r="N23" s="13" t="s">
        <v>10</v>
      </c>
      <c r="O23" s="38">
        <f>SUM(Q23+S23+U23+W23)</f>
        <v>2408</v>
      </c>
      <c r="P23" s="41">
        <f>SUM(R23+T23+V23+X23)</f>
        <v>2443953.5099999998</v>
      </c>
      <c r="Q23" s="14">
        <v>1230</v>
      </c>
      <c r="R23" s="15">
        <v>731667.83</v>
      </c>
      <c r="S23" s="16">
        <v>387</v>
      </c>
      <c r="T23" s="17">
        <v>330887.96999999997</v>
      </c>
      <c r="U23" s="14">
        <v>141</v>
      </c>
      <c r="V23" s="15">
        <v>87660.47</v>
      </c>
      <c r="W23" s="16">
        <v>650</v>
      </c>
      <c r="X23" s="18">
        <v>1293737.24</v>
      </c>
    </row>
    <row r="24" spans="1:24" ht="15.75" thickBot="1" x14ac:dyDescent="0.3">
      <c r="A24" s="45">
        <v>43708</v>
      </c>
      <c r="B24" s="32" t="s">
        <v>11</v>
      </c>
      <c r="C24" s="37">
        <f t="shared" ref="C24:D25" si="28">SUM(E24+G24+I24+K24)</f>
        <v>45</v>
      </c>
      <c r="D24" s="42">
        <f t="shared" si="28"/>
        <v>145787.29999999999</v>
      </c>
      <c r="E24" s="35">
        <v>31</v>
      </c>
      <c r="F24" s="3">
        <v>79727.37</v>
      </c>
      <c r="G24" s="4">
        <v>9</v>
      </c>
      <c r="H24" s="5">
        <v>64959.48</v>
      </c>
      <c r="I24" s="2">
        <v>2</v>
      </c>
      <c r="J24" s="3">
        <v>763.09</v>
      </c>
      <c r="K24" s="4">
        <v>3</v>
      </c>
      <c r="L24" s="6">
        <v>337.36</v>
      </c>
      <c r="M24" s="45">
        <v>44074</v>
      </c>
      <c r="N24" s="1" t="s">
        <v>11</v>
      </c>
      <c r="O24" s="37">
        <f t="shared" ref="O24:O25" si="29">SUM(Q24+S24+U24+W24)</f>
        <v>61</v>
      </c>
      <c r="P24" s="42">
        <f t="shared" ref="P24:P25" si="30">SUM(R24+T24+V24+X24)</f>
        <v>236827.54</v>
      </c>
      <c r="Q24" s="2">
        <v>35</v>
      </c>
      <c r="R24" s="3">
        <v>143008.84</v>
      </c>
      <c r="S24" s="4">
        <v>14</v>
      </c>
      <c r="T24" s="5">
        <v>37140.589999999997</v>
      </c>
      <c r="U24" s="2">
        <v>4</v>
      </c>
      <c r="V24" s="3">
        <v>41694.85</v>
      </c>
      <c r="W24" s="4">
        <v>8</v>
      </c>
      <c r="X24" s="79">
        <v>14983.26</v>
      </c>
    </row>
    <row r="25" spans="1:24" ht="15.75" thickBot="1" x14ac:dyDescent="0.3">
      <c r="A25" s="47">
        <v>43708</v>
      </c>
      <c r="B25" s="33" t="s">
        <v>12</v>
      </c>
      <c r="C25" s="39">
        <f t="shared" si="28"/>
        <v>29753</v>
      </c>
      <c r="D25" s="43">
        <f t="shared" si="28"/>
        <v>3561541.0799999996</v>
      </c>
      <c r="E25" s="36">
        <v>16758</v>
      </c>
      <c r="F25" s="9">
        <v>1375001.9</v>
      </c>
      <c r="G25" s="10">
        <v>7191</v>
      </c>
      <c r="H25" s="11">
        <v>1011037.98</v>
      </c>
      <c r="I25" s="8">
        <v>2898</v>
      </c>
      <c r="J25" s="9">
        <v>520979.01</v>
      </c>
      <c r="K25" s="10">
        <v>2906</v>
      </c>
      <c r="L25" s="12">
        <v>654522.18999999994</v>
      </c>
      <c r="M25" s="47">
        <v>44074</v>
      </c>
      <c r="N25" s="7" t="s">
        <v>12</v>
      </c>
      <c r="O25" s="39">
        <f t="shared" si="29"/>
        <v>29325</v>
      </c>
      <c r="P25" s="43">
        <f t="shared" si="30"/>
        <v>7392654.6200000001</v>
      </c>
      <c r="Q25" s="8">
        <v>11827</v>
      </c>
      <c r="R25" s="9">
        <v>914827.58</v>
      </c>
      <c r="S25" s="10">
        <v>5501</v>
      </c>
      <c r="T25" s="11">
        <v>876081.53</v>
      </c>
      <c r="U25" s="8">
        <v>2758</v>
      </c>
      <c r="V25" s="9">
        <v>620268.28</v>
      </c>
      <c r="W25" s="10">
        <v>9239</v>
      </c>
      <c r="X25" s="12">
        <v>4981477.2300000004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3A-4C23-4B5C-B19A-BEFC06C2981B}">
  <dimension ref="A1:Y12"/>
  <sheetViews>
    <sheetView workbookViewId="0">
      <selection activeCell="B19" sqref="B19"/>
    </sheetView>
  </sheetViews>
  <sheetFormatPr defaultRowHeight="15" x14ac:dyDescent="0.25"/>
  <cols>
    <col min="1" max="1" width="10.5703125" bestFit="1" customWidth="1"/>
    <col min="2" max="2" width="9.5703125" bestFit="1" customWidth="1"/>
    <col min="3" max="3" width="5.7109375" bestFit="1" customWidth="1"/>
    <col min="4" max="4" width="12" style="40" bestFit="1" customWidth="1"/>
    <col min="5" max="5" width="5.7109375" bestFit="1" customWidth="1"/>
    <col min="6" max="6" width="12" style="40" bestFit="1" customWidth="1"/>
    <col min="7" max="7" width="4.85546875" bestFit="1" customWidth="1"/>
    <col min="8" max="8" width="12" style="40" bestFit="1" customWidth="1"/>
    <col min="9" max="9" width="4.85546875" bestFit="1" customWidth="1"/>
    <col min="10" max="10" width="12" style="40" bestFit="1" customWidth="1"/>
    <col min="11" max="11" width="4.85546875" bestFit="1" customWidth="1"/>
    <col min="12" max="12" width="10.7109375" style="40" bestFit="1" customWidth="1"/>
    <col min="13" max="13" width="10.5703125" bestFit="1" customWidth="1"/>
    <col min="14" max="14" width="9.5703125" bestFit="1" customWidth="1"/>
    <col min="15" max="15" width="5.7109375" bestFit="1" customWidth="1"/>
    <col min="16" max="16" width="12" bestFit="1" customWidth="1"/>
    <col min="17" max="17" width="5.7109375" bestFit="1" customWidth="1"/>
    <col min="18" max="18" width="12" style="40" bestFit="1" customWidth="1"/>
    <col min="19" max="19" width="4.85546875" bestFit="1" customWidth="1"/>
    <col min="20" max="20" width="12" style="40" bestFit="1" customWidth="1"/>
    <col min="21" max="21" width="4.85546875" bestFit="1" customWidth="1"/>
    <col min="22" max="22" width="12" style="40" bestFit="1" customWidth="1"/>
    <col min="23" max="23" width="4.85546875" bestFit="1" customWidth="1"/>
    <col min="24" max="24" width="12" style="40" bestFit="1" customWidth="1"/>
  </cols>
  <sheetData>
    <row r="1" spans="1:25" ht="126.75" x14ac:dyDescent="0.25">
      <c r="A1" s="59">
        <v>2019</v>
      </c>
      <c r="B1" s="60" t="s">
        <v>14</v>
      </c>
      <c r="C1" s="61" t="s">
        <v>0</v>
      </c>
      <c r="D1" s="62" t="s">
        <v>1</v>
      </c>
      <c r="E1" s="60" t="s">
        <v>2</v>
      </c>
      <c r="F1" s="63" t="s">
        <v>3</v>
      </c>
      <c r="G1" s="64" t="s">
        <v>4</v>
      </c>
      <c r="H1" s="65" t="s">
        <v>5</v>
      </c>
      <c r="I1" s="60" t="s">
        <v>6</v>
      </c>
      <c r="J1" s="63" t="s">
        <v>7</v>
      </c>
      <c r="K1" s="64" t="s">
        <v>8</v>
      </c>
      <c r="L1" s="66" t="s">
        <v>9</v>
      </c>
      <c r="M1" s="59">
        <v>2020</v>
      </c>
      <c r="N1" s="60" t="s">
        <v>14</v>
      </c>
      <c r="O1" s="61" t="s">
        <v>0</v>
      </c>
      <c r="P1" s="62" t="s">
        <v>1</v>
      </c>
      <c r="Q1" s="60" t="s">
        <v>2</v>
      </c>
      <c r="R1" s="63" t="s">
        <v>3</v>
      </c>
      <c r="S1" s="64" t="s">
        <v>4</v>
      </c>
      <c r="T1" s="65" t="s">
        <v>5</v>
      </c>
      <c r="U1" s="60" t="s">
        <v>6</v>
      </c>
      <c r="V1" s="63" t="s">
        <v>7</v>
      </c>
      <c r="W1" s="64" t="s">
        <v>8</v>
      </c>
      <c r="X1" s="66" t="s">
        <v>9</v>
      </c>
    </row>
    <row r="2" spans="1:25" s="54" customFormat="1" x14ac:dyDescent="0.25">
      <c r="A2" s="67">
        <v>43496</v>
      </c>
      <c r="B2" s="51" t="s">
        <v>13</v>
      </c>
      <c r="C2" s="55">
        <f t="shared" ref="C2:D9" si="0">SUM(E2+G2+I2+K2)</f>
        <v>10035</v>
      </c>
      <c r="D2" s="56">
        <f t="shared" si="0"/>
        <v>1798507.2199999997</v>
      </c>
      <c r="E2" s="52">
        <v>5711</v>
      </c>
      <c r="F2" s="53">
        <v>700828.21</v>
      </c>
      <c r="G2" s="57">
        <v>2532</v>
      </c>
      <c r="H2" s="58">
        <v>570699.38</v>
      </c>
      <c r="I2" s="52">
        <v>1071</v>
      </c>
      <c r="J2" s="53">
        <v>295278.90999999997</v>
      </c>
      <c r="K2" s="57">
        <v>721</v>
      </c>
      <c r="L2" s="68">
        <v>231700.72</v>
      </c>
      <c r="M2" s="67">
        <v>43861</v>
      </c>
      <c r="N2" s="51" t="s">
        <v>13</v>
      </c>
      <c r="O2" s="55">
        <f t="shared" ref="O2:P9" si="1">SUM(Q2+S2+U2+W2)</f>
        <v>9521</v>
      </c>
      <c r="P2" s="56">
        <f t="shared" si="1"/>
        <v>1805328.22</v>
      </c>
      <c r="Q2" s="52">
        <v>5667</v>
      </c>
      <c r="R2" s="53">
        <v>751625.1</v>
      </c>
      <c r="S2" s="57">
        <v>2210</v>
      </c>
      <c r="T2" s="58">
        <v>558976.27</v>
      </c>
      <c r="U2" s="52">
        <v>1008</v>
      </c>
      <c r="V2" s="53">
        <v>291231.90999999997</v>
      </c>
      <c r="W2" s="57">
        <v>636</v>
      </c>
      <c r="X2" s="68">
        <v>203494.94</v>
      </c>
      <c r="Y2" s="78"/>
    </row>
    <row r="3" spans="1:25" s="54" customFormat="1" x14ac:dyDescent="0.25">
      <c r="A3" s="67">
        <v>43524</v>
      </c>
      <c r="B3" s="51" t="s">
        <v>13</v>
      </c>
      <c r="C3" s="55">
        <f t="shared" si="0"/>
        <v>10364</v>
      </c>
      <c r="D3" s="56">
        <f t="shared" si="0"/>
        <v>2155411.6</v>
      </c>
      <c r="E3" s="52">
        <v>5659</v>
      </c>
      <c r="F3" s="53">
        <v>739985.55</v>
      </c>
      <c r="G3" s="57">
        <v>2927</v>
      </c>
      <c r="H3" s="58">
        <v>778944.9</v>
      </c>
      <c r="I3" s="52">
        <v>963</v>
      </c>
      <c r="J3" s="53">
        <v>338513.04</v>
      </c>
      <c r="K3" s="57">
        <v>815</v>
      </c>
      <c r="L3" s="68">
        <v>297968.11</v>
      </c>
      <c r="M3" s="67">
        <v>43890</v>
      </c>
      <c r="N3" s="51" t="s">
        <v>13</v>
      </c>
      <c r="O3" s="55">
        <f t="shared" si="1"/>
        <v>9721</v>
      </c>
      <c r="P3" s="56">
        <f t="shared" si="1"/>
        <v>2027470.61</v>
      </c>
      <c r="Q3" s="52">
        <v>5474</v>
      </c>
      <c r="R3" s="53">
        <v>728605.53</v>
      </c>
      <c r="S3" s="57">
        <v>2700</v>
      </c>
      <c r="T3" s="58">
        <v>743705.46</v>
      </c>
      <c r="U3" s="52">
        <v>876</v>
      </c>
      <c r="V3" s="53">
        <v>313430.36</v>
      </c>
      <c r="W3" s="57">
        <v>671</v>
      </c>
      <c r="X3" s="68">
        <v>241729.26</v>
      </c>
      <c r="Y3" s="78"/>
    </row>
    <row r="4" spans="1:25" s="54" customFormat="1" x14ac:dyDescent="0.25">
      <c r="A4" s="67">
        <v>43555</v>
      </c>
      <c r="B4" s="51" t="s">
        <v>13</v>
      </c>
      <c r="C4" s="55">
        <f t="shared" si="0"/>
        <v>10387</v>
      </c>
      <c r="D4" s="56">
        <f t="shared" si="0"/>
        <v>2165088.94</v>
      </c>
      <c r="E4" s="52">
        <v>5929</v>
      </c>
      <c r="F4" s="53">
        <v>805196.19</v>
      </c>
      <c r="G4" s="57">
        <v>3055</v>
      </c>
      <c r="H4" s="58">
        <v>826340.58</v>
      </c>
      <c r="I4" s="52">
        <v>900</v>
      </c>
      <c r="J4" s="53">
        <v>337402.81</v>
      </c>
      <c r="K4" s="57">
        <v>503</v>
      </c>
      <c r="L4" s="68">
        <v>196149.36</v>
      </c>
      <c r="M4" s="67">
        <v>43921</v>
      </c>
      <c r="N4" s="51" t="s">
        <v>13</v>
      </c>
      <c r="O4" s="55">
        <f t="shared" si="1"/>
        <v>9883</v>
      </c>
      <c r="P4" s="56">
        <f t="shared" si="1"/>
        <v>2006081.0600000003</v>
      </c>
      <c r="Q4" s="52">
        <v>5637</v>
      </c>
      <c r="R4" s="53">
        <v>753684.4</v>
      </c>
      <c r="S4" s="57">
        <v>3015</v>
      </c>
      <c r="T4" s="58">
        <v>773598.76</v>
      </c>
      <c r="U4" s="52">
        <v>830</v>
      </c>
      <c r="V4" s="53">
        <v>308797.39</v>
      </c>
      <c r="W4" s="57">
        <v>401</v>
      </c>
      <c r="X4" s="68">
        <v>170000.51</v>
      </c>
      <c r="Y4" s="78"/>
    </row>
    <row r="5" spans="1:25" s="54" customFormat="1" x14ac:dyDescent="0.25">
      <c r="A5" s="67">
        <v>43585</v>
      </c>
      <c r="B5" s="51" t="s">
        <v>13</v>
      </c>
      <c r="C5" s="55">
        <f t="shared" si="0"/>
        <v>11452</v>
      </c>
      <c r="D5" s="56">
        <f t="shared" si="0"/>
        <v>2309368.7599999998</v>
      </c>
      <c r="E5" s="52">
        <v>6861</v>
      </c>
      <c r="F5" s="53">
        <v>938425.5</v>
      </c>
      <c r="G5" s="57">
        <v>3168</v>
      </c>
      <c r="H5" s="58">
        <v>855446.58</v>
      </c>
      <c r="I5" s="52">
        <v>981</v>
      </c>
      <c r="J5" s="53">
        <v>344926.11</v>
      </c>
      <c r="K5" s="57">
        <v>442</v>
      </c>
      <c r="L5" s="68">
        <v>170570.57</v>
      </c>
      <c r="M5" s="67">
        <v>43951</v>
      </c>
      <c r="N5" s="51" t="s">
        <v>13</v>
      </c>
      <c r="O5" s="55">
        <f t="shared" si="1"/>
        <v>10254</v>
      </c>
      <c r="P5" s="56">
        <f t="shared" si="1"/>
        <v>2562064.02</v>
      </c>
      <c r="Q5" s="52">
        <v>4299</v>
      </c>
      <c r="R5" s="53">
        <v>515289.7</v>
      </c>
      <c r="S5" s="57">
        <v>3579</v>
      </c>
      <c r="T5" s="58">
        <v>1024133.37</v>
      </c>
      <c r="U5" s="52">
        <v>1653</v>
      </c>
      <c r="V5" s="53">
        <v>651661.85</v>
      </c>
      <c r="W5" s="57">
        <v>723</v>
      </c>
      <c r="X5" s="68">
        <v>370979.1</v>
      </c>
      <c r="Y5" s="78"/>
    </row>
    <row r="6" spans="1:25" s="54" customFormat="1" x14ac:dyDescent="0.25">
      <c r="A6" s="67">
        <v>43616</v>
      </c>
      <c r="B6" s="51" t="s">
        <v>13</v>
      </c>
      <c r="C6" s="55">
        <f t="shared" si="0"/>
        <v>11408</v>
      </c>
      <c r="D6" s="56">
        <f t="shared" si="0"/>
        <v>2022580.0399999998</v>
      </c>
      <c r="E6" s="52">
        <v>5551</v>
      </c>
      <c r="F6" s="53">
        <v>563238.40000000002</v>
      </c>
      <c r="G6" s="57">
        <v>3935</v>
      </c>
      <c r="H6" s="58">
        <v>833002.59</v>
      </c>
      <c r="I6" s="52">
        <v>1303</v>
      </c>
      <c r="J6" s="53">
        <v>391446.85</v>
      </c>
      <c r="K6" s="57">
        <v>619</v>
      </c>
      <c r="L6" s="68">
        <v>234892.2</v>
      </c>
      <c r="M6" s="67">
        <v>43982</v>
      </c>
      <c r="N6" s="51" t="s">
        <v>13</v>
      </c>
      <c r="O6" s="55">
        <f t="shared" si="1"/>
        <v>10415</v>
      </c>
      <c r="P6" s="56">
        <f t="shared" si="1"/>
        <v>3160673.2800000003</v>
      </c>
      <c r="Q6" s="52">
        <v>3111</v>
      </c>
      <c r="R6" s="53">
        <v>319127.3</v>
      </c>
      <c r="S6" s="57">
        <v>3193</v>
      </c>
      <c r="T6" s="58">
        <v>834634.99</v>
      </c>
      <c r="U6" s="52">
        <v>2319</v>
      </c>
      <c r="V6" s="53">
        <v>998286.2</v>
      </c>
      <c r="W6" s="57">
        <v>1792</v>
      </c>
      <c r="X6" s="68">
        <v>1008624.79</v>
      </c>
      <c r="Y6" s="78"/>
    </row>
    <row r="7" spans="1:25" s="54" customFormat="1" x14ac:dyDescent="0.25">
      <c r="A7" s="67">
        <v>43646</v>
      </c>
      <c r="B7" s="51" t="s">
        <v>13</v>
      </c>
      <c r="C7" s="55">
        <f t="shared" si="0"/>
        <v>11749</v>
      </c>
      <c r="D7" s="56">
        <f t="shared" si="0"/>
        <v>1938392.0100000002</v>
      </c>
      <c r="E7" s="52">
        <v>4988</v>
      </c>
      <c r="F7" s="53">
        <v>430840.27</v>
      </c>
      <c r="G7" s="57">
        <v>3850</v>
      </c>
      <c r="H7" s="58">
        <v>683686.16</v>
      </c>
      <c r="I7" s="52">
        <v>2034</v>
      </c>
      <c r="J7" s="53">
        <v>514544.52</v>
      </c>
      <c r="K7" s="57">
        <v>877</v>
      </c>
      <c r="L7" s="68">
        <v>309321.06</v>
      </c>
      <c r="M7" s="67">
        <v>44012</v>
      </c>
      <c r="N7" s="51" t="s">
        <v>13</v>
      </c>
      <c r="O7" s="55">
        <f t="shared" si="1"/>
        <v>9913</v>
      </c>
      <c r="P7" s="56">
        <f t="shared" si="1"/>
        <v>3153544.4299999997</v>
      </c>
      <c r="Q7" s="52">
        <v>2603</v>
      </c>
      <c r="R7" s="53">
        <v>209083.51999999999</v>
      </c>
      <c r="S7" s="57">
        <v>2139</v>
      </c>
      <c r="T7" s="58">
        <v>410266.19</v>
      </c>
      <c r="U7" s="52">
        <v>1964</v>
      </c>
      <c r="V7" s="53">
        <v>695446.09</v>
      </c>
      <c r="W7" s="57">
        <v>3207</v>
      </c>
      <c r="X7" s="68">
        <v>1838748.63</v>
      </c>
      <c r="Y7" s="78"/>
    </row>
    <row r="8" spans="1:25" s="54" customFormat="1" x14ac:dyDescent="0.25">
      <c r="A8" s="67">
        <v>43677</v>
      </c>
      <c r="B8" s="51" t="s">
        <v>13</v>
      </c>
      <c r="C8" s="55">
        <f t="shared" si="0"/>
        <v>10285</v>
      </c>
      <c r="D8" s="56">
        <f t="shared" si="0"/>
        <v>1424426.0500000003</v>
      </c>
      <c r="E8" s="52">
        <v>4472</v>
      </c>
      <c r="F8" s="53">
        <v>329867.65000000002</v>
      </c>
      <c r="G8" s="57">
        <v>3102</v>
      </c>
      <c r="H8" s="58">
        <v>436805.96</v>
      </c>
      <c r="I8" s="52">
        <v>1466</v>
      </c>
      <c r="J8" s="53">
        <v>306464.33</v>
      </c>
      <c r="K8" s="57">
        <v>1245</v>
      </c>
      <c r="L8" s="68">
        <v>351288.11</v>
      </c>
      <c r="M8" s="67">
        <v>44043</v>
      </c>
      <c r="N8" s="51" t="s">
        <v>13</v>
      </c>
      <c r="O8" s="55">
        <f t="shared" si="1"/>
        <v>9774</v>
      </c>
      <c r="P8" s="56">
        <f t="shared" si="1"/>
        <v>3273037.23</v>
      </c>
      <c r="Q8" s="52">
        <v>2596</v>
      </c>
      <c r="R8" s="53">
        <v>200420.43</v>
      </c>
      <c r="S8" s="57">
        <v>1561</v>
      </c>
      <c r="T8" s="58">
        <v>259252.89</v>
      </c>
      <c r="U8" s="52">
        <v>1439</v>
      </c>
      <c r="V8" s="53">
        <v>391904.99</v>
      </c>
      <c r="W8" s="57">
        <v>4178</v>
      </c>
      <c r="X8" s="68">
        <v>2421458.92</v>
      </c>
      <c r="Y8" s="78"/>
    </row>
    <row r="9" spans="1:25" s="54" customFormat="1" ht="15.75" thickBot="1" x14ac:dyDescent="0.3">
      <c r="A9" s="69">
        <v>43708</v>
      </c>
      <c r="B9" s="70" t="s">
        <v>13</v>
      </c>
      <c r="C9" s="71">
        <f t="shared" si="0"/>
        <v>10352</v>
      </c>
      <c r="D9" s="72">
        <f t="shared" si="0"/>
        <v>1376864.56</v>
      </c>
      <c r="E9" s="73">
        <v>5123</v>
      </c>
      <c r="F9" s="74">
        <v>402602.54</v>
      </c>
      <c r="G9" s="75">
        <v>2762</v>
      </c>
      <c r="H9" s="76">
        <v>397780.47</v>
      </c>
      <c r="I9" s="73">
        <v>1250</v>
      </c>
      <c r="J9" s="74">
        <v>252716.11</v>
      </c>
      <c r="K9" s="75">
        <v>1217</v>
      </c>
      <c r="L9" s="77">
        <v>323765.44</v>
      </c>
      <c r="M9" s="69">
        <v>44074</v>
      </c>
      <c r="N9" s="70" t="s">
        <v>13</v>
      </c>
      <c r="O9" s="71">
        <f t="shared" si="1"/>
        <v>9624</v>
      </c>
      <c r="P9" s="72">
        <f t="shared" si="1"/>
        <v>3372235.17</v>
      </c>
      <c r="Q9" s="73">
        <v>2574</v>
      </c>
      <c r="R9" s="74">
        <v>205436.84</v>
      </c>
      <c r="S9" s="75">
        <v>1741</v>
      </c>
      <c r="T9" s="76">
        <v>301854.71000000002</v>
      </c>
      <c r="U9" s="73">
        <v>1041</v>
      </c>
      <c r="V9" s="74">
        <v>262358.34000000003</v>
      </c>
      <c r="W9" s="75">
        <v>4268</v>
      </c>
      <c r="X9" s="77">
        <v>2602585.2799999998</v>
      </c>
      <c r="Y9" s="78"/>
    </row>
    <row r="12" spans="1:25" x14ac:dyDescent="0.25">
      <c r="A12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Comment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2020-09-30T07:00:00+00:00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27E7A3A1-F80E-46C0-B970-E2070B3E23CE}"/>
</file>

<file path=customXml/itemProps2.xml><?xml version="1.0" encoding="utf-8"?>
<ds:datastoreItem xmlns:ds="http://schemas.openxmlformats.org/officeDocument/2006/customXml" ds:itemID="{AC92E436-1009-415D-A254-1443310BCD86}"/>
</file>

<file path=customXml/itemProps3.xml><?xml version="1.0" encoding="utf-8"?>
<ds:datastoreItem xmlns:ds="http://schemas.openxmlformats.org/officeDocument/2006/customXml" ds:itemID="{96D82E3E-7BD4-465C-AB79-C66FFC5D74FB}"/>
</file>

<file path=customXml/itemProps4.xml><?xml version="1.0" encoding="utf-8"?>
<ds:datastoreItem xmlns:ds="http://schemas.openxmlformats.org/officeDocument/2006/customXml" ds:itemID="{D631D119-EA7D-41AC-BACF-619BC0E537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Arrears</vt:lpstr>
      <vt:lpstr>Low-Income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Tasche, Christine</dc:creator>
  <cp:lastModifiedBy>Bonfield, Shawn</cp:lastModifiedBy>
  <dcterms:created xsi:type="dcterms:W3CDTF">2020-09-23T21:56:00Z</dcterms:created>
  <dcterms:modified xsi:type="dcterms:W3CDTF">2020-09-30T18:09:23Z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