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CS2" sheetId="1" r:id="rId1"/>
    <sheet name="Colstrip" sheetId="5" r:id="rId2"/>
  </sheets>
  <definedNames>
    <definedName name="_xlnm.Print_Titles" localSheetId="1">Colstrip!$1:$4</definedName>
    <definedName name="_xlnm.Print_Titles" localSheetId="0">'CS2'!$1:$4</definedName>
  </definedNames>
  <calcPr calcId="125725"/>
</workbook>
</file>

<file path=xl/calcChain.xml><?xml version="1.0" encoding="utf-8"?>
<calcChain xmlns="http://schemas.openxmlformats.org/spreadsheetml/2006/main">
  <c r="O92" i="5"/>
  <c r="O93"/>
  <c r="O94"/>
  <c r="O95"/>
  <c r="O96"/>
  <c r="O97"/>
  <c r="O98"/>
  <c r="O99"/>
  <c r="O100"/>
  <c r="O101"/>
  <c r="O91"/>
  <c r="D102"/>
  <c r="E102"/>
  <c r="F102"/>
  <c r="G102"/>
  <c r="H102"/>
  <c r="I102"/>
  <c r="J102"/>
  <c r="K102"/>
  <c r="L102"/>
  <c r="M102"/>
  <c r="N102"/>
  <c r="C102"/>
  <c r="O78"/>
  <c r="O79"/>
  <c r="O80"/>
  <c r="O81"/>
  <c r="O82"/>
  <c r="O83"/>
  <c r="O84"/>
  <c r="O85"/>
  <c r="O86"/>
  <c r="O87"/>
  <c r="O77"/>
  <c r="D88"/>
  <c r="E88"/>
  <c r="F88"/>
  <c r="G88"/>
  <c r="H88"/>
  <c r="I88"/>
  <c r="J88"/>
  <c r="K88"/>
  <c r="L88"/>
  <c r="M88"/>
  <c r="N88"/>
  <c r="C88"/>
  <c r="O64"/>
  <c r="O65"/>
  <c r="O66"/>
  <c r="O67"/>
  <c r="O68"/>
  <c r="O69"/>
  <c r="O70"/>
  <c r="O71"/>
  <c r="O72"/>
  <c r="O73"/>
  <c r="O63"/>
  <c r="D74"/>
  <c r="E74"/>
  <c r="F74"/>
  <c r="G74"/>
  <c r="H74"/>
  <c r="I74"/>
  <c r="J74"/>
  <c r="K74"/>
  <c r="L74"/>
  <c r="M74"/>
  <c r="N74"/>
  <c r="C74"/>
  <c r="O50"/>
  <c r="O51"/>
  <c r="O52"/>
  <c r="O53"/>
  <c r="O54"/>
  <c r="O55"/>
  <c r="O56"/>
  <c r="O57"/>
  <c r="O58"/>
  <c r="O59"/>
  <c r="O49"/>
  <c r="D60"/>
  <c r="E60"/>
  <c r="F60"/>
  <c r="G60"/>
  <c r="H60"/>
  <c r="I60"/>
  <c r="J60"/>
  <c r="K60"/>
  <c r="L60"/>
  <c r="M60"/>
  <c r="N60"/>
  <c r="C60"/>
  <c r="O36"/>
  <c r="O37"/>
  <c r="O38"/>
  <c r="O39"/>
  <c r="O40"/>
  <c r="O41"/>
  <c r="O42"/>
  <c r="O43"/>
  <c r="O44"/>
  <c r="O45"/>
  <c r="O35"/>
  <c r="D46"/>
  <c r="E46"/>
  <c r="F46"/>
  <c r="G46"/>
  <c r="H46"/>
  <c r="I46"/>
  <c r="J46"/>
  <c r="K46"/>
  <c r="L46"/>
  <c r="M46"/>
  <c r="N46"/>
  <c r="C46"/>
  <c r="O22"/>
  <c r="O23"/>
  <c r="O24"/>
  <c r="O25"/>
  <c r="O26"/>
  <c r="O27"/>
  <c r="O28"/>
  <c r="O29"/>
  <c r="O30"/>
  <c r="O31"/>
  <c r="O21"/>
  <c r="D32"/>
  <c r="E32"/>
  <c r="F32"/>
  <c r="G32"/>
  <c r="H32"/>
  <c r="I32"/>
  <c r="J32"/>
  <c r="K32"/>
  <c r="L32"/>
  <c r="M32"/>
  <c r="N32"/>
  <c r="C32"/>
  <c r="O8"/>
  <c r="O9"/>
  <c r="O10"/>
  <c r="O11"/>
  <c r="O12"/>
  <c r="O13"/>
  <c r="O14"/>
  <c r="O15"/>
  <c r="O16"/>
  <c r="O17"/>
  <c r="O7"/>
  <c r="D18"/>
  <c r="E18"/>
  <c r="F18"/>
  <c r="G18"/>
  <c r="H18"/>
  <c r="I18"/>
  <c r="J18"/>
  <c r="K18"/>
  <c r="L18"/>
  <c r="M18"/>
  <c r="N18"/>
  <c r="C18"/>
  <c r="O75" i="1"/>
  <c r="O76"/>
  <c r="O77"/>
  <c r="O78"/>
  <c r="O79"/>
  <c r="O80"/>
  <c r="O81"/>
  <c r="O82"/>
  <c r="O83"/>
  <c r="O64"/>
  <c r="O65"/>
  <c r="O66"/>
  <c r="O67"/>
  <c r="O68"/>
  <c r="O69"/>
  <c r="O70"/>
  <c r="O71"/>
  <c r="O41"/>
  <c r="O42"/>
  <c r="O43"/>
  <c r="O44"/>
  <c r="O45"/>
  <c r="O46"/>
  <c r="O47"/>
  <c r="O48"/>
  <c r="C49"/>
  <c r="D49"/>
  <c r="E49"/>
  <c r="F49"/>
  <c r="G49"/>
  <c r="H49"/>
  <c r="I49"/>
  <c r="J49"/>
  <c r="K49"/>
  <c r="L49"/>
  <c r="M49"/>
  <c r="N49"/>
  <c r="O30"/>
  <c r="O31"/>
  <c r="O32"/>
  <c r="O33"/>
  <c r="O34"/>
  <c r="O35"/>
  <c r="O36"/>
  <c r="C37"/>
  <c r="D37"/>
  <c r="E37"/>
  <c r="F37"/>
  <c r="G37"/>
  <c r="H37"/>
  <c r="I37"/>
  <c r="J37"/>
  <c r="K37"/>
  <c r="L37"/>
  <c r="M37"/>
  <c r="N37"/>
  <c r="O8"/>
  <c r="O9"/>
  <c r="O10"/>
  <c r="O11"/>
  <c r="O12"/>
  <c r="O13"/>
  <c r="O14"/>
  <c r="O19"/>
  <c r="O20"/>
  <c r="O21"/>
  <c r="O22"/>
  <c r="O23"/>
  <c r="O24"/>
  <c r="O25"/>
  <c r="O53"/>
  <c r="O54"/>
  <c r="O55"/>
  <c r="O56"/>
  <c r="O57"/>
  <c r="O58"/>
  <c r="O59"/>
  <c r="C72"/>
  <c r="D72"/>
  <c r="E72"/>
  <c r="F72"/>
  <c r="G72"/>
  <c r="H72"/>
  <c r="I72"/>
  <c r="J72"/>
  <c r="K72"/>
  <c r="L72"/>
  <c r="M72"/>
  <c r="N72"/>
  <c r="C26"/>
  <c r="D26"/>
  <c r="E26"/>
  <c r="F26"/>
  <c r="G26"/>
  <c r="H26"/>
  <c r="I26"/>
  <c r="J26"/>
  <c r="K26"/>
  <c r="L26"/>
  <c r="M26"/>
  <c r="N26"/>
  <c r="N84"/>
  <c r="M84"/>
  <c r="L84"/>
  <c r="K84"/>
  <c r="J84"/>
  <c r="I84"/>
  <c r="H84"/>
  <c r="G84"/>
  <c r="F84"/>
  <c r="E84"/>
  <c r="D84"/>
  <c r="C84"/>
  <c r="O63"/>
  <c r="N60"/>
  <c r="M60"/>
  <c r="L60"/>
  <c r="K60"/>
  <c r="J60"/>
  <c r="I60"/>
  <c r="H60"/>
  <c r="G60"/>
  <c r="F60"/>
  <c r="E60"/>
  <c r="D60"/>
  <c r="C60"/>
  <c r="O52"/>
  <c r="O40"/>
  <c r="O29"/>
  <c r="O18"/>
  <c r="N15"/>
  <c r="M15"/>
  <c r="L15"/>
  <c r="K15"/>
  <c r="J15"/>
  <c r="I15"/>
  <c r="H15"/>
  <c r="G15"/>
  <c r="F15"/>
  <c r="E15"/>
  <c r="D15"/>
  <c r="C15"/>
  <c r="O7"/>
  <c r="O88" i="5" l="1"/>
  <c r="O102"/>
  <c r="O74"/>
  <c r="O60"/>
  <c r="O46"/>
  <c r="O32"/>
  <c r="O18"/>
  <c r="O49" i="1"/>
  <c r="O72"/>
  <c r="O26"/>
  <c r="O37"/>
  <c r="O84"/>
  <c r="O60"/>
  <c r="O15"/>
</calcChain>
</file>

<file path=xl/sharedStrings.xml><?xml version="1.0" encoding="utf-8"?>
<sst xmlns="http://schemas.openxmlformats.org/spreadsheetml/2006/main" count="314" uniqueCount="48">
  <si>
    <t xml:space="preserve">Source: Discoverer </t>
  </si>
  <si>
    <t xml:space="preserve">FERC </t>
  </si>
  <si>
    <t>Description</t>
  </si>
  <si>
    <t>546000</t>
  </si>
  <si>
    <t>OPERATION SUPV/ENG</t>
  </si>
  <si>
    <t>548000</t>
  </si>
  <si>
    <t>OTHER GEN OPER-GENERATION EXP</t>
  </si>
  <si>
    <t>549000</t>
  </si>
  <si>
    <t>OTHER GEN OPER-MISC</t>
  </si>
  <si>
    <t>550000</t>
  </si>
  <si>
    <t>OTHER GEN OPER-RENTS</t>
  </si>
  <si>
    <t>553000</t>
  </si>
  <si>
    <t>OTHER GEN MAINT-GEN &amp; ELEC EQU</t>
  </si>
  <si>
    <t>554000</t>
  </si>
  <si>
    <t>OTHER GEN MAINT-MISC</t>
  </si>
  <si>
    <t>562000</t>
  </si>
  <si>
    <t>TRANSMISSION STN EXP</t>
  </si>
  <si>
    <t>MAINT SUPV/ENG</t>
  </si>
  <si>
    <t>MISC TRANSMISSION EXP</t>
  </si>
  <si>
    <t>OTHER GEN MAINT-STRUCTURES</t>
  </si>
  <si>
    <t>Scope: Budget and Actual 2008-2014</t>
  </si>
  <si>
    <t>PB: T. Moses 6.18.15</t>
  </si>
  <si>
    <r>
      <t xml:space="preserve">Purpose: UTC DR 174 dated 6.9.15, CS2 &amp; </t>
    </r>
    <r>
      <rPr>
        <b/>
        <u/>
        <sz val="11"/>
        <color theme="1"/>
        <rFont val="Calibri"/>
        <family val="2"/>
      </rPr>
      <t>Colstrip</t>
    </r>
    <r>
      <rPr>
        <sz val="11"/>
        <color theme="1"/>
        <rFont val="Calibri"/>
        <family val="2"/>
        <scheme val="minor"/>
      </rPr>
      <t xml:space="preserve"> O&amp;M</t>
    </r>
  </si>
  <si>
    <r>
      <t>Purpose: UTC DR 174 dated 6.9.15,</t>
    </r>
    <r>
      <rPr>
        <b/>
        <u/>
        <sz val="11"/>
        <color theme="1"/>
        <rFont val="Calibri"/>
        <family val="2"/>
      </rPr>
      <t xml:space="preserve"> CS2</t>
    </r>
    <r>
      <rPr>
        <sz val="11"/>
        <color theme="1"/>
        <rFont val="Calibri"/>
        <family val="2"/>
        <scheme val="minor"/>
      </rPr>
      <t xml:space="preserve"> &amp; Colstrip O&amp;M</t>
    </r>
  </si>
  <si>
    <t>Coyote Springs 2</t>
  </si>
  <si>
    <t>Colstrip</t>
  </si>
  <si>
    <t>500000</t>
  </si>
  <si>
    <t>STM PWR GEN OPER-SUPV &amp; ENG</t>
  </si>
  <si>
    <t>501200</t>
  </si>
  <si>
    <t>STM PWR GEN OPER-FUEL HANDLING</t>
  </si>
  <si>
    <t>502000</t>
  </si>
  <si>
    <t>STM PWR GEN OPER-STM EXP</t>
  </si>
  <si>
    <t>505000</t>
  </si>
  <si>
    <t>STM PWR GEN OPER EXP</t>
  </si>
  <si>
    <t>506000</t>
  </si>
  <si>
    <t>507000</t>
  </si>
  <si>
    <t>STM PWR GEN OPER-RENTS</t>
  </si>
  <si>
    <t>510000</t>
  </si>
  <si>
    <t>MAINT SUPERVISION/ENG</t>
  </si>
  <si>
    <t>511000</t>
  </si>
  <si>
    <t>STM PWR GEN MAINT-STRUCTURES</t>
  </si>
  <si>
    <t>512000</t>
  </si>
  <si>
    <t>STM PWR GEN MAINT-BOILER PLANT</t>
  </si>
  <si>
    <t>513000</t>
  </si>
  <si>
    <t>STM PWR GEN MAINT PLANT</t>
  </si>
  <si>
    <t>514000</t>
  </si>
  <si>
    <t>MAINT MISC. STEAM PLANT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</si>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</sst>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2" applyFont="1" applyFill="1" applyBorder="1" applyAlignment="1">
      <alignment horizontal="left" vertical="top"/>
    </xf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0" applyNumberFormat="1"/>
    <xf numFmtId="164" fontId="2" fillId="0" borderId="2" xfId="0" applyNumberFormat="1" applyFont="1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164" fontId="0" fillId="2" borderId="0" xfId="0" applyNumberFormat="1" applyFill="1"/>
    <xf numFmtId="164" fontId="2" fillId="2" borderId="2" xfId="0" applyNumberFormat="1" applyFont="1" applyFill="1" applyBorder="1"/>
    <xf numFmtId="0" fontId="0" fillId="0" borderId="0" xfId="0" applyFill="1"/>
    <xf numFmtId="4" fontId="0" fillId="0" borderId="0" xfId="0" applyNumberFormat="1"/>
    <xf numFmtId="164" fontId="0" fillId="2" borderId="0" xfId="1" applyNumberFormat="1" applyFont="1" applyFill="1"/>
    <xf numFmtId="164" fontId="2" fillId="2" borderId="0" xfId="0" applyNumberFormat="1" applyFont="1" applyFill="1" applyBorder="1"/>
    <xf numFmtId="164" fontId="2" fillId="0" borderId="2" xfId="0" applyNumberFormat="1" applyFont="1" applyFill="1" applyBorder="1"/>
    <xf numFmtId="17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6" fillId="3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60" zoomScaleNormal="100" workbookViewId="0">
      <pane ySplit="4" topLeftCell="A35" activePane="bottomLeft" state="frozen"/>
      <selection pane="bottomLeft"/>
    </sheetView>
  </sheetViews>
  <sheetFormatPr defaultRowHeight="15"/>
  <cols>
    <col min="1" max="1" width="7.5703125" customWidth="1"/>
    <col min="2" max="2" width="33" bestFit="1" customWidth="1"/>
    <col min="3" max="3" width="13.28515625" style="5" bestFit="1" customWidth="1"/>
    <col min="4" max="5" width="13.28515625" bestFit="1" customWidth="1"/>
    <col min="6" max="6" width="12.7109375" bestFit="1" customWidth="1"/>
    <col min="7" max="8" width="14.85546875" bestFit="1" customWidth="1"/>
    <col min="9" max="10" width="13.28515625" bestFit="1" customWidth="1"/>
    <col min="11" max="11" width="12.7109375" bestFit="1" customWidth="1"/>
    <col min="12" max="14" width="13.28515625" bestFit="1" customWidth="1"/>
    <col min="15" max="15" width="15.42578125" style="11" bestFit="1" customWidth="1"/>
  </cols>
  <sheetData>
    <row r="1" spans="1:15">
      <c r="A1" t="s">
        <v>23</v>
      </c>
    </row>
    <row r="2" spans="1:15">
      <c r="A2" t="s">
        <v>20</v>
      </c>
    </row>
    <row r="3" spans="1:15">
      <c r="A3" t="s">
        <v>0</v>
      </c>
    </row>
    <row r="4" spans="1:15" ht="17.25">
      <c r="A4" t="s">
        <v>21</v>
      </c>
      <c r="C4" s="18" t="s">
        <v>24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ht="15.75" thickBot="1">
      <c r="A6" s="1" t="s">
        <v>1</v>
      </c>
      <c r="B6" s="1" t="s">
        <v>2</v>
      </c>
      <c r="C6" s="16">
        <v>39448</v>
      </c>
      <c r="D6" s="16">
        <v>39479</v>
      </c>
      <c r="E6" s="16">
        <v>39508</v>
      </c>
      <c r="F6" s="16">
        <v>39539</v>
      </c>
      <c r="G6" s="16">
        <v>39569</v>
      </c>
      <c r="H6" s="16">
        <v>39600</v>
      </c>
      <c r="I6" s="16">
        <v>39630</v>
      </c>
      <c r="J6" s="16">
        <v>39661</v>
      </c>
      <c r="K6" s="16">
        <v>39692</v>
      </c>
      <c r="L6" s="16">
        <v>39722</v>
      </c>
      <c r="M6" s="16">
        <v>39753</v>
      </c>
      <c r="N6" s="16">
        <v>39783</v>
      </c>
      <c r="O6" s="8" t="s">
        <v>47</v>
      </c>
    </row>
    <row r="7" spans="1:15">
      <c r="A7" s="2" t="s">
        <v>3</v>
      </c>
      <c r="B7" s="2" t="s">
        <v>4</v>
      </c>
      <c r="C7" s="3">
        <v>108404.32</v>
      </c>
      <c r="D7" s="3">
        <v>96730.14</v>
      </c>
      <c r="E7" s="3">
        <v>87374.5</v>
      </c>
      <c r="F7" s="3">
        <v>74059.3</v>
      </c>
      <c r="G7" s="3">
        <v>99387.09</v>
      </c>
      <c r="H7" s="3">
        <v>62728.42</v>
      </c>
      <c r="I7" s="3">
        <v>73707.990000000005</v>
      </c>
      <c r="J7" s="3">
        <v>73198.289999999994</v>
      </c>
      <c r="K7" s="3">
        <v>107741.9</v>
      </c>
      <c r="L7" s="3">
        <v>133568.79999999999</v>
      </c>
      <c r="M7" s="3">
        <v>92953.63</v>
      </c>
      <c r="N7" s="4">
        <v>107765.04</v>
      </c>
      <c r="O7" s="13">
        <f t="shared" ref="O7:O14" si="0">C7+D7+E7+F7+G7+H7+I7+J7+K7+L7+M7+N7</f>
        <v>1117619.42</v>
      </c>
    </row>
    <row r="8" spans="1:15">
      <c r="A8" s="2" t="s">
        <v>5</v>
      </c>
      <c r="B8" s="2" t="s">
        <v>6</v>
      </c>
      <c r="C8" s="3">
        <v>260624.63</v>
      </c>
      <c r="D8" s="3">
        <v>65776.58</v>
      </c>
      <c r="E8" s="3">
        <v>66142.64</v>
      </c>
      <c r="F8" s="3">
        <v>58340.51</v>
      </c>
      <c r="G8" s="3">
        <v>99598.080000000002</v>
      </c>
      <c r="H8" s="3">
        <v>60742.9</v>
      </c>
      <c r="I8" s="3">
        <v>139317.79</v>
      </c>
      <c r="J8" s="3">
        <v>76161.17</v>
      </c>
      <c r="K8" s="3">
        <v>110924.97</v>
      </c>
      <c r="L8" s="3">
        <v>123464.5</v>
      </c>
      <c r="M8" s="3">
        <v>92898.73</v>
      </c>
      <c r="N8" s="4">
        <v>103801.53</v>
      </c>
      <c r="O8" s="13">
        <f t="shared" si="0"/>
        <v>1257794.03</v>
      </c>
    </row>
    <row r="9" spans="1:15">
      <c r="A9" s="2" t="s">
        <v>7</v>
      </c>
      <c r="B9" s="2" t="s">
        <v>8</v>
      </c>
      <c r="C9" s="3">
        <v>6198.29</v>
      </c>
      <c r="D9" s="3">
        <v>2107.5300000000002</v>
      </c>
      <c r="E9" s="3">
        <v>-2565</v>
      </c>
      <c r="F9" s="3">
        <v>9983</v>
      </c>
      <c r="G9" s="3">
        <v>-10521</v>
      </c>
      <c r="H9" s="3">
        <v>-2516</v>
      </c>
      <c r="I9" s="3">
        <v>1576</v>
      </c>
      <c r="J9" s="3">
        <v>10342</v>
      </c>
      <c r="K9" s="3">
        <v>-6994</v>
      </c>
      <c r="L9" s="3">
        <v>6767</v>
      </c>
      <c r="M9" s="3">
        <v>-4717</v>
      </c>
      <c r="N9" s="4">
        <v>-920</v>
      </c>
      <c r="O9" s="13">
        <f t="shared" si="0"/>
        <v>8740.82</v>
      </c>
    </row>
    <row r="10" spans="1:15">
      <c r="A10" s="2" t="s">
        <v>9</v>
      </c>
      <c r="B10" s="2" t="s">
        <v>10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124875</v>
      </c>
      <c r="K10" s="3">
        <v>-63945</v>
      </c>
      <c r="L10" s="3">
        <v>0</v>
      </c>
      <c r="M10" s="3">
        <v>6325</v>
      </c>
      <c r="N10" s="4">
        <v>0</v>
      </c>
      <c r="O10" s="13">
        <f t="shared" si="0"/>
        <v>67255</v>
      </c>
    </row>
    <row r="11" spans="1:15">
      <c r="A11" s="2">
        <v>551000</v>
      </c>
      <c r="B11" s="2" t="s">
        <v>17</v>
      </c>
      <c r="C11" s="3">
        <v>-57773.62</v>
      </c>
      <c r="D11" s="3">
        <v>13903.84</v>
      </c>
      <c r="E11" s="3">
        <v>403129.97</v>
      </c>
      <c r="F11" s="3">
        <v>-147988.32999999999</v>
      </c>
      <c r="G11" s="3">
        <v>2036.6</v>
      </c>
      <c r="H11" s="3">
        <v>233834.55</v>
      </c>
      <c r="I11" s="3">
        <v>-150959.97</v>
      </c>
      <c r="J11" s="3">
        <v>11789.43</v>
      </c>
      <c r="K11" s="3">
        <v>-146054.56</v>
      </c>
      <c r="L11" s="3">
        <v>-149060.45000000001</v>
      </c>
      <c r="M11" s="3">
        <v>10911.81</v>
      </c>
      <c r="N11" s="4">
        <v>175640.84</v>
      </c>
      <c r="O11" s="13">
        <f t="shared" si="0"/>
        <v>199410.1099999999</v>
      </c>
    </row>
    <row r="12" spans="1:15">
      <c r="A12" s="2" t="s">
        <v>11</v>
      </c>
      <c r="B12" s="2" t="s">
        <v>12</v>
      </c>
      <c r="C12" s="3">
        <v>73514.5</v>
      </c>
      <c r="D12" s="3">
        <v>50857.66</v>
      </c>
      <c r="E12" s="3">
        <v>90521.24</v>
      </c>
      <c r="F12" s="3">
        <v>428694.68</v>
      </c>
      <c r="G12" s="3">
        <v>1769383.47</v>
      </c>
      <c r="H12" s="3">
        <v>1604401.66</v>
      </c>
      <c r="I12" s="3">
        <v>8906.42</v>
      </c>
      <c r="J12" s="3">
        <v>50978.33</v>
      </c>
      <c r="K12" s="3">
        <v>20382.48</v>
      </c>
      <c r="L12" s="3">
        <v>70353.86</v>
      </c>
      <c r="M12" s="3">
        <v>75925.37</v>
      </c>
      <c r="N12" s="4">
        <v>246169.96</v>
      </c>
      <c r="O12" s="13">
        <f t="shared" si="0"/>
        <v>4490089.63</v>
      </c>
    </row>
    <row r="13" spans="1:15">
      <c r="A13" s="2" t="s">
        <v>13</v>
      </c>
      <c r="B13" s="2" t="s">
        <v>14</v>
      </c>
      <c r="C13" s="3">
        <v>200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13">
        <f t="shared" si="0"/>
        <v>200</v>
      </c>
    </row>
    <row r="14" spans="1:15">
      <c r="A14" s="2" t="s">
        <v>15</v>
      </c>
      <c r="B14" s="2" t="s">
        <v>16</v>
      </c>
      <c r="C14" s="3">
        <v>1774.5</v>
      </c>
      <c r="D14" s="3">
        <v>1070.5</v>
      </c>
      <c r="E14" s="3">
        <v>26736.5</v>
      </c>
      <c r="F14" s="3">
        <v>1070.5</v>
      </c>
      <c r="G14" s="3">
        <v>1070.5</v>
      </c>
      <c r="H14" s="3">
        <v>1070.5</v>
      </c>
      <c r="I14" s="3">
        <v>1070.5</v>
      </c>
      <c r="J14" s="3">
        <v>1070.5</v>
      </c>
      <c r="K14" s="3">
        <v>1070.5</v>
      </c>
      <c r="L14" s="3">
        <v>1070.5</v>
      </c>
      <c r="M14" s="3">
        <v>1070.5</v>
      </c>
      <c r="N14" s="4">
        <v>1070.5</v>
      </c>
      <c r="O14" s="13">
        <f t="shared" si="0"/>
        <v>39216</v>
      </c>
    </row>
    <row r="15" spans="1:15" ht="15.75" thickBot="1">
      <c r="C15" s="6">
        <f t="shared" ref="C15" si="1">SUM(C7:C14)</f>
        <v>392942.62</v>
      </c>
      <c r="D15" s="6">
        <f t="shared" ref="D15" si="2">SUM(D7:D14)</f>
        <v>230446.25</v>
      </c>
      <c r="E15" s="6">
        <f t="shared" ref="E15" si="3">SUM(E7:E14)</f>
        <v>671339.85</v>
      </c>
      <c r="F15" s="6">
        <f t="shared" ref="F15" si="4">SUM(F7:F14)</f>
        <v>424159.66000000003</v>
      </c>
      <c r="G15" s="6">
        <f t="shared" ref="G15" si="5">SUM(G7:G14)</f>
        <v>1960954.74</v>
      </c>
      <c r="H15" s="6">
        <f t="shared" ref="H15" si="6">SUM(H7:H14)</f>
        <v>1960262.0299999998</v>
      </c>
      <c r="I15" s="6">
        <f t="shared" ref="I15" si="7">SUM(I7:I14)</f>
        <v>73618.730000000025</v>
      </c>
      <c r="J15" s="6">
        <f t="shared" ref="J15" si="8">SUM(J7:J14)</f>
        <v>348414.71999999997</v>
      </c>
      <c r="K15" s="6">
        <f t="shared" ref="K15" si="9">SUM(K7:K14)</f>
        <v>23126.289999999997</v>
      </c>
      <c r="L15" s="6">
        <f t="shared" ref="L15" si="10">SUM(L7:L14)</f>
        <v>186164.20999999996</v>
      </c>
      <c r="M15" s="6">
        <f t="shared" ref="M15" si="11">SUM(M7:M14)</f>
        <v>275368.03999999998</v>
      </c>
      <c r="N15" s="6">
        <f t="shared" ref="N15" si="12">SUM(N7:N14)</f>
        <v>633527.87</v>
      </c>
      <c r="O15" s="10">
        <f t="shared" ref="O15" si="13">SUM(O7:O14)</f>
        <v>7180325.0099999998</v>
      </c>
    </row>
    <row r="16" spans="1:15" ht="15.75" thickTop="1">
      <c r="O16" s="7"/>
    </row>
    <row r="17" spans="1:15" ht="15.75" thickBot="1">
      <c r="A17" s="1" t="s">
        <v>1</v>
      </c>
      <c r="B17" s="1" t="s">
        <v>2</v>
      </c>
      <c r="C17" s="16">
        <v>39814</v>
      </c>
      <c r="D17" s="16">
        <v>39845</v>
      </c>
      <c r="E17" s="16">
        <v>39873</v>
      </c>
      <c r="F17" s="16">
        <v>39904</v>
      </c>
      <c r="G17" s="16">
        <v>39934</v>
      </c>
      <c r="H17" s="16">
        <v>39965</v>
      </c>
      <c r="I17" s="16">
        <v>39995</v>
      </c>
      <c r="J17" s="16">
        <v>40026</v>
      </c>
      <c r="K17" s="16">
        <v>40057</v>
      </c>
      <c r="L17" s="16">
        <v>40087</v>
      </c>
      <c r="M17" s="16">
        <v>40118</v>
      </c>
      <c r="N17" s="16">
        <v>40148</v>
      </c>
      <c r="O17" s="8" t="s">
        <v>47</v>
      </c>
    </row>
    <row r="18" spans="1:15">
      <c r="A18" s="2" t="s">
        <v>3</v>
      </c>
      <c r="B18" s="2" t="s">
        <v>4</v>
      </c>
      <c r="C18" s="3">
        <v>16141</v>
      </c>
      <c r="D18" s="3">
        <v>57148.07</v>
      </c>
      <c r="E18" s="3">
        <v>49279.55</v>
      </c>
      <c r="F18" s="3">
        <v>19245.46</v>
      </c>
      <c r="G18" s="3">
        <v>42445.86</v>
      </c>
      <c r="H18" s="3">
        <v>17671.03</v>
      </c>
      <c r="I18" s="3">
        <v>25792.86</v>
      </c>
      <c r="J18" s="3">
        <v>67498.27</v>
      </c>
      <c r="K18" s="3">
        <v>98698.93</v>
      </c>
      <c r="L18" s="3">
        <v>72025.45</v>
      </c>
      <c r="M18" s="3">
        <v>49907.56</v>
      </c>
      <c r="N18" s="4">
        <v>47762.5</v>
      </c>
      <c r="O18" s="13">
        <f t="shared" ref="O18:O25" si="14">C18+D18+E18+F18+G18+H18+I18+J18+K18+L18+M18+N18</f>
        <v>563616.54</v>
      </c>
    </row>
    <row r="19" spans="1:15">
      <c r="A19" s="2" t="s">
        <v>5</v>
      </c>
      <c r="B19" s="2" t="s">
        <v>6</v>
      </c>
      <c r="C19" s="3">
        <v>338678.07</v>
      </c>
      <c r="D19" s="3">
        <v>-25494.04</v>
      </c>
      <c r="E19" s="3">
        <v>171049.88</v>
      </c>
      <c r="F19" s="3">
        <v>46893.14</v>
      </c>
      <c r="G19" s="3">
        <v>120560.08</v>
      </c>
      <c r="H19" s="3">
        <v>84217.86</v>
      </c>
      <c r="I19" s="3">
        <v>91664.24</v>
      </c>
      <c r="J19" s="3">
        <v>265150.5</v>
      </c>
      <c r="K19" s="3">
        <v>123853.16</v>
      </c>
      <c r="L19" s="3">
        <v>216573.15</v>
      </c>
      <c r="M19" s="3">
        <v>151950.34</v>
      </c>
      <c r="N19" s="4">
        <v>144027.79999999999</v>
      </c>
      <c r="O19" s="13">
        <f t="shared" si="14"/>
        <v>1729124.18</v>
      </c>
    </row>
    <row r="20" spans="1:15">
      <c r="A20" s="2" t="s">
        <v>7</v>
      </c>
      <c r="B20" s="2" t="s">
        <v>8</v>
      </c>
      <c r="C20" s="3">
        <v>-9034.2099999999991</v>
      </c>
      <c r="D20" s="3">
        <v>2392</v>
      </c>
      <c r="E20" s="3">
        <v>1469.66</v>
      </c>
      <c r="F20" s="3">
        <v>12470.59</v>
      </c>
      <c r="G20" s="3">
        <v>-8189.56</v>
      </c>
      <c r="H20" s="3">
        <v>3722.97</v>
      </c>
      <c r="I20" s="3">
        <v>154.16</v>
      </c>
      <c r="J20" s="3">
        <v>10997.4</v>
      </c>
      <c r="K20" s="3">
        <v>-856.76</v>
      </c>
      <c r="L20" s="3">
        <v>8637.59</v>
      </c>
      <c r="M20" s="3">
        <v>-1281.8900000000001</v>
      </c>
      <c r="N20" s="4">
        <v>544.9</v>
      </c>
      <c r="O20" s="13">
        <f t="shared" si="14"/>
        <v>21026.850000000002</v>
      </c>
    </row>
    <row r="21" spans="1:15">
      <c r="A21" s="2" t="s">
        <v>9</v>
      </c>
      <c r="B21" s="2" t="s">
        <v>10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65000</v>
      </c>
      <c r="K21" s="3">
        <v>-65000</v>
      </c>
      <c r="L21" s="3">
        <v>0</v>
      </c>
      <c r="M21" s="3">
        <v>0</v>
      </c>
      <c r="N21" s="4">
        <v>0</v>
      </c>
      <c r="O21" s="13">
        <f t="shared" si="14"/>
        <v>0</v>
      </c>
    </row>
    <row r="22" spans="1:15">
      <c r="A22" s="2">
        <v>551000</v>
      </c>
      <c r="B22" s="2" t="s">
        <v>17</v>
      </c>
      <c r="C22" s="3">
        <v>-6589.39</v>
      </c>
      <c r="D22" s="3">
        <v>12740.13</v>
      </c>
      <c r="E22" s="3">
        <v>146892.22</v>
      </c>
      <c r="F22" s="3">
        <v>41915.97</v>
      </c>
      <c r="G22" s="3">
        <v>13432.59</v>
      </c>
      <c r="H22" s="3">
        <v>24677.63</v>
      </c>
      <c r="I22" s="3">
        <v>9639.69</v>
      </c>
      <c r="J22" s="3">
        <v>5014.5600000000004</v>
      </c>
      <c r="K22" s="3">
        <v>172018.2</v>
      </c>
      <c r="L22" s="3">
        <v>7665.49</v>
      </c>
      <c r="M22" s="3">
        <v>7870.09</v>
      </c>
      <c r="N22" s="4">
        <v>200265.08</v>
      </c>
      <c r="O22" s="13">
        <f t="shared" si="14"/>
        <v>635542.26</v>
      </c>
    </row>
    <row r="23" spans="1:15">
      <c r="A23" s="2" t="s">
        <v>11</v>
      </c>
      <c r="B23" s="2" t="s">
        <v>12</v>
      </c>
      <c r="C23" s="3">
        <v>88655.35</v>
      </c>
      <c r="D23" s="3">
        <v>152814.68</v>
      </c>
      <c r="E23" s="3">
        <v>107800.24</v>
      </c>
      <c r="F23" s="3">
        <v>161720.79999999999</v>
      </c>
      <c r="G23" s="3">
        <v>83945.05</v>
      </c>
      <c r="H23" s="3">
        <v>126359.8</v>
      </c>
      <c r="I23" s="3">
        <v>119588.7</v>
      </c>
      <c r="J23" s="3">
        <v>164632.79999999999</v>
      </c>
      <c r="K23" s="3">
        <v>125547.26</v>
      </c>
      <c r="L23" s="3">
        <v>91333.19</v>
      </c>
      <c r="M23" s="3">
        <v>36685.96</v>
      </c>
      <c r="N23" s="3">
        <v>177587.72</v>
      </c>
      <c r="O23" s="13">
        <f t="shared" si="14"/>
        <v>1436671.5499999998</v>
      </c>
    </row>
    <row r="24" spans="1:15">
      <c r="A24" s="2" t="s">
        <v>13</v>
      </c>
      <c r="B24" s="2" t="s">
        <v>14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1616</v>
      </c>
      <c r="K24" s="3">
        <v>0</v>
      </c>
      <c r="L24" s="3">
        <v>1899.67</v>
      </c>
      <c r="M24" s="3">
        <v>0</v>
      </c>
      <c r="N24" s="4">
        <v>3824.22</v>
      </c>
      <c r="O24" s="13">
        <f t="shared" si="14"/>
        <v>7339.8899999999994</v>
      </c>
    </row>
    <row r="25" spans="1:15">
      <c r="A25" s="2" t="s">
        <v>15</v>
      </c>
      <c r="B25" s="2" t="s">
        <v>16</v>
      </c>
      <c r="C25" s="3">
        <v>-950.5</v>
      </c>
      <c r="D25" s="3">
        <v>1070.5</v>
      </c>
      <c r="E25" s="3">
        <v>1070.5</v>
      </c>
      <c r="F25" s="3">
        <v>1070.5</v>
      </c>
      <c r="G25" s="3">
        <v>1070.5</v>
      </c>
      <c r="H25" s="3">
        <v>1070.5</v>
      </c>
      <c r="I25" s="3">
        <v>1070.5</v>
      </c>
      <c r="J25" s="3">
        <v>1070.5</v>
      </c>
      <c r="K25" s="3">
        <v>1070.5</v>
      </c>
      <c r="L25" s="3">
        <v>1070.5</v>
      </c>
      <c r="M25" s="3">
        <v>1070.5</v>
      </c>
      <c r="N25" s="4">
        <v>1070.5</v>
      </c>
      <c r="O25" s="13">
        <f t="shared" si="14"/>
        <v>10825</v>
      </c>
    </row>
    <row r="26" spans="1:15" ht="15.75" thickBot="1">
      <c r="C26" s="6">
        <f t="shared" ref="C26:N26" si="15">SUM(C18:C25)</f>
        <v>426900.31999999995</v>
      </c>
      <c r="D26" s="6">
        <f t="shared" si="15"/>
        <v>200671.34</v>
      </c>
      <c r="E26" s="6">
        <f t="shared" si="15"/>
        <v>477562.05</v>
      </c>
      <c r="F26" s="6">
        <f t="shared" si="15"/>
        <v>283316.45999999996</v>
      </c>
      <c r="G26" s="6">
        <f t="shared" si="15"/>
        <v>253264.52000000002</v>
      </c>
      <c r="H26" s="6">
        <f t="shared" si="15"/>
        <v>257719.79</v>
      </c>
      <c r="I26" s="6">
        <f t="shared" si="15"/>
        <v>247910.15000000002</v>
      </c>
      <c r="J26" s="6">
        <f t="shared" si="15"/>
        <v>580980.03</v>
      </c>
      <c r="K26" s="6">
        <f t="shared" si="15"/>
        <v>455331.29000000004</v>
      </c>
      <c r="L26" s="6">
        <f t="shared" si="15"/>
        <v>399205.04</v>
      </c>
      <c r="M26" s="6">
        <f t="shared" si="15"/>
        <v>246202.55999999997</v>
      </c>
      <c r="N26" s="6">
        <f t="shared" si="15"/>
        <v>575082.72</v>
      </c>
      <c r="O26" s="10">
        <f>SUM(O18:O25)</f>
        <v>4404146.2699999996</v>
      </c>
    </row>
    <row r="27" spans="1:15" ht="15.75" thickTop="1">
      <c r="O27" s="7"/>
    </row>
    <row r="28" spans="1:15" ht="15.75" thickBot="1">
      <c r="A28" s="1" t="s">
        <v>1</v>
      </c>
      <c r="B28" s="1" t="s">
        <v>2</v>
      </c>
      <c r="C28" s="16">
        <v>40179</v>
      </c>
      <c r="D28" s="16">
        <v>40210</v>
      </c>
      <c r="E28" s="16">
        <v>40238</v>
      </c>
      <c r="F28" s="16">
        <v>40269</v>
      </c>
      <c r="G28" s="16">
        <v>40299</v>
      </c>
      <c r="H28" s="16">
        <v>40330</v>
      </c>
      <c r="I28" s="16">
        <v>40360</v>
      </c>
      <c r="J28" s="16">
        <v>40391</v>
      </c>
      <c r="K28" s="16">
        <v>40422</v>
      </c>
      <c r="L28" s="16">
        <v>40452</v>
      </c>
      <c r="M28" s="16">
        <v>40483</v>
      </c>
      <c r="N28" s="16">
        <v>40513</v>
      </c>
      <c r="O28" s="8" t="s">
        <v>47</v>
      </c>
    </row>
    <row r="29" spans="1:15">
      <c r="A29" s="2" t="s">
        <v>3</v>
      </c>
      <c r="B29" s="2" t="s">
        <v>4</v>
      </c>
      <c r="C29" s="3">
        <v>59081.56</v>
      </c>
      <c r="D29" s="3">
        <v>17533.34</v>
      </c>
      <c r="E29" s="3">
        <v>52293.33</v>
      </c>
      <c r="F29" s="3">
        <v>79762.62</v>
      </c>
      <c r="G29" s="3">
        <v>51582</v>
      </c>
      <c r="H29" s="3">
        <v>40934.1</v>
      </c>
      <c r="I29" s="3">
        <v>28415.52</v>
      </c>
      <c r="J29" s="3">
        <v>44894.85</v>
      </c>
      <c r="K29" s="3">
        <v>62332.86</v>
      </c>
      <c r="L29" s="3">
        <v>47940.27</v>
      </c>
      <c r="M29" s="3">
        <v>44395.06</v>
      </c>
      <c r="N29" s="4">
        <v>40190.74</v>
      </c>
      <c r="O29" s="13">
        <f t="shared" ref="O29:O36" si="16">C29+D29+E29+F29+G29+H29+I29+J29+K29+L29+M29+N29</f>
        <v>569356.25</v>
      </c>
    </row>
    <row r="30" spans="1:15">
      <c r="A30" s="2" t="s">
        <v>5</v>
      </c>
      <c r="B30" s="2" t="s">
        <v>6</v>
      </c>
      <c r="C30" s="3">
        <v>420707.59</v>
      </c>
      <c r="D30" s="3">
        <v>70965.69</v>
      </c>
      <c r="E30" s="3">
        <v>163872.15</v>
      </c>
      <c r="F30" s="3">
        <v>246280.11</v>
      </c>
      <c r="G30" s="3">
        <v>162422.92000000001</v>
      </c>
      <c r="H30" s="3">
        <v>126442.76</v>
      </c>
      <c r="I30" s="3">
        <v>96134.31</v>
      </c>
      <c r="J30" s="3">
        <v>139631.12</v>
      </c>
      <c r="K30" s="3">
        <v>195202.79</v>
      </c>
      <c r="L30" s="3">
        <v>153500.62</v>
      </c>
      <c r="M30" s="3">
        <v>138405.39000000001</v>
      </c>
      <c r="N30" s="4">
        <v>150452.26999999999</v>
      </c>
      <c r="O30" s="13">
        <f t="shared" si="16"/>
        <v>2064017.7200000002</v>
      </c>
    </row>
    <row r="31" spans="1:15">
      <c r="A31" s="2" t="s">
        <v>7</v>
      </c>
      <c r="B31" s="2" t="s">
        <v>8</v>
      </c>
      <c r="C31" s="3">
        <v>6474.36</v>
      </c>
      <c r="D31" s="3">
        <v>-24037.919999999998</v>
      </c>
      <c r="E31" s="3">
        <v>2622.13</v>
      </c>
      <c r="F31" s="3">
        <v>13274.88</v>
      </c>
      <c r="G31" s="3">
        <v>5419.3</v>
      </c>
      <c r="H31" s="3">
        <v>3258.74</v>
      </c>
      <c r="I31" s="3">
        <v>4423.84</v>
      </c>
      <c r="J31" s="3">
        <v>4071.1</v>
      </c>
      <c r="K31" s="3">
        <v>3867.71</v>
      </c>
      <c r="L31" s="3">
        <v>4649.2700000000004</v>
      </c>
      <c r="M31" s="3">
        <v>3772.77</v>
      </c>
      <c r="N31" s="4">
        <v>21647.13</v>
      </c>
      <c r="O31" s="13">
        <f t="shared" si="16"/>
        <v>49443.310000000005</v>
      </c>
    </row>
    <row r="32" spans="1:15">
      <c r="A32" s="2">
        <v>551000</v>
      </c>
      <c r="B32" s="2" t="s">
        <v>17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134510</v>
      </c>
      <c r="K32" s="3">
        <v>-67255</v>
      </c>
      <c r="L32" s="3">
        <v>0</v>
      </c>
      <c r="M32" s="3">
        <v>0</v>
      </c>
      <c r="N32" s="4">
        <v>0</v>
      </c>
      <c r="O32" s="13">
        <f t="shared" si="16"/>
        <v>67255</v>
      </c>
    </row>
    <row r="33" spans="1:15">
      <c r="A33" s="2" t="s">
        <v>9</v>
      </c>
      <c r="B33" s="2" t="s">
        <v>10</v>
      </c>
      <c r="C33" s="3">
        <v>6092.1</v>
      </c>
      <c r="D33" s="3">
        <v>-10744.18</v>
      </c>
      <c r="E33" s="3">
        <v>170405.83</v>
      </c>
      <c r="F33" s="3">
        <v>11780.92</v>
      </c>
      <c r="G33" s="3">
        <v>9321.98</v>
      </c>
      <c r="H33" s="3">
        <v>118258.2</v>
      </c>
      <c r="I33" s="3">
        <v>10634.15</v>
      </c>
      <c r="J33" s="3">
        <v>9782.5499999999993</v>
      </c>
      <c r="K33" s="3">
        <v>152642.32</v>
      </c>
      <c r="L33" s="3">
        <v>7021.94</v>
      </c>
      <c r="M33" s="3">
        <v>12540.33</v>
      </c>
      <c r="N33" s="3">
        <v>110272.12</v>
      </c>
      <c r="O33" s="13">
        <f t="shared" si="16"/>
        <v>608008.26</v>
      </c>
    </row>
    <row r="34" spans="1:15">
      <c r="A34" s="2" t="s">
        <v>11</v>
      </c>
      <c r="B34" s="2" t="s">
        <v>12</v>
      </c>
      <c r="C34" s="3">
        <v>50912.35</v>
      </c>
      <c r="D34" s="3">
        <v>146082.85</v>
      </c>
      <c r="E34" s="3">
        <v>76143.92</v>
      </c>
      <c r="F34" s="3">
        <v>247945.97</v>
      </c>
      <c r="G34" s="3">
        <v>-193099.41</v>
      </c>
      <c r="H34" s="3">
        <v>112322.29</v>
      </c>
      <c r="I34" s="3">
        <v>282414.83</v>
      </c>
      <c r="J34" s="3">
        <v>114963.56</v>
      </c>
      <c r="K34" s="3">
        <v>67651.77</v>
      </c>
      <c r="L34" s="3">
        <v>83179.199999999997</v>
      </c>
      <c r="M34" s="3">
        <v>75679.37</v>
      </c>
      <c r="N34" s="3">
        <v>70200.7</v>
      </c>
      <c r="O34" s="13">
        <f t="shared" si="16"/>
        <v>1134397.3999999997</v>
      </c>
    </row>
    <row r="35" spans="1:15">
      <c r="A35" s="2" t="s">
        <v>13</v>
      </c>
      <c r="B35" s="2" t="s">
        <v>14</v>
      </c>
      <c r="C35" s="3">
        <v>0</v>
      </c>
      <c r="D35" s="3">
        <v>823.16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v>0</v>
      </c>
      <c r="O35" s="13">
        <f t="shared" si="16"/>
        <v>823.16</v>
      </c>
    </row>
    <row r="36" spans="1:15">
      <c r="A36" s="2" t="s">
        <v>15</v>
      </c>
      <c r="B36" s="2" t="s">
        <v>16</v>
      </c>
      <c r="C36" s="3">
        <v>1466.17</v>
      </c>
      <c r="D36" s="3">
        <v>1070.5</v>
      </c>
      <c r="E36" s="3">
        <v>1070.5</v>
      </c>
      <c r="F36" s="3">
        <v>1070.5</v>
      </c>
      <c r="G36" s="3">
        <v>1070.5</v>
      </c>
      <c r="H36" s="3">
        <v>1070.5</v>
      </c>
      <c r="I36" s="3">
        <v>1070.5</v>
      </c>
      <c r="J36" s="3">
        <v>1070.5</v>
      </c>
      <c r="K36" s="3">
        <v>1070.5</v>
      </c>
      <c r="L36" s="3">
        <v>1070.5</v>
      </c>
      <c r="M36" s="3">
        <v>1070.5</v>
      </c>
      <c r="N36" s="3">
        <v>1066.83</v>
      </c>
      <c r="O36" s="13">
        <f t="shared" si="16"/>
        <v>13238</v>
      </c>
    </row>
    <row r="37" spans="1:15" ht="15.75" thickBot="1">
      <c r="C37" s="6">
        <f t="shared" ref="C37:N37" si="17">SUM(C29:C36)</f>
        <v>544734.13</v>
      </c>
      <c r="D37" s="6">
        <f t="shared" si="17"/>
        <v>201693.44</v>
      </c>
      <c r="E37" s="6">
        <f t="shared" si="17"/>
        <v>466407.85999999993</v>
      </c>
      <c r="F37" s="6">
        <f t="shared" si="17"/>
        <v>600115</v>
      </c>
      <c r="G37" s="6">
        <f t="shared" si="17"/>
        <v>36717.290000000008</v>
      </c>
      <c r="H37" s="6">
        <f t="shared" si="17"/>
        <v>402286.58999999997</v>
      </c>
      <c r="I37" s="6">
        <f t="shared" si="17"/>
        <v>423093.15</v>
      </c>
      <c r="J37" s="6">
        <f t="shared" si="17"/>
        <v>448923.68</v>
      </c>
      <c r="K37" s="6">
        <f t="shared" si="17"/>
        <v>415512.95000000007</v>
      </c>
      <c r="L37" s="6">
        <f t="shared" si="17"/>
        <v>297361.8</v>
      </c>
      <c r="M37" s="6">
        <f t="shared" si="17"/>
        <v>275863.42</v>
      </c>
      <c r="N37" s="6">
        <f t="shared" si="17"/>
        <v>393829.79000000004</v>
      </c>
      <c r="O37" s="10">
        <f t="shared" ref="O37" si="18">SUM(O29:O36)</f>
        <v>4506539.0999999996</v>
      </c>
    </row>
    <row r="38" spans="1:15" ht="15.75" thickTop="1">
      <c r="O38" s="7"/>
    </row>
    <row r="39" spans="1:15" ht="15.75" thickBot="1">
      <c r="A39" s="1" t="s">
        <v>1</v>
      </c>
      <c r="B39" s="1" t="s">
        <v>2</v>
      </c>
      <c r="C39" s="16">
        <v>40544</v>
      </c>
      <c r="D39" s="16">
        <v>40575</v>
      </c>
      <c r="E39" s="16">
        <v>40603</v>
      </c>
      <c r="F39" s="16">
        <v>40634</v>
      </c>
      <c r="G39" s="16">
        <v>40664</v>
      </c>
      <c r="H39" s="16">
        <v>40695</v>
      </c>
      <c r="I39" s="16">
        <v>40725</v>
      </c>
      <c r="J39" s="16">
        <v>40756</v>
      </c>
      <c r="K39" s="16">
        <v>40787</v>
      </c>
      <c r="L39" s="16">
        <v>40817</v>
      </c>
      <c r="M39" s="16">
        <v>40848</v>
      </c>
      <c r="N39" s="16">
        <v>40878</v>
      </c>
      <c r="O39" s="8" t="s">
        <v>47</v>
      </c>
    </row>
    <row r="40" spans="1:15">
      <c r="A40" s="2" t="s">
        <v>3</v>
      </c>
      <c r="B40" s="2" t="s">
        <v>4</v>
      </c>
      <c r="C40" s="3">
        <v>39004.629999999997</v>
      </c>
      <c r="D40" s="3">
        <v>21743.89</v>
      </c>
      <c r="E40" s="3">
        <v>37820.06</v>
      </c>
      <c r="F40" s="3">
        <v>41158.239999999998</v>
      </c>
      <c r="G40" s="3">
        <v>0</v>
      </c>
      <c r="H40" s="3">
        <v>168084.27</v>
      </c>
      <c r="I40" s="3">
        <v>116166.21</v>
      </c>
      <c r="J40" s="3">
        <v>346.38</v>
      </c>
      <c r="K40" s="3">
        <v>443534.71</v>
      </c>
      <c r="L40" s="3">
        <v>102256.45</v>
      </c>
      <c r="M40" s="3">
        <v>94507.87</v>
      </c>
      <c r="N40" s="4">
        <v>118611.95</v>
      </c>
      <c r="O40" s="13">
        <f t="shared" ref="O40:O48" si="19">C40+D40+E40+F40+G40+H40+I40+J40+K40+L40+M40+N40</f>
        <v>1183234.6599999999</v>
      </c>
    </row>
    <row r="41" spans="1:15">
      <c r="A41" s="2" t="s">
        <v>5</v>
      </c>
      <c r="B41" s="2" t="s">
        <v>6</v>
      </c>
      <c r="C41" s="3">
        <v>187359.86</v>
      </c>
      <c r="D41" s="3">
        <v>-15306.37</v>
      </c>
      <c r="E41" s="3">
        <v>124045.58</v>
      </c>
      <c r="F41" s="3">
        <v>77583.92</v>
      </c>
      <c r="G41" s="3">
        <v>102142</v>
      </c>
      <c r="H41" s="3">
        <v>16008.22</v>
      </c>
      <c r="I41" s="3">
        <v>158602.07999999999</v>
      </c>
      <c r="J41" s="3">
        <v>195555</v>
      </c>
      <c r="K41" s="3">
        <v>-162357.26</v>
      </c>
      <c r="L41" s="3">
        <v>10377.17</v>
      </c>
      <c r="M41" s="3">
        <v>36275.449999999997</v>
      </c>
      <c r="N41" s="4">
        <v>6978.89</v>
      </c>
      <c r="O41" s="13">
        <f t="shared" si="19"/>
        <v>737264.53999999992</v>
      </c>
    </row>
    <row r="42" spans="1:15">
      <c r="A42" s="2" t="s">
        <v>7</v>
      </c>
      <c r="B42" s="2" t="s">
        <v>8</v>
      </c>
      <c r="C42" s="3">
        <v>-7088.21</v>
      </c>
      <c r="D42" s="3">
        <v>20149.650000000001</v>
      </c>
      <c r="E42" s="3">
        <v>5212.17</v>
      </c>
      <c r="F42" s="3">
        <v>13745.59</v>
      </c>
      <c r="G42" s="3">
        <v>0</v>
      </c>
      <c r="H42" s="3">
        <v>7146.95</v>
      </c>
      <c r="I42" s="3">
        <v>7745.64</v>
      </c>
      <c r="J42" s="3">
        <v>0</v>
      </c>
      <c r="K42" s="3">
        <v>-8026.24</v>
      </c>
      <c r="L42" s="3">
        <v>32459.37</v>
      </c>
      <c r="M42" s="3">
        <v>55974.47</v>
      </c>
      <c r="N42" s="4">
        <v>2182.0700000000002</v>
      </c>
      <c r="O42" s="13">
        <f t="shared" si="19"/>
        <v>129501.46</v>
      </c>
    </row>
    <row r="43" spans="1:15">
      <c r="A43" s="2" t="s">
        <v>9</v>
      </c>
      <c r="B43" s="2" t="s">
        <v>10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78035</v>
      </c>
      <c r="K43" s="3">
        <v>-78087.53</v>
      </c>
      <c r="L43" s="3">
        <v>0</v>
      </c>
      <c r="M43" s="3">
        <v>0</v>
      </c>
      <c r="N43" s="3">
        <v>0</v>
      </c>
      <c r="O43" s="13">
        <f t="shared" si="19"/>
        <v>-52.529999999998836</v>
      </c>
    </row>
    <row r="44" spans="1:15">
      <c r="A44" s="2">
        <v>551000</v>
      </c>
      <c r="B44" s="2" t="s">
        <v>17</v>
      </c>
      <c r="C44" s="3">
        <v>13375.78</v>
      </c>
      <c r="D44" s="3">
        <v>12931.9</v>
      </c>
      <c r="E44" s="3">
        <v>38247.379999999997</v>
      </c>
      <c r="F44" s="3">
        <v>13248.63</v>
      </c>
      <c r="G44" s="3">
        <v>0</v>
      </c>
      <c r="H44" s="3">
        <v>8120.08</v>
      </c>
      <c r="I44" s="3">
        <v>1327.18</v>
      </c>
      <c r="J44" s="3">
        <v>0</v>
      </c>
      <c r="K44" s="3">
        <v>61421.91</v>
      </c>
      <c r="L44" s="3">
        <v>11580.14</v>
      </c>
      <c r="M44" s="3">
        <v>41603.83</v>
      </c>
      <c r="N44" s="3">
        <v>151865.75</v>
      </c>
      <c r="O44" s="13">
        <f t="shared" si="19"/>
        <v>353722.58</v>
      </c>
    </row>
    <row r="45" spans="1:15">
      <c r="A45" s="2" t="s">
        <v>11</v>
      </c>
      <c r="B45" s="2" t="s">
        <v>12</v>
      </c>
      <c r="C45" s="3">
        <v>114330</v>
      </c>
      <c r="D45" s="3">
        <v>177346.29</v>
      </c>
      <c r="E45" s="3">
        <v>60695.48</v>
      </c>
      <c r="F45" s="3">
        <v>190724.02</v>
      </c>
      <c r="G45" s="3">
        <v>165902.46</v>
      </c>
      <c r="H45" s="3">
        <v>60883.29</v>
      </c>
      <c r="I45" s="3">
        <v>-11129.98</v>
      </c>
      <c r="J45" s="3">
        <v>179090</v>
      </c>
      <c r="K45" s="3">
        <v>-229348.49</v>
      </c>
      <c r="L45" s="3">
        <v>92411.08</v>
      </c>
      <c r="M45" s="3">
        <v>148693.97</v>
      </c>
      <c r="N45" s="4">
        <v>-28271.72</v>
      </c>
      <c r="O45" s="13">
        <f t="shared" si="19"/>
        <v>921326.4</v>
      </c>
    </row>
    <row r="46" spans="1:15">
      <c r="A46" s="2" t="s">
        <v>13</v>
      </c>
      <c r="B46" s="2" t="s">
        <v>14</v>
      </c>
      <c r="C46" s="3">
        <v>0</v>
      </c>
      <c r="D46" s="3">
        <v>0</v>
      </c>
      <c r="E46" s="3">
        <v>0</v>
      </c>
      <c r="F46" s="3">
        <v>0</v>
      </c>
      <c r="G46" s="3">
        <v>2000</v>
      </c>
      <c r="H46" s="3">
        <v>4929.8500000000004</v>
      </c>
      <c r="I46" s="3">
        <v>606.11</v>
      </c>
      <c r="J46" s="3">
        <v>0</v>
      </c>
      <c r="K46" s="3">
        <v>17445.5</v>
      </c>
      <c r="L46" s="3">
        <v>6819.22</v>
      </c>
      <c r="M46" s="3">
        <v>479.36</v>
      </c>
      <c r="N46" s="4">
        <v>1930.03</v>
      </c>
      <c r="O46" s="13">
        <f t="shared" si="19"/>
        <v>34210.07</v>
      </c>
    </row>
    <row r="47" spans="1:15">
      <c r="A47" s="2" t="s">
        <v>15</v>
      </c>
      <c r="B47" s="2" t="s">
        <v>16</v>
      </c>
      <c r="C47" s="3">
        <v>2158.9499999999998</v>
      </c>
      <c r="D47" s="3">
        <v>1070.5</v>
      </c>
      <c r="E47" s="3">
        <v>1070.5</v>
      </c>
      <c r="F47" s="3">
        <v>1070.5</v>
      </c>
      <c r="G47" s="3">
        <v>3251</v>
      </c>
      <c r="H47" s="3">
        <v>-868</v>
      </c>
      <c r="I47" s="3">
        <v>1074.9000000000001</v>
      </c>
      <c r="J47" s="3">
        <v>3251</v>
      </c>
      <c r="K47" s="3">
        <v>-3251</v>
      </c>
      <c r="L47" s="3">
        <v>0</v>
      </c>
      <c r="M47" s="3">
        <v>1144.79</v>
      </c>
      <c r="N47" s="3">
        <v>1071.02</v>
      </c>
      <c r="O47" s="13">
        <f t="shared" si="19"/>
        <v>11044.16</v>
      </c>
    </row>
    <row r="48" spans="1:15">
      <c r="A48" s="2">
        <v>566000</v>
      </c>
      <c r="B48" s="2" t="s">
        <v>18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25</v>
      </c>
      <c r="I48" s="3">
        <v>499.79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3">
        <f t="shared" si="19"/>
        <v>524.79</v>
      </c>
    </row>
    <row r="49" spans="1:15" ht="15.75" thickBot="1">
      <c r="C49" s="6">
        <f t="shared" ref="C49:N49" si="20">SUM(C40:C48)</f>
        <v>349141.01</v>
      </c>
      <c r="D49" s="6">
        <f t="shared" si="20"/>
        <v>217935.86000000002</v>
      </c>
      <c r="E49" s="6">
        <f t="shared" si="20"/>
        <v>267091.17000000004</v>
      </c>
      <c r="F49" s="6">
        <f t="shared" si="20"/>
        <v>337530.9</v>
      </c>
      <c r="G49" s="6">
        <f t="shared" si="20"/>
        <v>273295.45999999996</v>
      </c>
      <c r="H49" s="6">
        <f t="shared" si="20"/>
        <v>264329.65999999997</v>
      </c>
      <c r="I49" s="6">
        <f t="shared" si="20"/>
        <v>274891.93</v>
      </c>
      <c r="J49" s="6">
        <f t="shared" si="20"/>
        <v>456277.38</v>
      </c>
      <c r="K49" s="6">
        <f t="shared" si="20"/>
        <v>41331.600000000035</v>
      </c>
      <c r="L49" s="6">
        <f t="shared" si="20"/>
        <v>255903.43000000002</v>
      </c>
      <c r="M49" s="6">
        <f t="shared" si="20"/>
        <v>378679.73999999993</v>
      </c>
      <c r="N49" s="6">
        <f t="shared" si="20"/>
        <v>254367.99000000002</v>
      </c>
      <c r="O49" s="10">
        <f>SUM(O40:O48)</f>
        <v>3370776.1299999994</v>
      </c>
    </row>
    <row r="50" spans="1:15" ht="15.75" thickTop="1">
      <c r="O50" s="7"/>
    </row>
    <row r="51" spans="1:15" ht="15.75" thickBot="1">
      <c r="A51" s="1" t="s">
        <v>1</v>
      </c>
      <c r="B51" s="1" t="s">
        <v>2</v>
      </c>
      <c r="C51" s="16">
        <v>40909</v>
      </c>
      <c r="D51" s="16">
        <v>40940</v>
      </c>
      <c r="E51" s="16">
        <v>40969</v>
      </c>
      <c r="F51" s="16">
        <v>41000</v>
      </c>
      <c r="G51" s="16">
        <v>41030</v>
      </c>
      <c r="H51" s="16">
        <v>41061</v>
      </c>
      <c r="I51" s="16">
        <v>41091</v>
      </c>
      <c r="J51" s="16">
        <v>41122</v>
      </c>
      <c r="K51" s="16">
        <v>41153</v>
      </c>
      <c r="L51" s="16">
        <v>41183</v>
      </c>
      <c r="M51" s="16">
        <v>41214</v>
      </c>
      <c r="N51" s="16">
        <v>41244</v>
      </c>
      <c r="O51" s="8" t="s">
        <v>47</v>
      </c>
    </row>
    <row r="52" spans="1:15">
      <c r="A52" s="2" t="s">
        <v>3</v>
      </c>
      <c r="B52" s="2" t="s">
        <v>4</v>
      </c>
      <c r="C52" s="3">
        <v>337724.62</v>
      </c>
      <c r="D52" s="3">
        <v>50858.32</v>
      </c>
      <c r="E52" s="3">
        <v>85355.6</v>
      </c>
      <c r="F52" s="3">
        <v>116941.7</v>
      </c>
      <c r="G52" s="3">
        <v>42306.89</v>
      </c>
      <c r="H52" s="3">
        <v>32553.9</v>
      </c>
      <c r="I52" s="3">
        <v>18097.41</v>
      </c>
      <c r="J52" s="3">
        <v>31281.759999999998</v>
      </c>
      <c r="K52" s="3">
        <v>50635.49</v>
      </c>
      <c r="L52" s="3">
        <v>88222.77</v>
      </c>
      <c r="M52" s="3">
        <v>77274.17</v>
      </c>
      <c r="N52" s="4">
        <v>-6901.36</v>
      </c>
      <c r="O52" s="9">
        <f t="shared" ref="O52:O59" si="21">C52+D52+E52+F52+G52+H52+I52+J52+K52+L52+M52+N52</f>
        <v>924351.27000000014</v>
      </c>
    </row>
    <row r="53" spans="1:15">
      <c r="A53" s="2" t="s">
        <v>5</v>
      </c>
      <c r="B53" s="2" t="s">
        <v>6</v>
      </c>
      <c r="C53" s="3">
        <v>-2530.27</v>
      </c>
      <c r="D53" s="3">
        <v>12277.07</v>
      </c>
      <c r="E53" s="3">
        <v>101661.57</v>
      </c>
      <c r="F53" s="3">
        <v>103560.97</v>
      </c>
      <c r="G53" s="3">
        <v>111411.76</v>
      </c>
      <c r="H53" s="3">
        <v>175013.08</v>
      </c>
      <c r="I53" s="3">
        <v>54821.99</v>
      </c>
      <c r="J53" s="3">
        <v>127400.35</v>
      </c>
      <c r="K53" s="3">
        <v>92488.75</v>
      </c>
      <c r="L53" s="3">
        <v>185289.46</v>
      </c>
      <c r="M53" s="3">
        <v>192297.29</v>
      </c>
      <c r="N53" s="4">
        <v>167497.29</v>
      </c>
      <c r="O53" s="9">
        <f t="shared" si="21"/>
        <v>1321189.31</v>
      </c>
    </row>
    <row r="54" spans="1:15">
      <c r="A54" s="2" t="s">
        <v>7</v>
      </c>
      <c r="B54" s="2" t="s">
        <v>8</v>
      </c>
      <c r="C54" s="3">
        <v>23732.63</v>
      </c>
      <c r="D54" s="3">
        <v>747.76</v>
      </c>
      <c r="E54" s="3">
        <v>15988.07</v>
      </c>
      <c r="F54" s="3">
        <v>12450.08</v>
      </c>
      <c r="G54" s="3">
        <v>28982.31</v>
      </c>
      <c r="H54" s="3">
        <v>12589.83</v>
      </c>
      <c r="I54" s="3">
        <v>4221.45</v>
      </c>
      <c r="J54" s="3">
        <v>10501.22</v>
      </c>
      <c r="K54" s="3">
        <v>12894.44</v>
      </c>
      <c r="L54" s="3">
        <v>16598.759999999998</v>
      </c>
      <c r="M54" s="3">
        <v>20920.71</v>
      </c>
      <c r="N54" s="4">
        <v>10722.41</v>
      </c>
      <c r="O54" s="9">
        <f t="shared" si="21"/>
        <v>170349.67</v>
      </c>
    </row>
    <row r="55" spans="1:15">
      <c r="A55" s="2" t="s">
        <v>9</v>
      </c>
      <c r="B55" s="2" t="s">
        <v>10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69914.25</v>
      </c>
      <c r="K55" s="3">
        <v>0</v>
      </c>
      <c r="L55" s="3">
        <v>0</v>
      </c>
      <c r="M55" s="3">
        <v>0</v>
      </c>
      <c r="N55" s="4">
        <v>14560</v>
      </c>
      <c r="O55" s="9">
        <f t="shared" si="21"/>
        <v>84474.25</v>
      </c>
    </row>
    <row r="56" spans="1:15">
      <c r="A56" s="2">
        <v>551000</v>
      </c>
      <c r="B56" s="2" t="s">
        <v>17</v>
      </c>
      <c r="C56" s="3">
        <v>105586.4</v>
      </c>
      <c r="D56" s="3">
        <v>-12109.96</v>
      </c>
      <c r="E56" s="3">
        <v>190355.29</v>
      </c>
      <c r="F56" s="3">
        <v>28796.53</v>
      </c>
      <c r="G56" s="3">
        <v>-2085.77</v>
      </c>
      <c r="H56" s="3">
        <v>271042.15000000002</v>
      </c>
      <c r="I56" s="3">
        <v>277009.5</v>
      </c>
      <c r="J56" s="3">
        <v>23924.37</v>
      </c>
      <c r="K56" s="3">
        <v>11350.53</v>
      </c>
      <c r="L56" s="3">
        <v>57948.37</v>
      </c>
      <c r="M56" s="3">
        <v>108999.73</v>
      </c>
      <c r="N56" s="4">
        <v>363876.22</v>
      </c>
      <c r="O56" s="9">
        <f t="shared" si="21"/>
        <v>1424693.36</v>
      </c>
    </row>
    <row r="57" spans="1:15">
      <c r="A57" s="2" t="s">
        <v>11</v>
      </c>
      <c r="B57" s="2" t="s">
        <v>12</v>
      </c>
      <c r="C57" s="3">
        <v>398321.48</v>
      </c>
      <c r="D57" s="3">
        <v>-28868.81</v>
      </c>
      <c r="E57" s="3">
        <v>338802.44</v>
      </c>
      <c r="F57" s="3">
        <v>185126.89</v>
      </c>
      <c r="G57" s="3">
        <v>443640.02</v>
      </c>
      <c r="H57" s="3">
        <v>4317390.8600000003</v>
      </c>
      <c r="I57" s="3">
        <v>564975.76</v>
      </c>
      <c r="J57" s="3">
        <v>354487.13</v>
      </c>
      <c r="K57" s="3">
        <v>135217.72</v>
      </c>
      <c r="L57" s="3">
        <v>90972.69</v>
      </c>
      <c r="M57" s="3">
        <v>111473.03</v>
      </c>
      <c r="N57" s="4">
        <v>60311.12</v>
      </c>
      <c r="O57" s="9">
        <f t="shared" si="21"/>
        <v>6971850.330000001</v>
      </c>
    </row>
    <row r="58" spans="1:15">
      <c r="A58" s="2" t="s">
        <v>13</v>
      </c>
      <c r="B58" s="2" t="s">
        <v>14</v>
      </c>
      <c r="C58" s="3">
        <v>2484.54</v>
      </c>
      <c r="D58" s="3">
        <v>-367.25</v>
      </c>
      <c r="E58" s="3">
        <v>1756.5</v>
      </c>
      <c r="F58" s="3">
        <v>2786.05</v>
      </c>
      <c r="G58" s="3">
        <v>2156.19</v>
      </c>
      <c r="H58" s="3">
        <v>1934.7</v>
      </c>
      <c r="I58" s="3">
        <v>8171.45</v>
      </c>
      <c r="J58" s="3">
        <v>1586.23</v>
      </c>
      <c r="K58" s="3">
        <v>1190.3</v>
      </c>
      <c r="L58" s="3">
        <v>1902.49</v>
      </c>
      <c r="M58" s="3">
        <v>2021.68</v>
      </c>
      <c r="N58" s="4">
        <v>3259.21</v>
      </c>
      <c r="O58" s="9">
        <f t="shared" si="21"/>
        <v>28882.09</v>
      </c>
    </row>
    <row r="59" spans="1:15">
      <c r="A59" s="2" t="s">
        <v>15</v>
      </c>
      <c r="B59" s="2" t="s">
        <v>16</v>
      </c>
      <c r="C59" s="3">
        <v>968.98</v>
      </c>
      <c r="D59" s="3">
        <v>-1579</v>
      </c>
      <c r="E59" s="3">
        <v>51927</v>
      </c>
      <c r="F59" s="3">
        <v>7274</v>
      </c>
      <c r="G59" s="3">
        <v>1331</v>
      </c>
      <c r="H59" s="3">
        <v>2078</v>
      </c>
      <c r="I59" s="3">
        <v>2241</v>
      </c>
      <c r="J59" s="3">
        <v>1890</v>
      </c>
      <c r="K59" s="3">
        <v>3107.5</v>
      </c>
      <c r="L59" s="3">
        <v>3348.5</v>
      </c>
      <c r="M59" s="3">
        <v>7835.88</v>
      </c>
      <c r="N59" s="4">
        <v>1699.5</v>
      </c>
      <c r="O59" s="9">
        <f t="shared" si="21"/>
        <v>82122.360000000015</v>
      </c>
    </row>
    <row r="60" spans="1:15" ht="15.75" thickBot="1">
      <c r="C60" s="6">
        <f t="shared" ref="C60" si="22">SUM(C52:C59)</f>
        <v>866288.38</v>
      </c>
      <c r="D60" s="6">
        <f t="shared" ref="D60" si="23">SUM(D52:D59)</f>
        <v>20958.13</v>
      </c>
      <c r="E60" s="6">
        <f t="shared" ref="E60" si="24">SUM(E52:E59)</f>
        <v>785846.47</v>
      </c>
      <c r="F60" s="6">
        <f t="shared" ref="F60" si="25">SUM(F52:F59)</f>
        <v>456936.22</v>
      </c>
      <c r="G60" s="6">
        <f t="shared" ref="G60" si="26">SUM(G52:G59)</f>
        <v>627742.39999999991</v>
      </c>
      <c r="H60" s="6">
        <f t="shared" ref="H60" si="27">SUM(H52:H59)</f>
        <v>4812602.5200000005</v>
      </c>
      <c r="I60" s="6">
        <f t="shared" ref="I60" si="28">SUM(I52:I59)</f>
        <v>929538.55999999994</v>
      </c>
      <c r="J60" s="6">
        <f t="shared" ref="J60" si="29">SUM(J52:J59)</f>
        <v>620985.31000000006</v>
      </c>
      <c r="K60" s="6">
        <f t="shared" ref="K60" si="30">SUM(K52:K59)</f>
        <v>306884.73</v>
      </c>
      <c r="L60" s="6">
        <f t="shared" ref="L60" si="31">SUM(L52:L59)</f>
        <v>444283.04</v>
      </c>
      <c r="M60" s="6">
        <f t="shared" ref="M60" si="32">SUM(M52:M59)</f>
        <v>520822.49000000005</v>
      </c>
      <c r="N60" s="6">
        <f t="shared" ref="N60" si="33">SUM(N52:N59)</f>
        <v>615024.39</v>
      </c>
      <c r="O60" s="10">
        <f t="shared" ref="O60" si="34">SUM(O52:O59)</f>
        <v>11007912.640000001</v>
      </c>
    </row>
    <row r="61" spans="1:15" ht="15.75" thickTop="1">
      <c r="O61" s="7"/>
    </row>
    <row r="62" spans="1:15" ht="15.75" thickBot="1">
      <c r="A62" s="1" t="s">
        <v>1</v>
      </c>
      <c r="B62" s="1" t="s">
        <v>2</v>
      </c>
      <c r="C62" s="16">
        <v>41275</v>
      </c>
      <c r="D62" s="16">
        <v>41306</v>
      </c>
      <c r="E62" s="16">
        <v>41334</v>
      </c>
      <c r="F62" s="16">
        <v>41365</v>
      </c>
      <c r="G62" s="16">
        <v>41395</v>
      </c>
      <c r="H62" s="16">
        <v>41426</v>
      </c>
      <c r="I62" s="16">
        <v>41456</v>
      </c>
      <c r="J62" s="16">
        <v>41487</v>
      </c>
      <c r="K62" s="16">
        <v>41518</v>
      </c>
      <c r="L62" s="16">
        <v>41548</v>
      </c>
      <c r="M62" s="16">
        <v>41579</v>
      </c>
      <c r="N62" s="16">
        <v>41609</v>
      </c>
      <c r="O62" s="8" t="s">
        <v>47</v>
      </c>
    </row>
    <row r="63" spans="1:15">
      <c r="A63" s="2" t="s">
        <v>3</v>
      </c>
      <c r="B63" s="2" t="s">
        <v>4</v>
      </c>
      <c r="C63" s="3">
        <v>3844.9</v>
      </c>
      <c r="D63" s="3">
        <v>42997.73</v>
      </c>
      <c r="E63" s="3">
        <v>71252.929999999993</v>
      </c>
      <c r="F63" s="3">
        <v>93931.95</v>
      </c>
      <c r="G63" s="3">
        <v>114550.03</v>
      </c>
      <c r="H63" s="3">
        <v>70686.31</v>
      </c>
      <c r="I63" s="3">
        <v>105043.23</v>
      </c>
      <c r="J63" s="3">
        <v>63644.29</v>
      </c>
      <c r="K63" s="3">
        <v>121954.72</v>
      </c>
      <c r="L63" s="3">
        <v>171907.62</v>
      </c>
      <c r="M63" s="3">
        <v>102629.41</v>
      </c>
      <c r="N63" s="4">
        <v>130738.75</v>
      </c>
      <c r="O63" s="9">
        <f t="shared" ref="O63:O71" si="35">C63+D63+E63+F63+G63+H63+I63+J63+K63+L63+M63+N63</f>
        <v>1093181.8700000001</v>
      </c>
    </row>
    <row r="64" spans="1:15">
      <c r="A64" s="2" t="s">
        <v>5</v>
      </c>
      <c r="B64" s="2" t="s">
        <v>6</v>
      </c>
      <c r="C64" s="3">
        <v>368541.12</v>
      </c>
      <c r="D64" s="3">
        <v>97773.04</v>
      </c>
      <c r="E64" s="3">
        <v>187911.61</v>
      </c>
      <c r="F64" s="3">
        <v>-50702.55</v>
      </c>
      <c r="G64" s="3">
        <v>117143.5</v>
      </c>
      <c r="H64" s="3">
        <v>108793.59</v>
      </c>
      <c r="I64" s="3">
        <v>160442.37</v>
      </c>
      <c r="J64" s="3">
        <v>212971.2</v>
      </c>
      <c r="K64" s="3">
        <v>117754.96</v>
      </c>
      <c r="L64" s="3">
        <v>169587.85</v>
      </c>
      <c r="M64" s="3">
        <v>106115.05</v>
      </c>
      <c r="N64" s="4">
        <v>121483.44</v>
      </c>
      <c r="O64" s="9">
        <f t="shared" si="35"/>
        <v>1717815.18</v>
      </c>
    </row>
    <row r="65" spans="1:15">
      <c r="A65" s="2" t="s">
        <v>7</v>
      </c>
      <c r="B65" s="2" t="s">
        <v>8</v>
      </c>
      <c r="C65" s="3">
        <v>5114.95</v>
      </c>
      <c r="D65" s="3">
        <v>29413.03</v>
      </c>
      <c r="E65" s="3">
        <v>10403.25</v>
      </c>
      <c r="F65" s="3">
        <v>11439.95</v>
      </c>
      <c r="G65" s="3">
        <v>13931.98</v>
      </c>
      <c r="H65" s="3">
        <v>10254.200000000001</v>
      </c>
      <c r="I65" s="3">
        <v>12052.84</v>
      </c>
      <c r="J65" s="3">
        <v>9829.56</v>
      </c>
      <c r="K65" s="3">
        <v>8743.8799999999992</v>
      </c>
      <c r="L65" s="3">
        <v>14145.66</v>
      </c>
      <c r="M65" s="3">
        <v>6975.9</v>
      </c>
      <c r="N65" s="4">
        <v>9358.0499999999993</v>
      </c>
      <c r="O65" s="9">
        <f t="shared" si="35"/>
        <v>141663.24999999997</v>
      </c>
    </row>
    <row r="66" spans="1:15">
      <c r="A66" s="2" t="s">
        <v>9</v>
      </c>
      <c r="B66" s="2" t="s">
        <v>10</v>
      </c>
      <c r="C66" s="3">
        <v>5775</v>
      </c>
      <c r="D66" s="3">
        <v>0</v>
      </c>
      <c r="E66" s="3">
        <v>0</v>
      </c>
      <c r="F66" s="3">
        <v>-2888</v>
      </c>
      <c r="G66" s="3">
        <v>0</v>
      </c>
      <c r="H66" s="3">
        <v>-1155</v>
      </c>
      <c r="I66" s="3">
        <v>3230.37</v>
      </c>
      <c r="J66" s="3">
        <v>1733</v>
      </c>
      <c r="K66" s="3">
        <v>0</v>
      </c>
      <c r="L66" s="3">
        <v>0</v>
      </c>
      <c r="M66" s="3">
        <v>0</v>
      </c>
      <c r="N66" s="4">
        <v>0</v>
      </c>
      <c r="O66" s="9">
        <f t="shared" si="35"/>
        <v>6695.37</v>
      </c>
    </row>
    <row r="67" spans="1:15">
      <c r="A67" s="2">
        <v>551000</v>
      </c>
      <c r="B67" s="2" t="s">
        <v>17</v>
      </c>
      <c r="C67" s="3">
        <v>4096.29</v>
      </c>
      <c r="D67" s="3">
        <v>-10843.9</v>
      </c>
      <c r="E67" s="3">
        <v>174762</v>
      </c>
      <c r="F67" s="3">
        <v>-28686</v>
      </c>
      <c r="G67" s="3">
        <v>0</v>
      </c>
      <c r="H67" s="3">
        <v>149625.35999999999</v>
      </c>
      <c r="I67" s="3">
        <v>80132.12</v>
      </c>
      <c r="J67" s="3">
        <v>-100399</v>
      </c>
      <c r="K67" s="3">
        <v>341280.4</v>
      </c>
      <c r="L67" s="3">
        <v>-28686</v>
      </c>
      <c r="M67" s="3">
        <v>0</v>
      </c>
      <c r="N67" s="4">
        <v>222145.37</v>
      </c>
      <c r="O67" s="9">
        <f t="shared" si="35"/>
        <v>803426.64</v>
      </c>
    </row>
    <row r="68" spans="1:15">
      <c r="A68" s="2">
        <v>552000</v>
      </c>
      <c r="B68" s="2" t="s">
        <v>19</v>
      </c>
      <c r="C68" s="3">
        <v>9485.2099999999991</v>
      </c>
      <c r="D68" s="3">
        <v>978.96</v>
      </c>
      <c r="E68" s="3">
        <v>6071.33</v>
      </c>
      <c r="F68" s="3">
        <v>3406.65</v>
      </c>
      <c r="G68" s="3">
        <v>4089.65</v>
      </c>
      <c r="H68" s="3">
        <v>8335.92</v>
      </c>
      <c r="I68" s="3">
        <v>738.98</v>
      </c>
      <c r="J68" s="3">
        <v>353.72</v>
      </c>
      <c r="K68" s="3">
        <v>2661.2</v>
      </c>
      <c r="L68" s="3">
        <v>5579.33</v>
      </c>
      <c r="M68" s="3">
        <v>2662.86</v>
      </c>
      <c r="N68" s="4">
        <v>1362.24</v>
      </c>
      <c r="O68" s="9">
        <f t="shared" si="35"/>
        <v>45726.05</v>
      </c>
    </row>
    <row r="69" spans="1:15">
      <c r="A69" s="2" t="s">
        <v>11</v>
      </c>
      <c r="B69" s="2" t="s">
        <v>12</v>
      </c>
      <c r="C69" s="3">
        <v>66112.23</v>
      </c>
      <c r="D69" s="3">
        <v>56377.09</v>
      </c>
      <c r="E69" s="3">
        <v>152881.12</v>
      </c>
      <c r="F69" s="3">
        <v>70800.479999999996</v>
      </c>
      <c r="G69" s="3">
        <v>77005.539999999994</v>
      </c>
      <c r="H69" s="3">
        <v>83224.34</v>
      </c>
      <c r="I69" s="3">
        <v>196128.93</v>
      </c>
      <c r="J69" s="3">
        <v>18240.79</v>
      </c>
      <c r="K69" s="3">
        <v>202743.95</v>
      </c>
      <c r="L69" s="3">
        <v>5546.48</v>
      </c>
      <c r="M69" s="3">
        <v>149276.20000000001</v>
      </c>
      <c r="N69" s="4">
        <v>223071.3</v>
      </c>
      <c r="O69" s="9">
        <f t="shared" si="35"/>
        <v>1301408.45</v>
      </c>
    </row>
    <row r="70" spans="1:15">
      <c r="A70" s="2" t="s">
        <v>13</v>
      </c>
      <c r="B70" s="2" t="s">
        <v>14</v>
      </c>
      <c r="C70" s="3">
        <v>1438.74</v>
      </c>
      <c r="D70" s="3">
        <v>10848.41</v>
      </c>
      <c r="E70" s="3">
        <v>4650.78</v>
      </c>
      <c r="F70" s="3">
        <v>-12234.47</v>
      </c>
      <c r="G70" s="3">
        <v>7049.21</v>
      </c>
      <c r="H70" s="3">
        <v>-4571.51</v>
      </c>
      <c r="I70" s="3">
        <v>-3012.07</v>
      </c>
      <c r="J70" s="3">
        <v>6120.52</v>
      </c>
      <c r="K70" s="3">
        <v>9041.74</v>
      </c>
      <c r="L70" s="3">
        <v>31978.71</v>
      </c>
      <c r="M70" s="3">
        <v>1335.56</v>
      </c>
      <c r="N70" s="4">
        <v>6617.58</v>
      </c>
      <c r="O70" s="9">
        <f t="shared" si="35"/>
        <v>59263.199999999997</v>
      </c>
    </row>
    <row r="71" spans="1:15">
      <c r="A71" s="2" t="s">
        <v>15</v>
      </c>
      <c r="B71" s="2" t="s">
        <v>16</v>
      </c>
      <c r="C71" s="5">
        <v>-937</v>
      </c>
      <c r="D71" s="12">
        <v>2139</v>
      </c>
      <c r="E71" s="12">
        <v>2139</v>
      </c>
      <c r="F71" s="12">
        <v>2139</v>
      </c>
      <c r="G71" s="12">
        <v>2139</v>
      </c>
      <c r="H71" s="12">
        <v>9069.1</v>
      </c>
      <c r="I71" s="12">
        <v>9245.08</v>
      </c>
      <c r="J71" s="12">
        <v>-1686.24</v>
      </c>
      <c r="K71" s="12">
        <v>3816.58</v>
      </c>
      <c r="L71" s="12">
        <v>3941.93</v>
      </c>
      <c r="M71" s="12">
        <v>3810.22</v>
      </c>
      <c r="N71" s="4">
        <v>4203.58</v>
      </c>
      <c r="O71" s="9">
        <f t="shared" si="35"/>
        <v>40019.25</v>
      </c>
    </row>
    <row r="72" spans="1:15" ht="15.75" thickBot="1">
      <c r="C72" s="6">
        <f t="shared" ref="C72:N72" si="36">SUM(C63:C71)</f>
        <v>463471.44</v>
      </c>
      <c r="D72" s="6">
        <f t="shared" si="36"/>
        <v>229683.36</v>
      </c>
      <c r="E72" s="6">
        <f t="shared" si="36"/>
        <v>610072.02</v>
      </c>
      <c r="F72" s="6">
        <f t="shared" si="36"/>
        <v>87207.00999999998</v>
      </c>
      <c r="G72" s="6">
        <f t="shared" si="36"/>
        <v>335908.91000000003</v>
      </c>
      <c r="H72" s="6">
        <f t="shared" si="36"/>
        <v>434262.30999999994</v>
      </c>
      <c r="I72" s="6">
        <f t="shared" si="36"/>
        <v>564001.85</v>
      </c>
      <c r="J72" s="6">
        <f t="shared" si="36"/>
        <v>210807.84</v>
      </c>
      <c r="K72" s="6">
        <f t="shared" si="36"/>
        <v>807997.42999999982</v>
      </c>
      <c r="L72" s="6">
        <f t="shared" si="36"/>
        <v>374001.57999999996</v>
      </c>
      <c r="M72" s="6">
        <f t="shared" si="36"/>
        <v>372805.2</v>
      </c>
      <c r="N72" s="6">
        <f t="shared" si="36"/>
        <v>718980.30999999982</v>
      </c>
      <c r="O72" s="10">
        <f>SUM(O63:O71)</f>
        <v>5209199.26</v>
      </c>
    </row>
    <row r="73" spans="1:15" ht="15.75" thickTop="1">
      <c r="O73" s="7"/>
    </row>
    <row r="74" spans="1:15" ht="15.75" thickBot="1">
      <c r="A74" s="1" t="s">
        <v>1</v>
      </c>
      <c r="B74" s="1" t="s">
        <v>2</v>
      </c>
      <c r="C74" s="16">
        <v>41640</v>
      </c>
      <c r="D74" s="16">
        <v>41671</v>
      </c>
      <c r="E74" s="16">
        <v>41699</v>
      </c>
      <c r="F74" s="16">
        <v>41730</v>
      </c>
      <c r="G74" s="16">
        <v>41760</v>
      </c>
      <c r="H74" s="16">
        <v>41791</v>
      </c>
      <c r="I74" s="16">
        <v>41821</v>
      </c>
      <c r="J74" s="16">
        <v>41852</v>
      </c>
      <c r="K74" s="16">
        <v>41883</v>
      </c>
      <c r="L74" s="16">
        <v>41913</v>
      </c>
      <c r="M74" s="16">
        <v>41944</v>
      </c>
      <c r="N74" s="16">
        <v>41974</v>
      </c>
      <c r="O74" s="8" t="s">
        <v>47</v>
      </c>
    </row>
    <row r="75" spans="1:15">
      <c r="A75" s="2" t="s">
        <v>3</v>
      </c>
      <c r="B75" s="2" t="s">
        <v>4</v>
      </c>
      <c r="C75" s="3">
        <v>119891.44</v>
      </c>
      <c r="D75" s="3">
        <v>100762.38</v>
      </c>
      <c r="E75" s="3">
        <v>117873.74</v>
      </c>
      <c r="F75" s="3">
        <v>129489.36</v>
      </c>
      <c r="G75" s="3">
        <v>59462.85</v>
      </c>
      <c r="H75" s="3">
        <v>49468.97</v>
      </c>
      <c r="I75" s="3">
        <v>77916</v>
      </c>
      <c r="J75" s="3">
        <v>81277.400000000009</v>
      </c>
      <c r="K75" s="3">
        <v>181248.14</v>
      </c>
      <c r="L75" s="3">
        <v>161037.67000000001</v>
      </c>
      <c r="M75" s="3">
        <v>126779.71</v>
      </c>
      <c r="N75" s="4">
        <v>16942.62</v>
      </c>
      <c r="O75" s="9">
        <f t="shared" ref="O75:O83" si="37">C75+D75+E75+F75+G75+H75+I75+J75+K75+L75+M75+N75</f>
        <v>1222150.28</v>
      </c>
    </row>
    <row r="76" spans="1:15">
      <c r="A76" s="2" t="s">
        <v>5</v>
      </c>
      <c r="B76" s="2" t="s">
        <v>6</v>
      </c>
      <c r="C76" s="3">
        <v>241949.18</v>
      </c>
      <c r="D76" s="3">
        <v>93843.28</v>
      </c>
      <c r="E76" s="3">
        <v>90964.99</v>
      </c>
      <c r="F76" s="3">
        <v>39330.300000000003</v>
      </c>
      <c r="G76" s="3">
        <v>111650.83</v>
      </c>
      <c r="H76" s="3">
        <v>65170.78</v>
      </c>
      <c r="I76" s="3">
        <v>189292.52</v>
      </c>
      <c r="J76" s="3">
        <v>241300.85</v>
      </c>
      <c r="K76" s="3">
        <v>159870.98000000001</v>
      </c>
      <c r="L76" s="3">
        <v>123253.51000000001</v>
      </c>
      <c r="M76" s="3">
        <v>156411.41</v>
      </c>
      <c r="N76" s="4">
        <v>-82552.59</v>
      </c>
      <c r="O76" s="9">
        <f t="shared" si="37"/>
        <v>1430486.0399999998</v>
      </c>
    </row>
    <row r="77" spans="1:15">
      <c r="A77" s="2" t="s">
        <v>7</v>
      </c>
      <c r="B77" s="2" t="s">
        <v>8</v>
      </c>
      <c r="C77" s="3">
        <v>13333.970000000001</v>
      </c>
      <c r="D77" s="3">
        <v>12427.14</v>
      </c>
      <c r="E77" s="3">
        <v>6251.14</v>
      </c>
      <c r="F77" s="3">
        <v>4545.93</v>
      </c>
      <c r="G77" s="3">
        <v>9872.02</v>
      </c>
      <c r="H77" s="3">
        <v>9623.1200000000008</v>
      </c>
      <c r="I77" s="3">
        <v>18443.010000000002</v>
      </c>
      <c r="J77" s="3">
        <v>20696.88</v>
      </c>
      <c r="K77" s="3">
        <v>27968.18</v>
      </c>
      <c r="L77" s="3">
        <v>21366.89</v>
      </c>
      <c r="M77" s="3">
        <v>19201.689999999999</v>
      </c>
      <c r="N77" s="4">
        <v>248930.84</v>
      </c>
      <c r="O77" s="9">
        <f t="shared" si="37"/>
        <v>412660.81000000006</v>
      </c>
    </row>
    <row r="78" spans="1:15">
      <c r="A78" s="2" t="s">
        <v>9</v>
      </c>
      <c r="B78" s="2" t="s">
        <v>10</v>
      </c>
      <c r="C78" s="3">
        <v>225</v>
      </c>
      <c r="D78" s="3">
        <v>0</v>
      </c>
      <c r="E78" s="3">
        <v>0</v>
      </c>
      <c r="F78" s="3">
        <v>-3000</v>
      </c>
      <c r="G78" s="3">
        <v>0</v>
      </c>
      <c r="H78" s="3">
        <v>-1000</v>
      </c>
      <c r="I78" s="3">
        <v>3940.9</v>
      </c>
      <c r="J78" s="3">
        <v>2000</v>
      </c>
      <c r="K78" s="3">
        <v>0</v>
      </c>
      <c r="L78" s="3">
        <v>0</v>
      </c>
      <c r="M78" s="3">
        <v>380.82</v>
      </c>
      <c r="N78" s="4">
        <v>-6000</v>
      </c>
      <c r="O78" s="9">
        <f t="shared" si="37"/>
        <v>-3453.2799999999997</v>
      </c>
    </row>
    <row r="79" spans="1:15">
      <c r="A79" s="2">
        <v>551000</v>
      </c>
      <c r="B79" s="2" t="s">
        <v>17</v>
      </c>
      <c r="C79" s="3">
        <v>-24714</v>
      </c>
      <c r="D79" s="3">
        <v>0</v>
      </c>
      <c r="E79" s="3">
        <v>224618.65</v>
      </c>
      <c r="F79" s="3">
        <v>-38000</v>
      </c>
      <c r="G79" s="3">
        <v>0</v>
      </c>
      <c r="H79" s="3">
        <v>147642.95000000001</v>
      </c>
      <c r="I79" s="3">
        <v>94001.77</v>
      </c>
      <c r="J79" s="3">
        <v>-132000</v>
      </c>
      <c r="K79" s="3">
        <v>272580.39</v>
      </c>
      <c r="L79" s="3">
        <v>-38000</v>
      </c>
      <c r="M79" s="3">
        <v>50.17</v>
      </c>
      <c r="N79" s="4">
        <v>101454.96</v>
      </c>
      <c r="O79" s="9">
        <f t="shared" si="37"/>
        <v>607634.89</v>
      </c>
    </row>
    <row r="80" spans="1:15">
      <c r="A80" s="2">
        <v>552000</v>
      </c>
      <c r="B80" s="2" t="s">
        <v>19</v>
      </c>
      <c r="C80" s="3">
        <v>4649.6500000000005</v>
      </c>
      <c r="D80" s="3">
        <v>2003.52</v>
      </c>
      <c r="E80" s="3">
        <v>3767.6800000000003</v>
      </c>
      <c r="F80" s="3">
        <v>7579.9000000000005</v>
      </c>
      <c r="G80" s="3">
        <v>3008.59</v>
      </c>
      <c r="H80" s="3">
        <v>804.12</v>
      </c>
      <c r="I80" s="3">
        <v>3007.15</v>
      </c>
      <c r="J80" s="3">
        <v>2543.21</v>
      </c>
      <c r="K80" s="3">
        <v>15497.11</v>
      </c>
      <c r="L80" s="3">
        <v>4053.7400000000002</v>
      </c>
      <c r="M80" s="3">
        <v>4093.69</v>
      </c>
      <c r="N80" s="4">
        <v>12214.06</v>
      </c>
      <c r="O80" s="9">
        <f t="shared" si="37"/>
        <v>63222.42</v>
      </c>
    </row>
    <row r="81" spans="1:15">
      <c r="A81" s="2" t="s">
        <v>11</v>
      </c>
      <c r="B81" s="2" t="s">
        <v>12</v>
      </c>
      <c r="C81" s="3">
        <v>48342.35</v>
      </c>
      <c r="D81" s="3">
        <v>60474.270000000004</v>
      </c>
      <c r="E81" s="3">
        <v>159407.98000000001</v>
      </c>
      <c r="F81" s="3">
        <v>77700.37</v>
      </c>
      <c r="G81" s="3">
        <v>190830.6</v>
      </c>
      <c r="H81" s="3">
        <v>242284.42</v>
      </c>
      <c r="I81" s="3">
        <v>358852.53</v>
      </c>
      <c r="J81" s="3">
        <v>80790.13</v>
      </c>
      <c r="K81" s="3">
        <v>194324.61000000002</v>
      </c>
      <c r="L81" s="3">
        <v>80594.98</v>
      </c>
      <c r="M81" s="3">
        <v>108605.71</v>
      </c>
      <c r="N81" s="4">
        <v>-23137.510000000002</v>
      </c>
      <c r="O81" s="9">
        <f t="shared" si="37"/>
        <v>1579070.44</v>
      </c>
    </row>
    <row r="82" spans="1:15">
      <c r="A82" s="2" t="s">
        <v>13</v>
      </c>
      <c r="B82" s="2" t="s">
        <v>14</v>
      </c>
      <c r="C82" s="3">
        <v>18814.93</v>
      </c>
      <c r="D82" s="3">
        <v>10053.89</v>
      </c>
      <c r="E82" s="3">
        <v>44077.69</v>
      </c>
      <c r="F82" s="3">
        <v>16107.59</v>
      </c>
      <c r="G82" s="3">
        <v>37615.22</v>
      </c>
      <c r="H82" s="3">
        <v>13900.84</v>
      </c>
      <c r="I82" s="3">
        <v>12243.91</v>
      </c>
      <c r="J82" s="3">
        <v>22708.760000000002</v>
      </c>
      <c r="K82" s="3">
        <v>-62271.15</v>
      </c>
      <c r="L82" s="3">
        <v>-13843.65</v>
      </c>
      <c r="M82" s="3">
        <v>-4988.05</v>
      </c>
      <c r="N82" s="4">
        <v>309317.69</v>
      </c>
      <c r="O82" s="9">
        <f t="shared" si="37"/>
        <v>403737.67000000004</v>
      </c>
    </row>
    <row r="83" spans="1:15">
      <c r="A83" s="2" t="s">
        <v>15</v>
      </c>
      <c r="B83" s="2" t="s">
        <v>16</v>
      </c>
      <c r="C83" s="5">
        <v>3952.81</v>
      </c>
      <c r="D83" s="12">
        <v>0.01</v>
      </c>
      <c r="E83" s="12">
        <v>17240.920000000002</v>
      </c>
      <c r="F83" s="12">
        <v>2635.86</v>
      </c>
      <c r="G83" s="12">
        <v>2141.56</v>
      </c>
      <c r="H83" s="12">
        <v>2131.62</v>
      </c>
      <c r="I83" s="12">
        <v>5193.63</v>
      </c>
      <c r="J83" s="12">
        <v>2173.38</v>
      </c>
      <c r="K83" s="12">
        <v>2368.54</v>
      </c>
      <c r="L83" s="12">
        <v>2139</v>
      </c>
      <c r="M83" s="12">
        <v>2191.4299999999998</v>
      </c>
      <c r="N83" s="4">
        <v>6640.02</v>
      </c>
      <c r="O83" s="9">
        <f t="shared" si="37"/>
        <v>48808.78</v>
      </c>
    </row>
    <row r="84" spans="1:15" ht="15.75" thickBot="1">
      <c r="C84" s="6">
        <f t="shared" ref="C84" si="38">SUM(C75:C83)</f>
        <v>426445.32999999996</v>
      </c>
      <c r="D84" s="6">
        <f t="shared" ref="D84" si="39">SUM(D75:D83)</f>
        <v>279564.49</v>
      </c>
      <c r="E84" s="6">
        <f t="shared" ref="E84" si="40">SUM(E75:E83)</f>
        <v>664202.79000000015</v>
      </c>
      <c r="F84" s="6">
        <f t="shared" ref="F84" si="41">SUM(F75:F83)</f>
        <v>236389.30999999997</v>
      </c>
      <c r="G84" s="6">
        <f t="shared" ref="G84" si="42">SUM(G75:G83)</f>
        <v>414581.67</v>
      </c>
      <c r="H84" s="6">
        <f t="shared" ref="H84" si="43">SUM(H75:H83)</f>
        <v>530026.81999999995</v>
      </c>
      <c r="I84" s="6">
        <f t="shared" ref="I84" si="44">SUM(I75:I83)</f>
        <v>762891.42000000016</v>
      </c>
      <c r="J84" s="6">
        <f t="shared" ref="J84" si="45">SUM(J75:J83)</f>
        <v>321490.61</v>
      </c>
      <c r="K84" s="15">
        <f t="shared" ref="K84" si="46">SUM(K75:K83)</f>
        <v>791586.79999999993</v>
      </c>
      <c r="L84" s="15">
        <f t="shared" ref="L84" si="47">SUM(L75:L83)</f>
        <v>340602.14</v>
      </c>
      <c r="M84" s="15">
        <f t="shared" ref="M84" si="48">SUM(M75:M83)</f>
        <v>412726.58</v>
      </c>
      <c r="N84" s="15">
        <f t="shared" ref="N84" si="49">SUM(N75:N83)</f>
        <v>583810.09000000008</v>
      </c>
      <c r="O84" s="10">
        <f t="shared" ref="O84" si="50">SUM(O75:O83)</f>
        <v>5764318.0499999998</v>
      </c>
    </row>
    <row r="85" spans="1:15" ht="15.75" thickTop="1"/>
  </sheetData>
  <mergeCells count="1">
    <mergeCell ref="C4:O4"/>
  </mergeCells>
  <pageMargins left="0.7" right="0.7" top="0.33" bottom="0.75" header="0.3" footer="0.27"/>
  <pageSetup scale="56" fitToHeight="2" orientation="landscape" r:id="rId1"/>
  <headerFooter>
    <oddFooter>&amp;L&amp;F&amp;C&amp;A&amp;RPage &amp;P of &amp;N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="60" zoomScaleNormal="100" workbookViewId="0">
      <pane ySplit="4" topLeftCell="A35" activePane="bottomLeft" state="frozen"/>
      <selection pane="bottomLeft"/>
    </sheetView>
  </sheetViews>
  <sheetFormatPr defaultRowHeight="15"/>
  <cols>
    <col min="1" max="1" width="7.5703125" customWidth="1"/>
    <col min="2" max="2" width="33" bestFit="1" customWidth="1"/>
    <col min="3" max="3" width="13.28515625" style="5" bestFit="1" customWidth="1"/>
    <col min="4" max="5" width="13.28515625" bestFit="1" customWidth="1"/>
    <col min="6" max="6" width="14.85546875" bestFit="1" customWidth="1"/>
    <col min="7" max="7" width="14.42578125" bestFit="1" customWidth="1"/>
    <col min="8" max="11" width="13.28515625" bestFit="1" customWidth="1"/>
    <col min="12" max="12" width="14.42578125" bestFit="1" customWidth="1"/>
    <col min="13" max="13" width="15.42578125" bestFit="1" customWidth="1"/>
    <col min="14" max="14" width="13.28515625" bestFit="1" customWidth="1"/>
    <col min="15" max="15" width="15.85546875" style="11" bestFit="1" customWidth="1"/>
  </cols>
  <sheetData>
    <row r="1" spans="1:15">
      <c r="A1" t="s">
        <v>22</v>
      </c>
    </row>
    <row r="2" spans="1:15">
      <c r="A2" t="s">
        <v>20</v>
      </c>
    </row>
    <row r="3" spans="1:15">
      <c r="A3" t="s">
        <v>0</v>
      </c>
    </row>
    <row r="4" spans="1:15" ht="17.25">
      <c r="A4" t="s">
        <v>21</v>
      </c>
      <c r="C4" s="18" t="s">
        <v>25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ht="15.75" thickBot="1">
      <c r="A6" s="1" t="s">
        <v>1</v>
      </c>
      <c r="B6" s="1" t="s">
        <v>2</v>
      </c>
      <c r="C6" s="16">
        <v>39448</v>
      </c>
      <c r="D6" s="16">
        <v>39479</v>
      </c>
      <c r="E6" s="16">
        <v>39508</v>
      </c>
      <c r="F6" s="16">
        <v>39539</v>
      </c>
      <c r="G6" s="16">
        <v>39569</v>
      </c>
      <c r="H6" s="16">
        <v>39600</v>
      </c>
      <c r="I6" s="16">
        <v>39630</v>
      </c>
      <c r="J6" s="16">
        <v>39661</v>
      </c>
      <c r="K6" s="16">
        <v>39692</v>
      </c>
      <c r="L6" s="16">
        <v>39722</v>
      </c>
      <c r="M6" s="16">
        <v>39753</v>
      </c>
      <c r="N6" s="16">
        <v>39783</v>
      </c>
      <c r="O6" s="8" t="s">
        <v>47</v>
      </c>
    </row>
    <row r="7" spans="1:15">
      <c r="A7" s="2" t="s">
        <v>26</v>
      </c>
      <c r="B7" s="2" t="s">
        <v>27</v>
      </c>
      <c r="C7" s="3">
        <v>3559.55</v>
      </c>
      <c r="D7" s="3">
        <v>1355.76</v>
      </c>
      <c r="E7" s="3">
        <v>2815.9700000000003</v>
      </c>
      <c r="F7" s="3">
        <v>3005.62</v>
      </c>
      <c r="G7" s="3">
        <v>2220.87</v>
      </c>
      <c r="H7" s="3">
        <v>2304.9700000000003</v>
      </c>
      <c r="I7" s="3">
        <v>2662.55</v>
      </c>
      <c r="J7" s="3">
        <v>2118.62</v>
      </c>
      <c r="K7" s="3">
        <v>2030.75</v>
      </c>
      <c r="L7" s="3">
        <v>1891.29</v>
      </c>
      <c r="M7" s="3">
        <v>2238.5500000000002</v>
      </c>
      <c r="N7" s="4">
        <v>1753.49</v>
      </c>
      <c r="O7" s="13">
        <f t="shared" ref="O7:O17" si="0">SUM(C7:N7)</f>
        <v>27957.99</v>
      </c>
    </row>
    <row r="8" spans="1:15">
      <c r="A8" s="2" t="s">
        <v>28</v>
      </c>
      <c r="B8" s="2" t="s">
        <v>29</v>
      </c>
      <c r="C8" s="3">
        <v>50667.92</v>
      </c>
      <c r="D8" s="3">
        <v>25453.87</v>
      </c>
      <c r="E8" s="3">
        <v>30662.54</v>
      </c>
      <c r="F8" s="3">
        <v>26192.7</v>
      </c>
      <c r="G8" s="3">
        <v>32754.670000000002</v>
      </c>
      <c r="H8" s="3">
        <v>31852.07</v>
      </c>
      <c r="I8" s="3">
        <v>9357.9</v>
      </c>
      <c r="J8" s="3">
        <v>13494.93</v>
      </c>
      <c r="K8" s="3">
        <v>58895.32</v>
      </c>
      <c r="L8" s="3">
        <v>3372.16</v>
      </c>
      <c r="M8" s="3">
        <v>33431.879999999997</v>
      </c>
      <c r="N8" s="4">
        <v>13757.2</v>
      </c>
      <c r="O8" s="13">
        <f t="shared" si="0"/>
        <v>329893.15999999997</v>
      </c>
    </row>
    <row r="9" spans="1:15">
      <c r="A9" s="2" t="s">
        <v>30</v>
      </c>
      <c r="B9" s="2" t="s">
        <v>31</v>
      </c>
      <c r="C9" s="3">
        <v>110525.33</v>
      </c>
      <c r="D9" s="3">
        <v>100710.45</v>
      </c>
      <c r="E9" s="3">
        <v>103836.1</v>
      </c>
      <c r="F9" s="3">
        <v>101628.83</v>
      </c>
      <c r="G9" s="3">
        <v>118097.34</v>
      </c>
      <c r="H9" s="3">
        <v>124219.17</v>
      </c>
      <c r="I9" s="3">
        <v>110169.77</v>
      </c>
      <c r="J9" s="3">
        <v>109713.98</v>
      </c>
      <c r="K9" s="3">
        <v>114662.03</v>
      </c>
      <c r="L9" s="3">
        <v>127133.64</v>
      </c>
      <c r="M9" s="3">
        <v>89635.55</v>
      </c>
      <c r="N9" s="4">
        <v>112535.75</v>
      </c>
      <c r="O9" s="13">
        <f t="shared" si="0"/>
        <v>1322867.9400000002</v>
      </c>
    </row>
    <row r="10" spans="1:15">
      <c r="A10" s="2" t="s">
        <v>32</v>
      </c>
      <c r="B10" s="2" t="s">
        <v>33</v>
      </c>
      <c r="C10" s="3">
        <v>15842.15</v>
      </c>
      <c r="D10" s="3">
        <v>-600.88</v>
      </c>
      <c r="E10" s="3">
        <v>-4165.5</v>
      </c>
      <c r="F10" s="3">
        <v>1900.5900000000001</v>
      </c>
      <c r="G10" s="3">
        <v>4873.03</v>
      </c>
      <c r="H10" s="3">
        <v>-7750.97</v>
      </c>
      <c r="I10" s="3">
        <v>6421.22</v>
      </c>
      <c r="J10" s="3">
        <v>-935.7</v>
      </c>
      <c r="K10" s="3">
        <v>906.61</v>
      </c>
      <c r="L10" s="3">
        <v>8232.39</v>
      </c>
      <c r="M10" s="3">
        <v>11305.01</v>
      </c>
      <c r="N10" s="4">
        <v>8428.01</v>
      </c>
      <c r="O10" s="13">
        <f t="shared" si="0"/>
        <v>44455.96</v>
      </c>
    </row>
    <row r="11" spans="1:15">
      <c r="A11" s="2" t="s">
        <v>34</v>
      </c>
      <c r="B11" s="2" t="s">
        <v>33</v>
      </c>
      <c r="C11" s="3">
        <v>178315.31</v>
      </c>
      <c r="D11" s="3">
        <v>103577.23</v>
      </c>
      <c r="E11" s="3">
        <v>135002.06</v>
      </c>
      <c r="F11" s="3">
        <v>150764.38</v>
      </c>
      <c r="G11" s="3">
        <v>153449.96</v>
      </c>
      <c r="H11" s="3">
        <v>168873.84</v>
      </c>
      <c r="I11" s="3">
        <v>134301.44</v>
      </c>
      <c r="J11" s="3">
        <v>122477.95</v>
      </c>
      <c r="K11" s="3">
        <v>106257.7</v>
      </c>
      <c r="L11" s="3">
        <v>117947.02</v>
      </c>
      <c r="M11" s="3">
        <v>1412302.23</v>
      </c>
      <c r="N11" s="4">
        <v>161867.75</v>
      </c>
      <c r="O11" s="13">
        <f t="shared" si="0"/>
        <v>2945136.87</v>
      </c>
    </row>
    <row r="12" spans="1:15">
      <c r="A12" s="2" t="s">
        <v>35</v>
      </c>
      <c r="B12" s="2" t="s">
        <v>36</v>
      </c>
      <c r="C12" s="3">
        <v>8867.86</v>
      </c>
      <c r="D12" s="3">
        <v>2018.39</v>
      </c>
      <c r="E12" s="3">
        <v>1362.77</v>
      </c>
      <c r="F12" s="3">
        <v>2206.31</v>
      </c>
      <c r="G12" s="3">
        <v>3453</v>
      </c>
      <c r="H12" s="3">
        <v>5361.06</v>
      </c>
      <c r="I12" s="3">
        <v>3455.52</v>
      </c>
      <c r="J12" s="3">
        <v>3029.32</v>
      </c>
      <c r="K12" s="3">
        <v>2488.73</v>
      </c>
      <c r="L12" s="3">
        <v>3432.03</v>
      </c>
      <c r="M12" s="3">
        <v>2326.7200000000003</v>
      </c>
      <c r="N12" s="4">
        <v>365.61</v>
      </c>
      <c r="O12" s="13">
        <f t="shared" si="0"/>
        <v>38367.320000000007</v>
      </c>
    </row>
    <row r="13" spans="1:15">
      <c r="A13" s="2" t="s">
        <v>37</v>
      </c>
      <c r="B13" s="2" t="s">
        <v>38</v>
      </c>
      <c r="C13" s="3">
        <v>38845.840000000004</v>
      </c>
      <c r="D13" s="3">
        <v>15276.83</v>
      </c>
      <c r="E13" s="3">
        <v>40984.720000000001</v>
      </c>
      <c r="F13" s="3">
        <v>45814.94</v>
      </c>
      <c r="G13" s="3">
        <v>30842.87</v>
      </c>
      <c r="H13" s="3">
        <v>23269.170000000002</v>
      </c>
      <c r="I13" s="3">
        <v>22585.19</v>
      </c>
      <c r="J13" s="3">
        <v>28996.940000000002</v>
      </c>
      <c r="K13" s="3">
        <v>23031.4</v>
      </c>
      <c r="L13" s="3">
        <v>25416.87</v>
      </c>
      <c r="M13" s="3">
        <v>24487.040000000001</v>
      </c>
      <c r="N13" s="4">
        <v>25839.440000000002</v>
      </c>
      <c r="O13" s="13">
        <f t="shared" si="0"/>
        <v>345391.25</v>
      </c>
    </row>
    <row r="14" spans="1:15">
      <c r="A14" s="2" t="s">
        <v>39</v>
      </c>
      <c r="B14" s="2" t="s">
        <v>40</v>
      </c>
      <c r="C14" s="3">
        <v>61151.69</v>
      </c>
      <c r="D14" s="3">
        <v>23837.420000000002</v>
      </c>
      <c r="E14" s="3">
        <v>24734.09</v>
      </c>
      <c r="F14" s="3">
        <v>35112.9</v>
      </c>
      <c r="G14" s="3">
        <v>55991.630000000005</v>
      </c>
      <c r="H14" s="3">
        <v>13109.28</v>
      </c>
      <c r="I14" s="3">
        <v>25405.760000000002</v>
      </c>
      <c r="J14" s="3">
        <v>28574.09</v>
      </c>
      <c r="K14" s="3">
        <v>37786.97</v>
      </c>
      <c r="L14" s="3">
        <v>45310.33</v>
      </c>
      <c r="M14" s="3">
        <v>34789.42</v>
      </c>
      <c r="N14" s="4">
        <v>49528.54</v>
      </c>
      <c r="O14" s="13">
        <f t="shared" si="0"/>
        <v>435332.12000000005</v>
      </c>
    </row>
    <row r="15" spans="1:15">
      <c r="A15" s="2" t="s">
        <v>41</v>
      </c>
      <c r="B15" s="2" t="s">
        <v>42</v>
      </c>
      <c r="C15" s="3">
        <v>349892.47000000003</v>
      </c>
      <c r="D15" s="3">
        <v>316136.58</v>
      </c>
      <c r="E15" s="3">
        <v>288198.13</v>
      </c>
      <c r="F15" s="3">
        <v>273830.3</v>
      </c>
      <c r="G15" s="3">
        <v>462399.06</v>
      </c>
      <c r="H15" s="3">
        <v>241254.35</v>
      </c>
      <c r="I15" s="3">
        <v>281316.12</v>
      </c>
      <c r="J15" s="3">
        <v>222970.34</v>
      </c>
      <c r="K15" s="3">
        <v>345871.19</v>
      </c>
      <c r="L15" s="3">
        <v>375294.99</v>
      </c>
      <c r="M15" s="3">
        <v>343278.82</v>
      </c>
      <c r="N15" s="4">
        <v>251876.91</v>
      </c>
      <c r="O15" s="13">
        <f t="shared" si="0"/>
        <v>3752319.2600000002</v>
      </c>
    </row>
    <row r="16" spans="1:15">
      <c r="A16" s="2" t="s">
        <v>43</v>
      </c>
      <c r="B16" s="2" t="s">
        <v>44</v>
      </c>
      <c r="C16" s="3">
        <v>35292.120000000003</v>
      </c>
      <c r="D16" s="3">
        <v>35074.35</v>
      </c>
      <c r="E16" s="3">
        <v>23893.91</v>
      </c>
      <c r="F16" s="3">
        <v>43150.239999999998</v>
      </c>
      <c r="G16" s="3">
        <v>35557.85</v>
      </c>
      <c r="H16" s="3">
        <v>26450.37</v>
      </c>
      <c r="I16" s="3">
        <v>28275.98</v>
      </c>
      <c r="J16" s="3">
        <v>12257.880000000001</v>
      </c>
      <c r="K16" s="3">
        <v>9156.0300000000007</v>
      </c>
      <c r="L16" s="3">
        <v>33347.64</v>
      </c>
      <c r="M16" s="3">
        <v>25326.47</v>
      </c>
      <c r="N16" s="4">
        <v>14270.76</v>
      </c>
      <c r="O16" s="13">
        <f t="shared" si="0"/>
        <v>322053.59999999998</v>
      </c>
    </row>
    <row r="17" spans="1:15">
      <c r="A17" s="2" t="s">
        <v>45</v>
      </c>
      <c r="B17" s="2" t="s">
        <v>46</v>
      </c>
      <c r="C17" s="3">
        <v>41131.57</v>
      </c>
      <c r="D17" s="3">
        <v>37708.46</v>
      </c>
      <c r="E17" s="3">
        <v>35030.15</v>
      </c>
      <c r="F17" s="3">
        <v>49061.08</v>
      </c>
      <c r="G17" s="3">
        <v>51168.05</v>
      </c>
      <c r="H17" s="3">
        <v>59076.93</v>
      </c>
      <c r="I17" s="3">
        <v>22820.52</v>
      </c>
      <c r="J17" s="3">
        <v>40276.15</v>
      </c>
      <c r="K17" s="3">
        <v>27784.510000000002</v>
      </c>
      <c r="L17" s="3">
        <v>34108.71</v>
      </c>
      <c r="M17" s="3">
        <v>43672.01</v>
      </c>
      <c r="N17" s="4">
        <v>29356.91</v>
      </c>
      <c r="O17" s="13">
        <f t="shared" si="0"/>
        <v>471195.05000000005</v>
      </c>
    </row>
    <row r="18" spans="1:15" ht="15.75" thickBot="1">
      <c r="C18" s="6">
        <f>SUM(C7:C17)</f>
        <v>894091.81</v>
      </c>
      <c r="D18" s="6">
        <f t="shared" ref="D18:N18" si="1">SUM(D7:D17)</f>
        <v>660548.46</v>
      </c>
      <c r="E18" s="6">
        <f t="shared" si="1"/>
        <v>682354.94000000018</v>
      </c>
      <c r="F18" s="6">
        <f t="shared" si="1"/>
        <v>732667.89</v>
      </c>
      <c r="G18" s="6">
        <f t="shared" si="1"/>
        <v>950808.33</v>
      </c>
      <c r="H18" s="6">
        <f t="shared" si="1"/>
        <v>688020.24</v>
      </c>
      <c r="I18" s="6">
        <f t="shared" si="1"/>
        <v>646771.97</v>
      </c>
      <c r="J18" s="6">
        <f t="shared" si="1"/>
        <v>582974.50000000012</v>
      </c>
      <c r="K18" s="6">
        <f t="shared" si="1"/>
        <v>728871.24</v>
      </c>
      <c r="L18" s="6">
        <f t="shared" si="1"/>
        <v>775487.07</v>
      </c>
      <c r="M18" s="6">
        <f t="shared" si="1"/>
        <v>2022793.7</v>
      </c>
      <c r="N18" s="6">
        <f t="shared" si="1"/>
        <v>669580.37</v>
      </c>
      <c r="O18" s="10">
        <f>SUM(O7:O17)</f>
        <v>10034970.520000001</v>
      </c>
    </row>
    <row r="19" spans="1:15" ht="15.75" thickTop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/>
    </row>
    <row r="20" spans="1:15" ht="15.75" thickBot="1">
      <c r="A20" s="1" t="s">
        <v>1</v>
      </c>
      <c r="B20" s="1" t="s">
        <v>2</v>
      </c>
      <c r="C20" s="16">
        <v>39814</v>
      </c>
      <c r="D20" s="16">
        <v>39845</v>
      </c>
      <c r="E20" s="16">
        <v>39873</v>
      </c>
      <c r="F20" s="16">
        <v>39904</v>
      </c>
      <c r="G20" s="16">
        <v>39934</v>
      </c>
      <c r="H20" s="16">
        <v>39965</v>
      </c>
      <c r="I20" s="16">
        <v>39995</v>
      </c>
      <c r="J20" s="16">
        <v>40026</v>
      </c>
      <c r="K20" s="16">
        <v>40057</v>
      </c>
      <c r="L20" s="16">
        <v>40087</v>
      </c>
      <c r="M20" s="16">
        <v>40118</v>
      </c>
      <c r="N20" s="16">
        <v>40148</v>
      </c>
      <c r="O20" s="8" t="s">
        <v>47</v>
      </c>
    </row>
    <row r="21" spans="1:15">
      <c r="A21" s="2" t="s">
        <v>26</v>
      </c>
      <c r="B21" s="2" t="s">
        <v>27</v>
      </c>
      <c r="C21" s="3">
        <v>2233.1799999999998</v>
      </c>
      <c r="D21" s="3">
        <v>1551.46</v>
      </c>
      <c r="E21" s="3">
        <v>2588.46</v>
      </c>
      <c r="F21" s="3">
        <v>2181.4700000000003</v>
      </c>
      <c r="G21" s="3">
        <v>2187.4700000000003</v>
      </c>
      <c r="H21" s="3">
        <v>2558.06</v>
      </c>
      <c r="I21" s="3">
        <v>2136.39</v>
      </c>
      <c r="J21" s="3">
        <v>2368.56</v>
      </c>
      <c r="K21" s="3">
        <v>4242.2</v>
      </c>
      <c r="L21" s="3">
        <v>989.72</v>
      </c>
      <c r="M21" s="3">
        <v>2131.9900000000002</v>
      </c>
      <c r="N21" s="4">
        <v>2068.48</v>
      </c>
      <c r="O21" s="13">
        <f>SUM(C21:N21)</f>
        <v>27237.440000000002</v>
      </c>
    </row>
    <row r="22" spans="1:15">
      <c r="A22" s="2" t="s">
        <v>28</v>
      </c>
      <c r="B22" s="2" t="s">
        <v>29</v>
      </c>
      <c r="C22" s="3">
        <v>33874.33</v>
      </c>
      <c r="D22" s="3">
        <v>25596.77</v>
      </c>
      <c r="E22" s="3">
        <v>20790.490000000002</v>
      </c>
      <c r="F22" s="3">
        <v>27599.25</v>
      </c>
      <c r="G22" s="3">
        <v>47316.88</v>
      </c>
      <c r="H22" s="3">
        <v>19649.98</v>
      </c>
      <c r="I22" s="3">
        <v>14610.43</v>
      </c>
      <c r="J22" s="3">
        <v>6794.72</v>
      </c>
      <c r="K22" s="3">
        <v>23051.62</v>
      </c>
      <c r="L22" s="3">
        <v>13883.49</v>
      </c>
      <c r="M22" s="3">
        <v>15250.52</v>
      </c>
      <c r="N22" s="4">
        <v>31682.43</v>
      </c>
      <c r="O22" s="13">
        <f t="shared" ref="O22:O31" si="2">SUM(C22:N22)</f>
        <v>280100.90999999997</v>
      </c>
    </row>
    <row r="23" spans="1:15">
      <c r="A23" s="2" t="s">
        <v>30</v>
      </c>
      <c r="B23" s="2" t="s">
        <v>31</v>
      </c>
      <c r="C23" s="3">
        <v>342355.23</v>
      </c>
      <c r="D23" s="3">
        <v>142501.47</v>
      </c>
      <c r="E23" s="3">
        <v>217339.12</v>
      </c>
      <c r="F23" s="3">
        <v>195665.4</v>
      </c>
      <c r="G23" s="3">
        <v>168795.03</v>
      </c>
      <c r="H23" s="3">
        <v>144976.46</v>
      </c>
      <c r="I23" s="3">
        <v>110202.87</v>
      </c>
      <c r="J23" s="3">
        <v>129204.2</v>
      </c>
      <c r="K23" s="3">
        <v>145638.39000000001</v>
      </c>
      <c r="L23" s="3">
        <v>155530.84</v>
      </c>
      <c r="M23" s="3">
        <v>264191.06</v>
      </c>
      <c r="N23" s="4">
        <v>48886.73</v>
      </c>
      <c r="O23" s="13">
        <f t="shared" si="2"/>
        <v>2065286.8</v>
      </c>
    </row>
    <row r="24" spans="1:15">
      <c r="A24" s="2" t="s">
        <v>32</v>
      </c>
      <c r="B24" s="2" t="s">
        <v>33</v>
      </c>
      <c r="C24" s="3">
        <v>3116.12</v>
      </c>
      <c r="D24" s="3">
        <v>5713.51</v>
      </c>
      <c r="E24" s="3">
        <v>-1561</v>
      </c>
      <c r="F24" s="3">
        <v>1083.6300000000001</v>
      </c>
      <c r="G24" s="3">
        <v>5285.71</v>
      </c>
      <c r="H24" s="3">
        <v>1234.01</v>
      </c>
      <c r="I24" s="3">
        <v>7767.85</v>
      </c>
      <c r="J24" s="3">
        <v>3926.4500000000003</v>
      </c>
      <c r="K24" s="3">
        <v>4761.07</v>
      </c>
      <c r="L24" s="3">
        <v>-352.65000000000003</v>
      </c>
      <c r="M24" s="3">
        <v>-790.32</v>
      </c>
      <c r="N24" s="4">
        <v>3024.06</v>
      </c>
      <c r="O24" s="13">
        <f t="shared" si="2"/>
        <v>33208.44</v>
      </c>
    </row>
    <row r="25" spans="1:15">
      <c r="A25" s="2" t="s">
        <v>34</v>
      </c>
      <c r="B25" s="2" t="s">
        <v>33</v>
      </c>
      <c r="C25" s="3">
        <v>122726.90000000001</v>
      </c>
      <c r="D25" s="3">
        <v>106815.09</v>
      </c>
      <c r="E25" s="3">
        <v>154570.99</v>
      </c>
      <c r="F25" s="3">
        <v>351297.57</v>
      </c>
      <c r="G25" s="3">
        <v>71962.850000000006</v>
      </c>
      <c r="H25" s="3">
        <v>291669.36</v>
      </c>
      <c r="I25" s="3">
        <v>217077.85</v>
      </c>
      <c r="J25" s="3">
        <v>239521</v>
      </c>
      <c r="K25" s="3">
        <v>145827.57</v>
      </c>
      <c r="L25" s="3">
        <v>226534</v>
      </c>
      <c r="M25" s="3">
        <v>196047.76</v>
      </c>
      <c r="N25" s="4">
        <v>198461.91</v>
      </c>
      <c r="O25" s="13">
        <f t="shared" si="2"/>
        <v>2322512.8500000006</v>
      </c>
    </row>
    <row r="26" spans="1:15">
      <c r="A26" s="2" t="s">
        <v>35</v>
      </c>
      <c r="B26" s="2" t="s">
        <v>36</v>
      </c>
      <c r="C26" s="3">
        <v>-1577.45</v>
      </c>
      <c r="D26" s="3">
        <v>1471.78</v>
      </c>
      <c r="E26" s="3">
        <v>1176.26</v>
      </c>
      <c r="F26" s="3">
        <v>1830.45</v>
      </c>
      <c r="G26" s="3">
        <v>1355.1000000000001</v>
      </c>
      <c r="H26" s="3">
        <v>7752.1900000000005</v>
      </c>
      <c r="I26" s="3">
        <v>4854.29</v>
      </c>
      <c r="J26" s="3">
        <v>3384.48</v>
      </c>
      <c r="K26" s="3">
        <v>3650.75</v>
      </c>
      <c r="L26" s="3">
        <v>2375.4500000000003</v>
      </c>
      <c r="M26" s="3">
        <v>2244.7200000000003</v>
      </c>
      <c r="N26" s="4">
        <v>1255.44</v>
      </c>
      <c r="O26" s="13">
        <f t="shared" si="2"/>
        <v>29773.460000000003</v>
      </c>
    </row>
    <row r="27" spans="1:15">
      <c r="A27" s="2" t="s">
        <v>37</v>
      </c>
      <c r="B27" s="2" t="s">
        <v>38</v>
      </c>
      <c r="C27" s="3">
        <v>45411.37</v>
      </c>
      <c r="D27" s="3">
        <v>16953.57</v>
      </c>
      <c r="E27" s="3">
        <v>40757.71</v>
      </c>
      <c r="F27" s="3">
        <v>87253.08</v>
      </c>
      <c r="G27" s="3">
        <v>8899.56</v>
      </c>
      <c r="H27" s="3">
        <v>15300.33</v>
      </c>
      <c r="I27" s="3">
        <v>41290.730000000003</v>
      </c>
      <c r="J27" s="3">
        <v>15471.57</v>
      </c>
      <c r="K27" s="3">
        <v>31832.48</v>
      </c>
      <c r="L27" s="3">
        <v>33975.129999999997</v>
      </c>
      <c r="M27" s="3">
        <v>35870.43</v>
      </c>
      <c r="N27" s="4">
        <v>19951.27</v>
      </c>
      <c r="O27" s="13">
        <f t="shared" si="2"/>
        <v>392967.23</v>
      </c>
    </row>
    <row r="28" spans="1:15">
      <c r="A28" s="2" t="s">
        <v>39</v>
      </c>
      <c r="B28" s="2" t="s">
        <v>40</v>
      </c>
      <c r="C28" s="3">
        <v>64072.130000000005</v>
      </c>
      <c r="D28" s="3">
        <v>35525.660000000003</v>
      </c>
      <c r="E28" s="3">
        <v>40126.620000000003</v>
      </c>
      <c r="F28" s="3">
        <v>53784.05</v>
      </c>
      <c r="G28" s="3">
        <v>28622.79</v>
      </c>
      <c r="H28" s="3">
        <v>34333</v>
      </c>
      <c r="I28" s="3">
        <v>39345.050000000003</v>
      </c>
      <c r="J28" s="3">
        <v>19945.62</v>
      </c>
      <c r="K28" s="3">
        <v>33916.42</v>
      </c>
      <c r="L28" s="3">
        <v>47714.06</v>
      </c>
      <c r="M28" s="3">
        <v>60301.32</v>
      </c>
      <c r="N28" s="4">
        <v>48120.24</v>
      </c>
      <c r="O28" s="13">
        <f t="shared" si="2"/>
        <v>505806.96</v>
      </c>
    </row>
    <row r="29" spans="1:15">
      <c r="A29" s="2" t="s">
        <v>41</v>
      </c>
      <c r="B29" s="2" t="s">
        <v>42</v>
      </c>
      <c r="C29" s="3">
        <v>279320.22000000003</v>
      </c>
      <c r="D29" s="3">
        <v>163763.16</v>
      </c>
      <c r="E29" s="3">
        <v>245149.65</v>
      </c>
      <c r="F29" s="3">
        <v>1042933.5</v>
      </c>
      <c r="G29" s="3">
        <v>743557.5</v>
      </c>
      <c r="H29" s="3">
        <v>-10486.12</v>
      </c>
      <c r="I29" s="3">
        <v>389641.94</v>
      </c>
      <c r="J29" s="3">
        <v>165394.46</v>
      </c>
      <c r="K29" s="3">
        <v>237360.42</v>
      </c>
      <c r="L29" s="3">
        <v>222334.13</v>
      </c>
      <c r="M29" s="3">
        <v>215321.52000000002</v>
      </c>
      <c r="N29" s="4">
        <v>259877.22</v>
      </c>
      <c r="O29" s="13">
        <f t="shared" si="2"/>
        <v>3954167.6</v>
      </c>
    </row>
    <row r="30" spans="1:15">
      <c r="A30" s="2" t="s">
        <v>43</v>
      </c>
      <c r="B30" s="2" t="s">
        <v>44</v>
      </c>
      <c r="C30" s="3">
        <v>15593.630000000001</v>
      </c>
      <c r="D30" s="3">
        <v>12368.880000000001</v>
      </c>
      <c r="E30" s="3">
        <v>30849.54</v>
      </c>
      <c r="F30" s="3">
        <v>79641.81</v>
      </c>
      <c r="G30" s="3">
        <v>133818.22</v>
      </c>
      <c r="H30" s="3">
        <v>63732.87</v>
      </c>
      <c r="I30" s="3">
        <v>96408.320000000007</v>
      </c>
      <c r="J30" s="3">
        <v>3147.23</v>
      </c>
      <c r="K30" s="3">
        <v>21013.439999999999</v>
      </c>
      <c r="L30" s="3">
        <v>477294.14</v>
      </c>
      <c r="M30" s="3">
        <v>482688.99</v>
      </c>
      <c r="N30" s="4">
        <v>36632.65</v>
      </c>
      <c r="O30" s="13">
        <f t="shared" si="2"/>
        <v>1453189.7199999997</v>
      </c>
    </row>
    <row r="31" spans="1:15">
      <c r="A31" s="2" t="s">
        <v>45</v>
      </c>
      <c r="B31" s="2" t="s">
        <v>46</v>
      </c>
      <c r="C31" s="3">
        <v>50209.07</v>
      </c>
      <c r="D31" s="3">
        <v>33961.07</v>
      </c>
      <c r="E31" s="3">
        <v>62200.85</v>
      </c>
      <c r="F31" s="3">
        <v>50088.68</v>
      </c>
      <c r="G31" s="3">
        <v>131378.58000000002</v>
      </c>
      <c r="H31" s="3">
        <v>101776.5</v>
      </c>
      <c r="I31" s="3">
        <v>12220.37</v>
      </c>
      <c r="J31" s="3">
        <v>33232.080000000002</v>
      </c>
      <c r="K31" s="3">
        <v>26506.03</v>
      </c>
      <c r="L31" s="3">
        <v>32720.99</v>
      </c>
      <c r="M31" s="3">
        <v>42509.3</v>
      </c>
      <c r="N31" s="4">
        <v>160535.42000000001</v>
      </c>
      <c r="O31" s="13">
        <f t="shared" si="2"/>
        <v>737338.94000000006</v>
      </c>
    </row>
    <row r="32" spans="1:15" ht="15.75" thickBot="1">
      <c r="A32" s="2"/>
      <c r="B32" s="2"/>
      <c r="C32" s="6">
        <f>SUM(C21:C31)</f>
        <v>957334.73</v>
      </c>
      <c r="D32" s="6">
        <f t="shared" ref="D32:N32" si="3">SUM(D21:D31)</f>
        <v>546222.42000000004</v>
      </c>
      <c r="E32" s="6">
        <f t="shared" si="3"/>
        <v>813988.69000000006</v>
      </c>
      <c r="F32" s="6">
        <f t="shared" si="3"/>
        <v>1893358.89</v>
      </c>
      <c r="G32" s="6">
        <f t="shared" si="3"/>
        <v>1343179.69</v>
      </c>
      <c r="H32" s="6">
        <f t="shared" si="3"/>
        <v>672496.64000000001</v>
      </c>
      <c r="I32" s="6">
        <f t="shared" si="3"/>
        <v>935556.09</v>
      </c>
      <c r="J32" s="6">
        <f t="shared" si="3"/>
        <v>622390.37</v>
      </c>
      <c r="K32" s="6">
        <f t="shared" si="3"/>
        <v>677800.39</v>
      </c>
      <c r="L32" s="6">
        <f t="shared" si="3"/>
        <v>1212999.3</v>
      </c>
      <c r="M32" s="6">
        <f t="shared" si="3"/>
        <v>1315767.29</v>
      </c>
      <c r="N32" s="6">
        <f t="shared" si="3"/>
        <v>810495.85000000009</v>
      </c>
      <c r="O32" s="10">
        <f>SUM(O21:O31)</f>
        <v>11801590.35</v>
      </c>
    </row>
    <row r="33" spans="1:15" ht="15.75" thickTop="1">
      <c r="O33" s="7"/>
    </row>
    <row r="34" spans="1:15" ht="15.75" thickBot="1">
      <c r="A34" s="1" t="s">
        <v>1</v>
      </c>
      <c r="B34" s="1" t="s">
        <v>2</v>
      </c>
      <c r="C34" s="16">
        <v>40179</v>
      </c>
      <c r="D34" s="16">
        <v>40210</v>
      </c>
      <c r="E34" s="16">
        <v>40238</v>
      </c>
      <c r="F34" s="16">
        <v>40269</v>
      </c>
      <c r="G34" s="16">
        <v>40299</v>
      </c>
      <c r="H34" s="16">
        <v>40330</v>
      </c>
      <c r="I34" s="16">
        <v>40360</v>
      </c>
      <c r="J34" s="16">
        <v>40391</v>
      </c>
      <c r="K34" s="16">
        <v>40422</v>
      </c>
      <c r="L34" s="16">
        <v>40452</v>
      </c>
      <c r="M34" s="16">
        <v>40483</v>
      </c>
      <c r="N34" s="16">
        <v>40513</v>
      </c>
      <c r="O34" s="8" t="s">
        <v>47</v>
      </c>
    </row>
    <row r="35" spans="1:15">
      <c r="A35" s="2" t="s">
        <v>26</v>
      </c>
      <c r="B35" s="2" t="s">
        <v>27</v>
      </c>
      <c r="C35" s="3">
        <v>-265.42</v>
      </c>
      <c r="D35" s="3">
        <v>4072.61</v>
      </c>
      <c r="E35" s="3">
        <v>2231.81</v>
      </c>
      <c r="F35" s="3">
        <v>2334.96</v>
      </c>
      <c r="G35" s="3">
        <v>2364.73</v>
      </c>
      <c r="H35" s="3">
        <v>2422.04</v>
      </c>
      <c r="I35" s="3">
        <v>2181.33</v>
      </c>
      <c r="J35" s="3">
        <v>1500.73</v>
      </c>
      <c r="K35" s="3">
        <v>3282.64</v>
      </c>
      <c r="L35" s="3">
        <v>2990.4</v>
      </c>
      <c r="M35" s="3">
        <v>2098.64</v>
      </c>
      <c r="N35" s="4">
        <v>2263.5100000000002</v>
      </c>
      <c r="O35" s="13">
        <f>SUM(C35:N35)</f>
        <v>27477.980000000003</v>
      </c>
    </row>
    <row r="36" spans="1:15">
      <c r="A36" s="2" t="s">
        <v>28</v>
      </c>
      <c r="B36" s="2" t="s">
        <v>29</v>
      </c>
      <c r="C36" s="3">
        <v>-867.1</v>
      </c>
      <c r="D36" s="3">
        <v>11630.24</v>
      </c>
      <c r="E36" s="3">
        <v>26754.9</v>
      </c>
      <c r="F36" s="3">
        <v>23376.31</v>
      </c>
      <c r="G36" s="3">
        <v>14199.73</v>
      </c>
      <c r="H36" s="3">
        <v>9766.8000000000011</v>
      </c>
      <c r="I36" s="3">
        <v>40500.160000000003</v>
      </c>
      <c r="J36" s="3">
        <v>11139.960000000001</v>
      </c>
      <c r="K36" s="3">
        <v>26868.38</v>
      </c>
      <c r="L36" s="3">
        <v>27886.11</v>
      </c>
      <c r="M36" s="3">
        <v>9793.4</v>
      </c>
      <c r="N36" s="4">
        <v>26643.360000000001</v>
      </c>
      <c r="O36" s="13">
        <f t="shared" ref="O36:O45" si="4">SUM(C36:N36)</f>
        <v>227692.25</v>
      </c>
    </row>
    <row r="37" spans="1:15">
      <c r="A37" s="2" t="s">
        <v>30</v>
      </c>
      <c r="B37" s="2" t="s">
        <v>31</v>
      </c>
      <c r="C37" s="3">
        <v>225950.91</v>
      </c>
      <c r="D37" s="3">
        <v>375518.79</v>
      </c>
      <c r="E37" s="3">
        <v>308455.67999999999</v>
      </c>
      <c r="F37" s="3">
        <v>350600.95</v>
      </c>
      <c r="G37" s="3">
        <v>315419.10000000003</v>
      </c>
      <c r="H37" s="3">
        <v>229104.33000000002</v>
      </c>
      <c r="I37" s="3">
        <v>316177.25</v>
      </c>
      <c r="J37" s="3">
        <v>239982.55000000002</v>
      </c>
      <c r="K37" s="3">
        <v>369620.08</v>
      </c>
      <c r="L37" s="3">
        <v>296914.61</v>
      </c>
      <c r="M37" s="3">
        <v>334713.12</v>
      </c>
      <c r="N37" s="4">
        <v>315538.89</v>
      </c>
      <c r="O37" s="13">
        <f t="shared" si="4"/>
        <v>3677996.26</v>
      </c>
    </row>
    <row r="38" spans="1:15">
      <c r="A38" s="2" t="s">
        <v>32</v>
      </c>
      <c r="B38" s="2" t="s">
        <v>33</v>
      </c>
      <c r="C38" s="3">
        <v>-8882.98</v>
      </c>
      <c r="D38" s="3">
        <v>4265.42</v>
      </c>
      <c r="E38" s="3">
        <v>163.08000000000001</v>
      </c>
      <c r="F38" s="3">
        <v>2887.44</v>
      </c>
      <c r="G38" s="3">
        <v>1094.8500000000001</v>
      </c>
      <c r="H38" s="3">
        <v>-19.98</v>
      </c>
      <c r="I38" s="3">
        <v>3820.05</v>
      </c>
      <c r="J38" s="3">
        <v>1617.9</v>
      </c>
      <c r="K38" s="3">
        <v>5689.31</v>
      </c>
      <c r="L38" s="3">
        <v>7767.85</v>
      </c>
      <c r="M38" s="3">
        <v>8836.58</v>
      </c>
      <c r="N38" s="4">
        <v>9897.2199999999993</v>
      </c>
      <c r="O38" s="13">
        <f t="shared" si="4"/>
        <v>37136.740000000005</v>
      </c>
    </row>
    <row r="39" spans="1:15">
      <c r="A39" s="2" t="s">
        <v>34</v>
      </c>
      <c r="B39" s="2" t="s">
        <v>33</v>
      </c>
      <c r="C39" s="3">
        <v>188138.6</v>
      </c>
      <c r="D39" s="3">
        <v>174372.65</v>
      </c>
      <c r="E39" s="3">
        <v>188199.19</v>
      </c>
      <c r="F39" s="3">
        <v>249952.12</v>
      </c>
      <c r="G39" s="3">
        <v>264296.53999999998</v>
      </c>
      <c r="H39" s="3">
        <v>117318.27</v>
      </c>
      <c r="I39" s="3">
        <v>160002.69</v>
      </c>
      <c r="J39" s="3">
        <v>119506.78</v>
      </c>
      <c r="K39" s="3">
        <v>218716.66</v>
      </c>
      <c r="L39" s="3">
        <v>124040.76000000001</v>
      </c>
      <c r="M39" s="3">
        <v>153293.75</v>
      </c>
      <c r="N39" s="4">
        <v>103065.76000000001</v>
      </c>
      <c r="O39" s="13">
        <f t="shared" si="4"/>
        <v>2060903.7699999998</v>
      </c>
    </row>
    <row r="40" spans="1:15">
      <c r="A40" s="2" t="s">
        <v>35</v>
      </c>
      <c r="B40" s="2" t="s">
        <v>36</v>
      </c>
      <c r="C40" s="3">
        <v>-84.28</v>
      </c>
      <c r="D40" s="3">
        <v>972.77</v>
      </c>
      <c r="E40" s="3">
        <v>929.13</v>
      </c>
      <c r="F40" s="3">
        <v>925.21</v>
      </c>
      <c r="G40" s="3">
        <v>956.26</v>
      </c>
      <c r="H40" s="3">
        <v>1247.1100000000001</v>
      </c>
      <c r="I40" s="3">
        <v>1814.64</v>
      </c>
      <c r="J40" s="3">
        <v>2263.5700000000002</v>
      </c>
      <c r="K40" s="3">
        <v>1080.78</v>
      </c>
      <c r="L40" s="3">
        <v>3607.16</v>
      </c>
      <c r="M40" s="3">
        <v>1759.48</v>
      </c>
      <c r="N40" s="4">
        <v>26.240000000000002</v>
      </c>
      <c r="O40" s="13">
        <f t="shared" si="4"/>
        <v>15498.070000000002</v>
      </c>
    </row>
    <row r="41" spans="1:15">
      <c r="A41" s="2" t="s">
        <v>37</v>
      </c>
      <c r="B41" s="2" t="s">
        <v>38</v>
      </c>
      <c r="C41" s="3">
        <v>-7016.9400000000005</v>
      </c>
      <c r="D41" s="3">
        <v>29538.260000000002</v>
      </c>
      <c r="E41" s="3">
        <v>39638.33</v>
      </c>
      <c r="F41" s="3">
        <v>37359.550000000003</v>
      </c>
      <c r="G41" s="3">
        <v>26324.61</v>
      </c>
      <c r="H41" s="3">
        <v>35243.96</v>
      </c>
      <c r="I41" s="3">
        <v>33071.449999999997</v>
      </c>
      <c r="J41" s="3">
        <v>22337.95</v>
      </c>
      <c r="K41" s="3">
        <v>25137.78</v>
      </c>
      <c r="L41" s="3">
        <v>31776.49</v>
      </c>
      <c r="M41" s="3">
        <v>18603.52</v>
      </c>
      <c r="N41" s="4">
        <v>31794.959999999999</v>
      </c>
      <c r="O41" s="13">
        <f t="shared" si="4"/>
        <v>323809.9200000001</v>
      </c>
    </row>
    <row r="42" spans="1:15">
      <c r="A42" s="2" t="s">
        <v>39</v>
      </c>
      <c r="B42" s="2" t="s">
        <v>40</v>
      </c>
      <c r="C42" s="3">
        <v>19204.939999999999</v>
      </c>
      <c r="D42" s="3">
        <v>46001.73</v>
      </c>
      <c r="E42" s="3">
        <v>26653.8</v>
      </c>
      <c r="F42" s="3">
        <v>38809.85</v>
      </c>
      <c r="G42" s="3">
        <v>38098.270000000004</v>
      </c>
      <c r="H42" s="3">
        <v>33369.61</v>
      </c>
      <c r="I42" s="3">
        <v>35807.07</v>
      </c>
      <c r="J42" s="3">
        <v>29814.440000000002</v>
      </c>
      <c r="K42" s="3">
        <v>51861.120000000003</v>
      </c>
      <c r="L42" s="3">
        <v>51920.800000000003</v>
      </c>
      <c r="M42" s="3">
        <v>43971</v>
      </c>
      <c r="N42" s="4">
        <v>60755.630000000005</v>
      </c>
      <c r="O42" s="13">
        <f t="shared" si="4"/>
        <v>476268.26</v>
      </c>
    </row>
    <row r="43" spans="1:15">
      <c r="A43" s="2" t="s">
        <v>41</v>
      </c>
      <c r="B43" s="2" t="s">
        <v>42</v>
      </c>
      <c r="C43" s="3">
        <v>553300.09</v>
      </c>
      <c r="D43" s="3">
        <v>176166.53</v>
      </c>
      <c r="E43" s="3">
        <v>223256.52000000002</v>
      </c>
      <c r="F43" s="3">
        <v>258413.89</v>
      </c>
      <c r="G43" s="3">
        <v>260026.07</v>
      </c>
      <c r="H43" s="3">
        <v>228503.53</v>
      </c>
      <c r="I43" s="3">
        <v>224959.24</v>
      </c>
      <c r="J43" s="3">
        <v>261991.11000000002</v>
      </c>
      <c r="K43" s="3">
        <v>244125.2</v>
      </c>
      <c r="L43" s="3">
        <v>237046.34</v>
      </c>
      <c r="M43" s="3">
        <v>216107.6</v>
      </c>
      <c r="N43" s="4">
        <v>258369.19</v>
      </c>
      <c r="O43" s="13">
        <f t="shared" si="4"/>
        <v>3142265.31</v>
      </c>
    </row>
    <row r="44" spans="1:15">
      <c r="A44" s="2" t="s">
        <v>43</v>
      </c>
      <c r="B44" s="2" t="s">
        <v>44</v>
      </c>
      <c r="C44" s="3">
        <v>114487.04000000001</v>
      </c>
      <c r="D44" s="3">
        <v>17027.7</v>
      </c>
      <c r="E44" s="3">
        <v>17554.330000000002</v>
      </c>
      <c r="F44" s="3">
        <v>35362.450000000004</v>
      </c>
      <c r="G44" s="3">
        <v>22700.87</v>
      </c>
      <c r="H44" s="3">
        <v>31714.71</v>
      </c>
      <c r="I44" s="3">
        <v>45947.97</v>
      </c>
      <c r="J44" s="3">
        <v>25958.65</v>
      </c>
      <c r="K44" s="3">
        <v>55847.39</v>
      </c>
      <c r="L44" s="3">
        <v>-14165.69</v>
      </c>
      <c r="M44" s="3">
        <v>20621.580000000002</v>
      </c>
      <c r="N44" s="4">
        <v>19536.73</v>
      </c>
      <c r="O44" s="13">
        <f t="shared" si="4"/>
        <v>392593.73000000004</v>
      </c>
    </row>
    <row r="45" spans="1:15">
      <c r="A45" s="2" t="s">
        <v>45</v>
      </c>
      <c r="B45" s="2" t="s">
        <v>46</v>
      </c>
      <c r="C45" s="3">
        <v>-593998</v>
      </c>
      <c r="D45" s="3">
        <v>514620.9</v>
      </c>
      <c r="E45" s="3">
        <v>39756.47</v>
      </c>
      <c r="F45" s="3">
        <v>45750.19</v>
      </c>
      <c r="G45" s="3">
        <v>42674.950000000004</v>
      </c>
      <c r="H45" s="3">
        <v>43202.94</v>
      </c>
      <c r="I45" s="3">
        <v>57566.18</v>
      </c>
      <c r="J45" s="3">
        <v>33051.47</v>
      </c>
      <c r="K45" s="3">
        <v>35980.050000000003</v>
      </c>
      <c r="L45" s="3">
        <v>35096.160000000003</v>
      </c>
      <c r="M45" s="3">
        <v>39792.46</v>
      </c>
      <c r="N45" s="4">
        <v>46926.78</v>
      </c>
      <c r="O45" s="13">
        <f t="shared" si="4"/>
        <v>340420.55000000005</v>
      </c>
    </row>
    <row r="46" spans="1:15" ht="15.75" thickBot="1">
      <c r="A46" s="2"/>
      <c r="B46" s="2"/>
      <c r="C46" s="6">
        <f>SUM(C35:C45)</f>
        <v>489966.85999999987</v>
      </c>
      <c r="D46" s="6">
        <f t="shared" ref="D46:N46" si="5">SUM(D35:D45)</f>
        <v>1354187.6</v>
      </c>
      <c r="E46" s="6">
        <f t="shared" si="5"/>
        <v>873593.24</v>
      </c>
      <c r="F46" s="6">
        <f t="shared" si="5"/>
        <v>1045772.9199999999</v>
      </c>
      <c r="G46" s="6">
        <f t="shared" si="5"/>
        <v>988155.97999999986</v>
      </c>
      <c r="H46" s="6">
        <f t="shared" si="5"/>
        <v>731873.32000000007</v>
      </c>
      <c r="I46" s="6">
        <f t="shared" si="5"/>
        <v>921848.02999999991</v>
      </c>
      <c r="J46" s="6">
        <f t="shared" si="5"/>
        <v>749165.1100000001</v>
      </c>
      <c r="K46" s="6">
        <f t="shared" si="5"/>
        <v>1038209.3900000002</v>
      </c>
      <c r="L46" s="6">
        <f t="shared" si="5"/>
        <v>804880.99</v>
      </c>
      <c r="M46" s="6">
        <f t="shared" si="5"/>
        <v>849591.12999999989</v>
      </c>
      <c r="N46" s="6">
        <f t="shared" si="5"/>
        <v>874818.27</v>
      </c>
      <c r="O46" s="10">
        <f>SUM(O35:O45)</f>
        <v>10722062.840000002</v>
      </c>
    </row>
    <row r="47" spans="1:15" ht="15.75" thickTop="1">
      <c r="O47" s="7"/>
    </row>
    <row r="48" spans="1:15" ht="15.75" thickBot="1">
      <c r="A48" s="1" t="s">
        <v>1</v>
      </c>
      <c r="B48" s="1" t="s">
        <v>2</v>
      </c>
      <c r="C48" s="16">
        <v>40544</v>
      </c>
      <c r="D48" s="16">
        <v>40575</v>
      </c>
      <c r="E48" s="16">
        <v>40603</v>
      </c>
      <c r="F48" s="16">
        <v>40634</v>
      </c>
      <c r="G48" s="16">
        <v>40664</v>
      </c>
      <c r="H48" s="16">
        <v>40695</v>
      </c>
      <c r="I48" s="16">
        <v>40725</v>
      </c>
      <c r="J48" s="16">
        <v>40756</v>
      </c>
      <c r="K48" s="16">
        <v>40787</v>
      </c>
      <c r="L48" s="16">
        <v>40817</v>
      </c>
      <c r="M48" s="16">
        <v>40848</v>
      </c>
      <c r="N48" s="16">
        <v>40878</v>
      </c>
      <c r="O48" s="8" t="s">
        <v>47</v>
      </c>
    </row>
    <row r="49" spans="1:15">
      <c r="A49" s="2" t="s">
        <v>26</v>
      </c>
      <c r="B49" s="2" t="s">
        <v>27</v>
      </c>
      <c r="C49" s="3">
        <v>5234.22</v>
      </c>
      <c r="D49" s="3">
        <v>4539.0600000000004</v>
      </c>
      <c r="E49" s="3">
        <v>3096.3</v>
      </c>
      <c r="F49" s="3">
        <v>4976.4800000000005</v>
      </c>
      <c r="G49" s="3">
        <v>7966.6900000000005</v>
      </c>
      <c r="H49" s="3">
        <v>3010.65</v>
      </c>
      <c r="I49" s="3">
        <v>3077.62</v>
      </c>
      <c r="J49" s="3">
        <v>2805.01</v>
      </c>
      <c r="K49" s="3">
        <v>3943.58</v>
      </c>
      <c r="L49" s="3">
        <v>1653.06</v>
      </c>
      <c r="M49" s="3">
        <v>4128.51</v>
      </c>
      <c r="N49" s="4">
        <v>3946.4100000000003</v>
      </c>
      <c r="O49" s="13">
        <f>SUM(C49:N49)</f>
        <v>48377.590000000004</v>
      </c>
    </row>
    <row r="50" spans="1:15">
      <c r="A50" s="2" t="s">
        <v>28</v>
      </c>
      <c r="B50" s="2" t="s">
        <v>29</v>
      </c>
      <c r="C50" s="3">
        <v>66191.09</v>
      </c>
      <c r="D50" s="3">
        <v>11322.28</v>
      </c>
      <c r="E50" s="3">
        <v>5579</v>
      </c>
      <c r="F50" s="3">
        <v>58850.46</v>
      </c>
      <c r="G50" s="3">
        <v>50538.65</v>
      </c>
      <c r="H50" s="3">
        <v>18404.07</v>
      </c>
      <c r="I50" s="3">
        <v>18660.600000000002</v>
      </c>
      <c r="J50" s="3">
        <v>17123.91</v>
      </c>
      <c r="K50" s="3">
        <v>37741.49</v>
      </c>
      <c r="L50" s="3">
        <v>19672.38</v>
      </c>
      <c r="M50" s="3">
        <v>29549.64</v>
      </c>
      <c r="N50" s="4">
        <v>20860.28</v>
      </c>
      <c r="O50" s="13">
        <f t="shared" ref="O50:O59" si="6">SUM(C50:N50)</f>
        <v>354493.85</v>
      </c>
    </row>
    <row r="51" spans="1:15">
      <c r="A51" s="2" t="s">
        <v>30</v>
      </c>
      <c r="B51" s="2" t="s">
        <v>31</v>
      </c>
      <c r="C51" s="3">
        <v>196260.39</v>
      </c>
      <c r="D51" s="3">
        <v>385558.42</v>
      </c>
      <c r="E51" s="3">
        <v>358714.96</v>
      </c>
      <c r="F51" s="3">
        <v>263429.91000000003</v>
      </c>
      <c r="G51" s="3">
        <v>403244.34</v>
      </c>
      <c r="H51" s="3">
        <v>280998.11</v>
      </c>
      <c r="I51" s="3">
        <v>171052.34</v>
      </c>
      <c r="J51" s="3">
        <v>176131.15</v>
      </c>
      <c r="K51" s="3">
        <v>311441.95</v>
      </c>
      <c r="L51" s="3">
        <v>268887.05</v>
      </c>
      <c r="M51" s="3">
        <v>341899.63</v>
      </c>
      <c r="N51" s="4">
        <v>436282.54000000004</v>
      </c>
      <c r="O51" s="13">
        <f t="shared" si="6"/>
        <v>3593900.7900000005</v>
      </c>
    </row>
    <row r="52" spans="1:15">
      <c r="A52" s="2" t="s">
        <v>32</v>
      </c>
      <c r="B52" s="2" t="s">
        <v>33</v>
      </c>
      <c r="C52" s="3">
        <v>12323.32</v>
      </c>
      <c r="D52" s="3">
        <v>3408.08</v>
      </c>
      <c r="E52" s="3">
        <v>3921.9300000000003</v>
      </c>
      <c r="F52" s="3">
        <v>9255.44</v>
      </c>
      <c r="G52" s="3">
        <v>14530.800000000001</v>
      </c>
      <c r="H52" s="3">
        <v>5259.91</v>
      </c>
      <c r="I52" s="3">
        <v>6391.6900000000005</v>
      </c>
      <c r="J52" s="3">
        <v>4730.12</v>
      </c>
      <c r="K52" s="3">
        <v>11279.1</v>
      </c>
      <c r="L52" s="3">
        <v>10140.69</v>
      </c>
      <c r="M52" s="3">
        <v>7794.42</v>
      </c>
      <c r="N52" s="4">
        <v>4336.83</v>
      </c>
      <c r="O52" s="13">
        <f t="shared" si="6"/>
        <v>93372.330000000016</v>
      </c>
    </row>
    <row r="53" spans="1:15">
      <c r="A53" s="2" t="s">
        <v>34</v>
      </c>
      <c r="B53" s="2" t="s">
        <v>33</v>
      </c>
      <c r="C53" s="3">
        <v>274530.71000000002</v>
      </c>
      <c r="D53" s="3">
        <v>140814.57</v>
      </c>
      <c r="E53" s="3">
        <v>125042.95</v>
      </c>
      <c r="F53" s="3">
        <v>219534.37</v>
      </c>
      <c r="G53" s="3">
        <v>356962.64</v>
      </c>
      <c r="H53" s="3">
        <v>103621.91</v>
      </c>
      <c r="I53" s="3">
        <v>-25003.56</v>
      </c>
      <c r="J53" s="3">
        <v>77402.73</v>
      </c>
      <c r="K53" s="3">
        <v>161331.84</v>
      </c>
      <c r="L53" s="3">
        <v>112724.42</v>
      </c>
      <c r="M53" s="3">
        <v>150858.17000000001</v>
      </c>
      <c r="N53" s="4">
        <v>160218.07</v>
      </c>
      <c r="O53" s="13">
        <f t="shared" si="6"/>
        <v>1858038.8199999998</v>
      </c>
    </row>
    <row r="54" spans="1:15">
      <c r="A54" s="2" t="s">
        <v>35</v>
      </c>
      <c r="B54" s="2" t="s">
        <v>36</v>
      </c>
      <c r="C54" s="3">
        <v>7590.46</v>
      </c>
      <c r="D54" s="3">
        <v>-591.77</v>
      </c>
      <c r="E54" s="3">
        <v>410.15000000000003</v>
      </c>
      <c r="F54" s="3">
        <v>1932.1100000000001</v>
      </c>
      <c r="G54" s="3">
        <v>4632.74</v>
      </c>
      <c r="H54" s="3">
        <v>1195.5</v>
      </c>
      <c r="I54" s="3">
        <v>1672.6100000000001</v>
      </c>
      <c r="J54" s="3">
        <v>-1100</v>
      </c>
      <c r="K54" s="3">
        <v>6603.68</v>
      </c>
      <c r="L54" s="3">
        <v>3714.4300000000003</v>
      </c>
      <c r="M54" s="3">
        <v>776.52</v>
      </c>
      <c r="N54" s="4">
        <v>5561.1900000000005</v>
      </c>
      <c r="O54" s="13">
        <f t="shared" si="6"/>
        <v>32397.620000000003</v>
      </c>
    </row>
    <row r="55" spans="1:15">
      <c r="A55" s="2" t="s">
        <v>37</v>
      </c>
      <c r="B55" s="2" t="s">
        <v>38</v>
      </c>
      <c r="C55" s="3">
        <v>65433.770000000004</v>
      </c>
      <c r="D55" s="3">
        <v>27751.71</v>
      </c>
      <c r="E55" s="3">
        <v>34266.57</v>
      </c>
      <c r="F55" s="3">
        <v>56218.400000000001</v>
      </c>
      <c r="G55" s="3">
        <v>88175.32</v>
      </c>
      <c r="H55" s="3">
        <v>708.05000000000007</v>
      </c>
      <c r="I55" s="3">
        <v>14345.050000000001</v>
      </c>
      <c r="J55" s="3">
        <v>-1616.51</v>
      </c>
      <c r="K55" s="3">
        <v>25485.31</v>
      </c>
      <c r="L55" s="3">
        <v>42733.49</v>
      </c>
      <c r="M55" s="3">
        <v>19629.78</v>
      </c>
      <c r="N55" s="4">
        <v>23473.95</v>
      </c>
      <c r="O55" s="13">
        <f t="shared" si="6"/>
        <v>396604.88999999996</v>
      </c>
    </row>
    <row r="56" spans="1:15">
      <c r="A56" s="2" t="s">
        <v>39</v>
      </c>
      <c r="B56" s="2" t="s">
        <v>40</v>
      </c>
      <c r="C56" s="3">
        <v>97990.430000000008</v>
      </c>
      <c r="D56" s="3">
        <v>29828.45</v>
      </c>
      <c r="E56" s="3">
        <v>27670.98</v>
      </c>
      <c r="F56" s="3">
        <v>84402.48</v>
      </c>
      <c r="G56" s="3">
        <v>107537.22</v>
      </c>
      <c r="H56" s="3">
        <v>37841.93</v>
      </c>
      <c r="I56" s="3">
        <v>31856.2</v>
      </c>
      <c r="J56" s="3">
        <v>21545.18</v>
      </c>
      <c r="K56" s="3">
        <v>70446.59</v>
      </c>
      <c r="L56" s="3">
        <v>74213.84</v>
      </c>
      <c r="M56" s="3">
        <v>59208.65</v>
      </c>
      <c r="N56" s="4">
        <v>39053.770000000004</v>
      </c>
      <c r="O56" s="13">
        <f t="shared" si="6"/>
        <v>681595.72000000009</v>
      </c>
    </row>
    <row r="57" spans="1:15">
      <c r="A57" s="2" t="s">
        <v>41</v>
      </c>
      <c r="B57" s="2" t="s">
        <v>42</v>
      </c>
      <c r="C57" s="3">
        <v>118587.2</v>
      </c>
      <c r="D57" s="3">
        <v>226314.23</v>
      </c>
      <c r="E57" s="3">
        <v>117308.99</v>
      </c>
      <c r="F57" s="3">
        <v>576482.74</v>
      </c>
      <c r="G57" s="3">
        <v>994573.36</v>
      </c>
      <c r="H57" s="3">
        <v>679338.18</v>
      </c>
      <c r="I57" s="3">
        <v>450159.54000000004</v>
      </c>
      <c r="J57" s="3">
        <v>223079.04000000001</v>
      </c>
      <c r="K57" s="3">
        <v>290858.71000000002</v>
      </c>
      <c r="L57" s="3">
        <v>310864.05</v>
      </c>
      <c r="M57" s="3">
        <v>195827.84</v>
      </c>
      <c r="N57" s="4">
        <v>421962.13</v>
      </c>
      <c r="O57" s="13">
        <f t="shared" si="6"/>
        <v>4605356.01</v>
      </c>
    </row>
    <row r="58" spans="1:15">
      <c r="A58" s="2" t="s">
        <v>43</v>
      </c>
      <c r="B58" s="2" t="s">
        <v>44</v>
      </c>
      <c r="C58" s="3">
        <v>113473.69</v>
      </c>
      <c r="D58" s="3">
        <v>-96189.040000000008</v>
      </c>
      <c r="E58" s="3">
        <v>-2768.39</v>
      </c>
      <c r="F58" s="3">
        <v>58674.700000000004</v>
      </c>
      <c r="G58" s="3">
        <v>239305.18</v>
      </c>
      <c r="H58" s="3">
        <v>108849.41</v>
      </c>
      <c r="I58" s="3">
        <v>75533.89</v>
      </c>
      <c r="J58" s="3">
        <v>26706.84</v>
      </c>
      <c r="K58" s="3">
        <v>80821.67</v>
      </c>
      <c r="L58" s="3">
        <v>11127.29</v>
      </c>
      <c r="M58" s="3">
        <v>7751.05</v>
      </c>
      <c r="N58" s="4">
        <v>31925.18</v>
      </c>
      <c r="O58" s="13">
        <f t="shared" si="6"/>
        <v>655211.4700000002</v>
      </c>
    </row>
    <row r="59" spans="1:15">
      <c r="A59" s="2" t="s">
        <v>45</v>
      </c>
      <c r="B59" s="2" t="s">
        <v>46</v>
      </c>
      <c r="C59" s="3">
        <v>101594.08</v>
      </c>
      <c r="D59" s="3">
        <v>27560.2</v>
      </c>
      <c r="E59" s="3">
        <v>32545.81</v>
      </c>
      <c r="F59" s="3">
        <v>75340.210000000006</v>
      </c>
      <c r="G59" s="3">
        <v>144147.46</v>
      </c>
      <c r="H59" s="3">
        <v>78446.570000000007</v>
      </c>
      <c r="I59" s="3">
        <v>40212.160000000003</v>
      </c>
      <c r="J59" s="3">
        <v>10131.86</v>
      </c>
      <c r="K59" s="3">
        <v>44004.11</v>
      </c>
      <c r="L59" s="3">
        <v>40684.35</v>
      </c>
      <c r="M59" s="3">
        <v>41144.160000000003</v>
      </c>
      <c r="N59" s="4">
        <v>43361.440000000002</v>
      </c>
      <c r="O59" s="13">
        <f t="shared" si="6"/>
        <v>679172.40999999992</v>
      </c>
    </row>
    <row r="60" spans="1:15" ht="15.75" thickBot="1">
      <c r="A60" s="2"/>
      <c r="B60" s="2"/>
      <c r="C60" s="6">
        <f>SUM(C49:C59)</f>
        <v>1059209.3600000001</v>
      </c>
      <c r="D60" s="6">
        <f t="shared" ref="D60:N60" si="7">SUM(D49:D59)</f>
        <v>760316.18999999983</v>
      </c>
      <c r="E60" s="6">
        <f t="shared" si="7"/>
        <v>705789.25</v>
      </c>
      <c r="F60" s="6">
        <f t="shared" si="7"/>
        <v>1409097.3</v>
      </c>
      <c r="G60" s="6">
        <f t="shared" si="7"/>
        <v>2411614.4000000004</v>
      </c>
      <c r="H60" s="6">
        <f t="shared" si="7"/>
        <v>1317674.29</v>
      </c>
      <c r="I60" s="6">
        <f t="shared" si="7"/>
        <v>787958.14000000013</v>
      </c>
      <c r="J60" s="6">
        <f t="shared" si="7"/>
        <v>556939.32999999996</v>
      </c>
      <c r="K60" s="6">
        <f t="shared" si="7"/>
        <v>1043958.03</v>
      </c>
      <c r="L60" s="6">
        <f t="shared" si="7"/>
        <v>896415.04999999993</v>
      </c>
      <c r="M60" s="6">
        <f t="shared" si="7"/>
        <v>858568.37000000011</v>
      </c>
      <c r="N60" s="6">
        <f t="shared" si="7"/>
        <v>1190981.7899999998</v>
      </c>
      <c r="O60" s="10">
        <f>SUM(O49:O59)</f>
        <v>12998521.500000002</v>
      </c>
    </row>
    <row r="61" spans="1:15" ht="15.75" thickTop="1">
      <c r="O61" s="7"/>
    </row>
    <row r="62" spans="1:15" ht="15.75" thickBot="1">
      <c r="A62" s="1" t="s">
        <v>1</v>
      </c>
      <c r="B62" s="1" t="s">
        <v>2</v>
      </c>
      <c r="C62" s="16">
        <v>40909</v>
      </c>
      <c r="D62" s="16">
        <v>40940</v>
      </c>
      <c r="E62" s="16">
        <v>40969</v>
      </c>
      <c r="F62" s="16">
        <v>41000</v>
      </c>
      <c r="G62" s="16">
        <v>41030</v>
      </c>
      <c r="H62" s="16">
        <v>41061</v>
      </c>
      <c r="I62" s="16">
        <v>41091</v>
      </c>
      <c r="J62" s="16">
        <v>41122</v>
      </c>
      <c r="K62" s="16">
        <v>41153</v>
      </c>
      <c r="L62" s="16">
        <v>41183</v>
      </c>
      <c r="M62" s="16">
        <v>41214</v>
      </c>
      <c r="N62" s="16">
        <v>41244</v>
      </c>
      <c r="O62" s="8" t="s">
        <v>47</v>
      </c>
    </row>
    <row r="63" spans="1:15">
      <c r="A63" s="2" t="s">
        <v>26</v>
      </c>
      <c r="B63" s="2" t="s">
        <v>27</v>
      </c>
      <c r="C63" s="3">
        <v>6051.46</v>
      </c>
      <c r="D63" s="3">
        <v>3300.03</v>
      </c>
      <c r="E63" s="3">
        <v>3773.85</v>
      </c>
      <c r="F63" s="3">
        <v>4053.76</v>
      </c>
      <c r="G63" s="3">
        <v>4205.6000000000004</v>
      </c>
      <c r="H63" s="3">
        <v>4240.62</v>
      </c>
      <c r="I63" s="3">
        <v>3699.84</v>
      </c>
      <c r="J63" s="3">
        <v>3187.77</v>
      </c>
      <c r="K63" s="3">
        <v>6588.62</v>
      </c>
      <c r="L63" s="3">
        <v>3274.61</v>
      </c>
      <c r="M63" s="3">
        <v>3357.61</v>
      </c>
      <c r="N63" s="4">
        <v>3999.1</v>
      </c>
      <c r="O63" s="13">
        <f>SUM(C63:N63)</f>
        <v>49732.869999999995</v>
      </c>
    </row>
    <row r="64" spans="1:15">
      <c r="A64" s="2" t="s">
        <v>28</v>
      </c>
      <c r="B64" s="2" t="s">
        <v>29</v>
      </c>
      <c r="C64" s="3">
        <v>744098.98</v>
      </c>
      <c r="D64" s="3">
        <v>-514824.64</v>
      </c>
      <c r="E64" s="3">
        <v>22460.45</v>
      </c>
      <c r="F64" s="3">
        <v>29477.07</v>
      </c>
      <c r="G64" s="3">
        <v>17805.32</v>
      </c>
      <c r="H64" s="3">
        <v>16704.66</v>
      </c>
      <c r="I64" s="3">
        <v>6847.02</v>
      </c>
      <c r="J64" s="3">
        <v>5627.2300000000005</v>
      </c>
      <c r="K64" s="3">
        <v>20384.71</v>
      </c>
      <c r="L64" s="3">
        <v>13930.02</v>
      </c>
      <c r="M64" s="3">
        <v>14262.220000000001</v>
      </c>
      <c r="N64" s="4">
        <v>32376.760000000002</v>
      </c>
      <c r="O64" s="13">
        <f t="shared" ref="O64:O73" si="8">SUM(C64:N64)</f>
        <v>409149.80000000005</v>
      </c>
    </row>
    <row r="65" spans="1:15">
      <c r="A65" s="2" t="s">
        <v>30</v>
      </c>
      <c r="B65" s="2" t="s">
        <v>31</v>
      </c>
      <c r="C65" s="3">
        <v>328000.34000000003</v>
      </c>
      <c r="D65" s="3">
        <v>279215.46000000002</v>
      </c>
      <c r="E65" s="3">
        <v>277112.84000000003</v>
      </c>
      <c r="F65" s="3">
        <v>434327.31</v>
      </c>
      <c r="G65" s="3">
        <v>220005.06</v>
      </c>
      <c r="H65" s="3">
        <v>240299.99</v>
      </c>
      <c r="I65" s="3">
        <v>185233.89</v>
      </c>
      <c r="J65" s="3">
        <v>263805.56</v>
      </c>
      <c r="K65" s="3">
        <v>258421.88</v>
      </c>
      <c r="L65" s="3">
        <v>314675.01</v>
      </c>
      <c r="M65" s="3">
        <v>275524.03000000003</v>
      </c>
      <c r="N65" s="4">
        <v>283099.82</v>
      </c>
      <c r="O65" s="13">
        <f t="shared" si="8"/>
        <v>3359721.19</v>
      </c>
    </row>
    <row r="66" spans="1:15">
      <c r="A66" s="2" t="s">
        <v>32</v>
      </c>
      <c r="B66" s="2" t="s">
        <v>33</v>
      </c>
      <c r="C66" s="3">
        <v>12934.35</v>
      </c>
      <c r="D66" s="3">
        <v>5685.4800000000005</v>
      </c>
      <c r="E66" s="3">
        <v>7704.68</v>
      </c>
      <c r="F66" s="3">
        <v>7686.87</v>
      </c>
      <c r="G66" s="3">
        <v>6894.77</v>
      </c>
      <c r="H66" s="3">
        <v>7567.81</v>
      </c>
      <c r="I66" s="3">
        <v>8604.09</v>
      </c>
      <c r="J66" s="3">
        <v>9553.23</v>
      </c>
      <c r="K66" s="3">
        <v>6962.4400000000005</v>
      </c>
      <c r="L66" s="3">
        <v>9803.35</v>
      </c>
      <c r="M66" s="3">
        <v>9969.59</v>
      </c>
      <c r="N66" s="4">
        <v>10852.43</v>
      </c>
      <c r="O66" s="13">
        <f t="shared" si="8"/>
        <v>104219.09</v>
      </c>
    </row>
    <row r="67" spans="1:15">
      <c r="A67" s="2" t="s">
        <v>34</v>
      </c>
      <c r="B67" s="2" t="s">
        <v>33</v>
      </c>
      <c r="C67" s="3">
        <v>94621.64</v>
      </c>
      <c r="D67" s="3">
        <v>160732.88</v>
      </c>
      <c r="E67" s="3">
        <v>185327.88</v>
      </c>
      <c r="F67" s="3">
        <v>179167.11000000002</v>
      </c>
      <c r="G67" s="3">
        <v>263464.34000000003</v>
      </c>
      <c r="H67" s="3">
        <v>63816.35</v>
      </c>
      <c r="I67" s="3">
        <v>148046.85</v>
      </c>
      <c r="J67" s="3">
        <v>142413.81</v>
      </c>
      <c r="K67" s="3">
        <v>162321.18</v>
      </c>
      <c r="L67" s="3">
        <v>170770.71</v>
      </c>
      <c r="M67" s="3">
        <v>146816.76</v>
      </c>
      <c r="N67" s="4">
        <v>182235.64</v>
      </c>
      <c r="O67" s="13">
        <f t="shared" si="8"/>
        <v>1899735.15</v>
      </c>
    </row>
    <row r="68" spans="1:15">
      <c r="A68" s="2" t="s">
        <v>35</v>
      </c>
      <c r="B68" s="2" t="s">
        <v>36</v>
      </c>
      <c r="C68" s="3">
        <v>-1003.53</v>
      </c>
      <c r="D68" s="3">
        <v>850.80000000000007</v>
      </c>
      <c r="E68" s="3">
        <v>1175.23</v>
      </c>
      <c r="F68" s="3">
        <v>1225.19</v>
      </c>
      <c r="G68" s="3">
        <v>1667.04</v>
      </c>
      <c r="H68" s="3">
        <v>3460.46</v>
      </c>
      <c r="I68" s="3">
        <v>2812.9900000000002</v>
      </c>
      <c r="J68" s="3">
        <v>3724.73</v>
      </c>
      <c r="K68" s="3">
        <v>3959.1</v>
      </c>
      <c r="L68" s="3">
        <v>941.66</v>
      </c>
      <c r="M68" s="3">
        <v>1641.1100000000001</v>
      </c>
      <c r="N68" s="4">
        <v>1462.03</v>
      </c>
      <c r="O68" s="13">
        <f t="shared" si="8"/>
        <v>21916.809999999998</v>
      </c>
    </row>
    <row r="69" spans="1:15">
      <c r="A69" s="2" t="s">
        <v>37</v>
      </c>
      <c r="B69" s="2" t="s">
        <v>38</v>
      </c>
      <c r="C69" s="3">
        <v>51057.96</v>
      </c>
      <c r="D69" s="3">
        <v>18016.75</v>
      </c>
      <c r="E69" s="3">
        <v>29859.45</v>
      </c>
      <c r="F69" s="3">
        <v>36806.720000000001</v>
      </c>
      <c r="G69" s="3">
        <v>29553.02</v>
      </c>
      <c r="H69" s="3">
        <v>28425.46</v>
      </c>
      <c r="I69" s="3">
        <v>20999.850000000002</v>
      </c>
      <c r="J69" s="3">
        <v>30975.02</v>
      </c>
      <c r="K69" s="3">
        <v>20766.91</v>
      </c>
      <c r="L69" s="3">
        <v>28751.170000000002</v>
      </c>
      <c r="M69" s="3">
        <v>28444.83</v>
      </c>
      <c r="N69" s="4">
        <v>21209.07</v>
      </c>
      <c r="O69" s="13">
        <f t="shared" si="8"/>
        <v>344866.20999999996</v>
      </c>
    </row>
    <row r="70" spans="1:15">
      <c r="A70" s="2" t="s">
        <v>39</v>
      </c>
      <c r="B70" s="2" t="s">
        <v>40</v>
      </c>
      <c r="C70" s="3">
        <v>32450.940000000002</v>
      </c>
      <c r="D70" s="3">
        <v>32397.7</v>
      </c>
      <c r="E70" s="3">
        <v>33092.9</v>
      </c>
      <c r="F70" s="3">
        <v>31237.63</v>
      </c>
      <c r="G70" s="3">
        <v>40859.89</v>
      </c>
      <c r="H70" s="3">
        <v>34037.279999999999</v>
      </c>
      <c r="I70" s="3">
        <v>36563.870000000003</v>
      </c>
      <c r="J70" s="3">
        <v>26226.78</v>
      </c>
      <c r="K70" s="3">
        <v>50373.07</v>
      </c>
      <c r="L70" s="3">
        <v>57895.86</v>
      </c>
      <c r="M70" s="3">
        <v>52589.53</v>
      </c>
      <c r="N70" s="4">
        <v>60659.32</v>
      </c>
      <c r="O70" s="13">
        <f t="shared" si="8"/>
        <v>488384.76999999996</v>
      </c>
    </row>
    <row r="71" spans="1:15">
      <c r="A71" s="2" t="s">
        <v>41</v>
      </c>
      <c r="B71" s="2" t="s">
        <v>42</v>
      </c>
      <c r="C71" s="3">
        <v>154165.13</v>
      </c>
      <c r="D71" s="3">
        <v>238511.97</v>
      </c>
      <c r="E71" s="3">
        <v>321952.36</v>
      </c>
      <c r="F71" s="3">
        <v>221009.72</v>
      </c>
      <c r="G71" s="3">
        <v>189595.47</v>
      </c>
      <c r="H71" s="3">
        <v>281903.62</v>
      </c>
      <c r="I71" s="3">
        <v>316693.92</v>
      </c>
      <c r="J71" s="3">
        <v>238605.65</v>
      </c>
      <c r="K71" s="3">
        <v>289720.94</v>
      </c>
      <c r="L71" s="3">
        <v>265705.40000000002</v>
      </c>
      <c r="M71" s="3">
        <v>301289.35000000003</v>
      </c>
      <c r="N71" s="4">
        <v>347928.83</v>
      </c>
      <c r="O71" s="13">
        <f t="shared" si="8"/>
        <v>3167082.36</v>
      </c>
    </row>
    <row r="72" spans="1:15">
      <c r="A72" s="2" t="s">
        <v>43</v>
      </c>
      <c r="B72" s="2" t="s">
        <v>44</v>
      </c>
      <c r="C72" s="3">
        <v>2395.65</v>
      </c>
      <c r="D72" s="3">
        <v>11847.800000000001</v>
      </c>
      <c r="E72" s="3">
        <v>19601.18</v>
      </c>
      <c r="F72" s="3">
        <v>67517.759999999995</v>
      </c>
      <c r="G72" s="3">
        <v>-12140.89</v>
      </c>
      <c r="H72" s="3">
        <v>37272.660000000003</v>
      </c>
      <c r="I72" s="3">
        <v>74315.59</v>
      </c>
      <c r="J72" s="3">
        <v>45368.5</v>
      </c>
      <c r="K72" s="3">
        <v>23304.12</v>
      </c>
      <c r="L72" s="3">
        <v>16665.12</v>
      </c>
      <c r="M72" s="3">
        <v>15022.56</v>
      </c>
      <c r="N72" s="4">
        <v>14674.66</v>
      </c>
      <c r="O72" s="13">
        <f t="shared" si="8"/>
        <v>315844.70999999996</v>
      </c>
    </row>
    <row r="73" spans="1:15">
      <c r="A73" s="2" t="s">
        <v>45</v>
      </c>
      <c r="B73" s="2" t="s">
        <v>46</v>
      </c>
      <c r="C73" s="3">
        <v>31711.52</v>
      </c>
      <c r="D73" s="3">
        <v>38054.29</v>
      </c>
      <c r="E73" s="3">
        <v>42327.05</v>
      </c>
      <c r="F73" s="3">
        <v>45459.270000000004</v>
      </c>
      <c r="G73" s="3">
        <v>40519.410000000003</v>
      </c>
      <c r="H73" s="3">
        <v>42248.97</v>
      </c>
      <c r="I73" s="3">
        <v>29179.87</v>
      </c>
      <c r="J73" s="3">
        <v>30429.96</v>
      </c>
      <c r="K73" s="3">
        <v>39530.65</v>
      </c>
      <c r="L73" s="3">
        <v>33686.910000000003</v>
      </c>
      <c r="M73" s="3">
        <v>36471.770000000004</v>
      </c>
      <c r="N73" s="4">
        <v>26315.920000000002</v>
      </c>
      <c r="O73" s="13">
        <f t="shared" si="8"/>
        <v>435935.59</v>
      </c>
    </row>
    <row r="74" spans="1:15" ht="15.75" thickBot="1">
      <c r="A74" s="2"/>
      <c r="B74" s="2"/>
      <c r="C74" s="6">
        <f>SUM(C63:C73)</f>
        <v>1456484.44</v>
      </c>
      <c r="D74" s="6">
        <f t="shared" ref="D74:N74" si="9">SUM(D63:D73)</f>
        <v>273788.52</v>
      </c>
      <c r="E74" s="6">
        <f t="shared" si="9"/>
        <v>944387.87000000011</v>
      </c>
      <c r="F74" s="6">
        <f t="shared" si="9"/>
        <v>1057968.4099999999</v>
      </c>
      <c r="G74" s="6">
        <f t="shared" si="9"/>
        <v>802429.02999999991</v>
      </c>
      <c r="H74" s="6">
        <f t="shared" si="9"/>
        <v>759977.88</v>
      </c>
      <c r="I74" s="6">
        <f t="shared" si="9"/>
        <v>832997.77999999991</v>
      </c>
      <c r="J74" s="6">
        <f t="shared" si="9"/>
        <v>799918.24</v>
      </c>
      <c r="K74" s="6">
        <f t="shared" si="9"/>
        <v>882333.61999999988</v>
      </c>
      <c r="L74" s="6">
        <f t="shared" si="9"/>
        <v>916099.82</v>
      </c>
      <c r="M74" s="6">
        <f t="shared" si="9"/>
        <v>885389.3600000001</v>
      </c>
      <c r="N74" s="6">
        <f t="shared" si="9"/>
        <v>984813.58000000007</v>
      </c>
      <c r="O74" s="10">
        <f>SUM(O63:O73)</f>
        <v>10596588.549999997</v>
      </c>
    </row>
    <row r="75" spans="1:15" ht="15.75" thickTop="1">
      <c r="O75" s="7"/>
    </row>
    <row r="76" spans="1:15" ht="15.75" thickBot="1">
      <c r="A76" s="1" t="s">
        <v>1</v>
      </c>
      <c r="B76" s="1" t="s">
        <v>2</v>
      </c>
      <c r="C76" s="16">
        <v>41275</v>
      </c>
      <c r="D76" s="16">
        <v>41306</v>
      </c>
      <c r="E76" s="16">
        <v>41334</v>
      </c>
      <c r="F76" s="16">
        <v>41365</v>
      </c>
      <c r="G76" s="16">
        <v>41395</v>
      </c>
      <c r="H76" s="16">
        <v>41426</v>
      </c>
      <c r="I76" s="16">
        <v>41456</v>
      </c>
      <c r="J76" s="16">
        <v>41487</v>
      </c>
      <c r="K76" s="16">
        <v>41518</v>
      </c>
      <c r="L76" s="16">
        <v>41548</v>
      </c>
      <c r="M76" s="16">
        <v>41579</v>
      </c>
      <c r="N76" s="16">
        <v>41609</v>
      </c>
      <c r="O76" s="8" t="s">
        <v>47</v>
      </c>
    </row>
    <row r="77" spans="1:15">
      <c r="A77" s="2" t="s">
        <v>26</v>
      </c>
      <c r="B77" s="2" t="s">
        <v>27</v>
      </c>
      <c r="C77" s="3">
        <v>8588.08</v>
      </c>
      <c r="D77" s="3">
        <v>5918.42</v>
      </c>
      <c r="E77" s="3">
        <v>3532.7200000000003</v>
      </c>
      <c r="F77" s="3">
        <v>5183.5600000000004</v>
      </c>
      <c r="G77" s="3">
        <v>5248.26</v>
      </c>
      <c r="H77" s="3">
        <v>3665.55</v>
      </c>
      <c r="I77" s="3">
        <v>1819.26</v>
      </c>
      <c r="J77" s="3">
        <v>3973.79</v>
      </c>
      <c r="K77" s="3">
        <v>6253.88</v>
      </c>
      <c r="L77" s="3">
        <v>4154.8100000000004</v>
      </c>
      <c r="M77" s="3">
        <v>3877.76</v>
      </c>
      <c r="N77" s="4">
        <v>13512.880000000001</v>
      </c>
      <c r="O77" s="13">
        <f>SUM(C77:N77)</f>
        <v>65728.97</v>
      </c>
    </row>
    <row r="78" spans="1:15">
      <c r="A78" s="2" t="s">
        <v>28</v>
      </c>
      <c r="B78" s="2" t="s">
        <v>29</v>
      </c>
      <c r="C78" s="3">
        <v>-125953.09</v>
      </c>
      <c r="D78" s="3">
        <v>13740.52</v>
      </c>
      <c r="E78" s="3">
        <v>25660.670000000002</v>
      </c>
      <c r="F78" s="3">
        <v>25840.2</v>
      </c>
      <c r="G78" s="3">
        <v>38635.599999999999</v>
      </c>
      <c r="H78" s="3">
        <v>33411.9</v>
      </c>
      <c r="I78" s="3">
        <v>4583.71</v>
      </c>
      <c r="J78" s="3">
        <v>26509.27</v>
      </c>
      <c r="K78" s="3">
        <v>13461.720000000001</v>
      </c>
      <c r="L78" s="3">
        <v>24842.91</v>
      </c>
      <c r="M78" s="3">
        <v>26670.29</v>
      </c>
      <c r="N78" s="4">
        <v>14809.17</v>
      </c>
      <c r="O78" s="13">
        <f t="shared" ref="O78:O87" si="10">SUM(C78:N78)</f>
        <v>122212.87000000001</v>
      </c>
    </row>
    <row r="79" spans="1:15">
      <c r="A79" s="2" t="s">
        <v>30</v>
      </c>
      <c r="B79" s="2" t="s">
        <v>31</v>
      </c>
      <c r="C79" s="3">
        <v>578667.39</v>
      </c>
      <c r="D79" s="3">
        <v>229410.83000000002</v>
      </c>
      <c r="E79" s="3">
        <v>288766.07</v>
      </c>
      <c r="F79" s="3">
        <v>345540.89</v>
      </c>
      <c r="G79" s="3">
        <v>335948.15</v>
      </c>
      <c r="H79" s="3">
        <v>274933.28000000003</v>
      </c>
      <c r="I79" s="3">
        <v>158880.38</v>
      </c>
      <c r="J79" s="3">
        <v>267288.43</v>
      </c>
      <c r="K79" s="3">
        <v>271198.83</v>
      </c>
      <c r="L79" s="3">
        <v>312601.49</v>
      </c>
      <c r="M79" s="3">
        <v>219749.73</v>
      </c>
      <c r="N79" s="4">
        <v>176848.15</v>
      </c>
      <c r="O79" s="13">
        <f t="shared" si="10"/>
        <v>3459833.62</v>
      </c>
    </row>
    <row r="80" spans="1:15">
      <c r="A80" s="2" t="s">
        <v>32</v>
      </c>
      <c r="B80" s="2" t="s">
        <v>33</v>
      </c>
      <c r="C80" s="3">
        <v>12290.74</v>
      </c>
      <c r="D80" s="3">
        <v>7663.1500000000005</v>
      </c>
      <c r="E80" s="3">
        <v>5708.53</v>
      </c>
      <c r="F80" s="3">
        <v>4791.96</v>
      </c>
      <c r="G80" s="3">
        <v>9922.82</v>
      </c>
      <c r="H80" s="3">
        <v>1213.68</v>
      </c>
      <c r="I80" s="3">
        <v>3162.94</v>
      </c>
      <c r="J80" s="3">
        <v>7980.03</v>
      </c>
      <c r="K80" s="3">
        <v>4749.59</v>
      </c>
      <c r="L80" s="3">
        <v>-1760.47</v>
      </c>
      <c r="M80" s="3">
        <v>12692.94</v>
      </c>
      <c r="N80" s="4">
        <v>3724.07</v>
      </c>
      <c r="O80" s="13">
        <f t="shared" si="10"/>
        <v>72139.98000000001</v>
      </c>
    </row>
    <row r="81" spans="1:15">
      <c r="A81" s="2" t="s">
        <v>34</v>
      </c>
      <c r="B81" s="2" t="s">
        <v>33</v>
      </c>
      <c r="C81" s="3">
        <v>91793.76</v>
      </c>
      <c r="D81" s="3">
        <v>136590.78</v>
      </c>
      <c r="E81" s="3">
        <v>180331.35</v>
      </c>
      <c r="F81" s="3">
        <v>187604.84</v>
      </c>
      <c r="G81" s="3">
        <v>365134.01</v>
      </c>
      <c r="H81" s="3">
        <v>214659.86000000002</v>
      </c>
      <c r="I81" s="3">
        <v>110071.7</v>
      </c>
      <c r="J81" s="3">
        <v>230902.39999999999</v>
      </c>
      <c r="K81" s="3">
        <v>182498.84</v>
      </c>
      <c r="L81" s="3">
        <v>166393.97</v>
      </c>
      <c r="M81" s="3">
        <v>228123.09</v>
      </c>
      <c r="N81" s="4">
        <v>192533.26</v>
      </c>
      <c r="O81" s="13">
        <f t="shared" si="10"/>
        <v>2286637.8600000003</v>
      </c>
    </row>
    <row r="82" spans="1:15">
      <c r="A82" s="2" t="s">
        <v>35</v>
      </c>
      <c r="B82" s="2" t="s">
        <v>36</v>
      </c>
      <c r="C82" s="3">
        <v>5258.56</v>
      </c>
      <c r="D82" s="3">
        <v>1049.3700000000001</v>
      </c>
      <c r="E82" s="3">
        <v>1090.45</v>
      </c>
      <c r="F82" s="3">
        <v>1397.76</v>
      </c>
      <c r="G82" s="3">
        <v>2167.14</v>
      </c>
      <c r="H82" s="3">
        <v>1853.64</v>
      </c>
      <c r="I82" s="3">
        <v>551.96</v>
      </c>
      <c r="J82" s="3">
        <v>7363.79</v>
      </c>
      <c r="K82" s="3">
        <v>426.13</v>
      </c>
      <c r="L82" s="3">
        <v>7636.3</v>
      </c>
      <c r="M82" s="3">
        <v>2540.92</v>
      </c>
      <c r="N82" s="4">
        <v>1756.56</v>
      </c>
      <c r="O82" s="13">
        <f t="shared" si="10"/>
        <v>33092.579999999994</v>
      </c>
    </row>
    <row r="83" spans="1:15">
      <c r="A83" s="2" t="s">
        <v>37</v>
      </c>
      <c r="B83" s="2" t="s">
        <v>38</v>
      </c>
      <c r="C83" s="3">
        <v>11182.29</v>
      </c>
      <c r="D83" s="3">
        <v>26554.13</v>
      </c>
      <c r="E83" s="3">
        <v>35425.4</v>
      </c>
      <c r="F83" s="3">
        <v>32095.37</v>
      </c>
      <c r="G83" s="3">
        <v>94736.77</v>
      </c>
      <c r="H83" s="3">
        <v>-3300.98</v>
      </c>
      <c r="I83" s="3">
        <v>5650.26</v>
      </c>
      <c r="J83" s="3">
        <v>31784.25</v>
      </c>
      <c r="K83" s="3">
        <v>29350.23</v>
      </c>
      <c r="L83" s="3">
        <v>25124.21</v>
      </c>
      <c r="M83" s="3">
        <v>27695.98</v>
      </c>
      <c r="N83" s="4">
        <v>50091.53</v>
      </c>
      <c r="O83" s="13">
        <f t="shared" si="10"/>
        <v>366389.44000000006</v>
      </c>
    </row>
    <row r="84" spans="1:15">
      <c r="A84" s="2" t="s">
        <v>39</v>
      </c>
      <c r="B84" s="2" t="s">
        <v>40</v>
      </c>
      <c r="C84" s="3">
        <v>78066.81</v>
      </c>
      <c r="D84" s="3">
        <v>57304.5</v>
      </c>
      <c r="E84" s="3">
        <v>35278.78</v>
      </c>
      <c r="F84" s="3">
        <v>34869</v>
      </c>
      <c r="G84" s="3">
        <v>156445.13</v>
      </c>
      <c r="H84" s="3">
        <v>-9793.26</v>
      </c>
      <c r="I84" s="3">
        <v>-16135.9</v>
      </c>
      <c r="J84" s="3">
        <v>36599.660000000003</v>
      </c>
      <c r="K84" s="3">
        <v>44099.8</v>
      </c>
      <c r="L84" s="3">
        <v>47020.5</v>
      </c>
      <c r="M84" s="3">
        <v>37919.89</v>
      </c>
      <c r="N84" s="4">
        <v>119347.83</v>
      </c>
      <c r="O84" s="13">
        <f t="shared" si="10"/>
        <v>621022.74</v>
      </c>
    </row>
    <row r="85" spans="1:15">
      <c r="A85" s="2" t="s">
        <v>41</v>
      </c>
      <c r="B85" s="2" t="s">
        <v>42</v>
      </c>
      <c r="C85" s="3">
        <v>394140.8</v>
      </c>
      <c r="D85" s="3">
        <v>291965.61</v>
      </c>
      <c r="E85" s="3">
        <v>271582.06</v>
      </c>
      <c r="F85" s="3">
        <v>241401.88</v>
      </c>
      <c r="G85" s="3">
        <v>1077256.75</v>
      </c>
      <c r="H85" s="3">
        <v>52428.66</v>
      </c>
      <c r="I85" s="3">
        <v>455444.38</v>
      </c>
      <c r="J85" s="3">
        <v>299599.45</v>
      </c>
      <c r="K85" s="3">
        <v>196967.79</v>
      </c>
      <c r="L85" s="3">
        <v>335668.08</v>
      </c>
      <c r="M85" s="3">
        <v>241412.86000000002</v>
      </c>
      <c r="N85" s="4">
        <v>538882.35</v>
      </c>
      <c r="O85" s="13">
        <f t="shared" si="10"/>
        <v>4396750.67</v>
      </c>
    </row>
    <row r="86" spans="1:15">
      <c r="A86" s="2" t="s">
        <v>43</v>
      </c>
      <c r="B86" s="2" t="s">
        <v>44</v>
      </c>
      <c r="C86" s="3">
        <v>70576.210000000006</v>
      </c>
      <c r="D86" s="3">
        <v>24513.350000000002</v>
      </c>
      <c r="E86" s="3">
        <v>32737.040000000001</v>
      </c>
      <c r="F86" s="3">
        <v>26283.99</v>
      </c>
      <c r="G86" s="3">
        <v>185340.16</v>
      </c>
      <c r="H86" s="3">
        <v>73862.759999999995</v>
      </c>
      <c r="I86" s="3">
        <v>75402.930000000008</v>
      </c>
      <c r="J86" s="3">
        <v>112079.15000000001</v>
      </c>
      <c r="K86" s="3">
        <v>135101.5</v>
      </c>
      <c r="L86" s="3">
        <v>20374.080000000002</v>
      </c>
      <c r="M86" s="3">
        <v>41111.49</v>
      </c>
      <c r="N86" s="4">
        <v>49543.83</v>
      </c>
      <c r="O86" s="13">
        <f t="shared" si="10"/>
        <v>846926.48999999987</v>
      </c>
    </row>
    <row r="87" spans="1:15">
      <c r="A87" s="2" t="s">
        <v>45</v>
      </c>
      <c r="B87" s="2" t="s">
        <v>46</v>
      </c>
      <c r="C87" s="3">
        <v>16178.41</v>
      </c>
      <c r="D87" s="3">
        <v>37289.51</v>
      </c>
      <c r="E87" s="3">
        <v>47454.6</v>
      </c>
      <c r="F87" s="3">
        <v>43779.91</v>
      </c>
      <c r="G87" s="3">
        <v>162176.46</v>
      </c>
      <c r="H87" s="3">
        <v>-3273.87</v>
      </c>
      <c r="I87" s="3">
        <v>21370.74</v>
      </c>
      <c r="J87" s="3">
        <v>56485.279999999999</v>
      </c>
      <c r="K87" s="3">
        <v>45934.01</v>
      </c>
      <c r="L87" s="3">
        <v>32152.87</v>
      </c>
      <c r="M87" s="3">
        <v>35733.660000000003</v>
      </c>
      <c r="N87" s="4">
        <v>75460.160000000003</v>
      </c>
      <c r="O87" s="13">
        <f t="shared" si="10"/>
        <v>570741.74000000011</v>
      </c>
    </row>
    <row r="88" spans="1:15" ht="15.75" thickBot="1">
      <c r="A88" s="2"/>
      <c r="B88" s="2"/>
      <c r="C88" s="6">
        <f>SUM(C77:C87)</f>
        <v>1140789.96</v>
      </c>
      <c r="D88" s="6">
        <f t="shared" ref="D88:N88" si="11">SUM(D77:D87)</f>
        <v>832000.17</v>
      </c>
      <c r="E88" s="6">
        <f t="shared" si="11"/>
        <v>927567.67</v>
      </c>
      <c r="F88" s="6">
        <f t="shared" si="11"/>
        <v>948789.3600000001</v>
      </c>
      <c r="G88" s="6">
        <f t="shared" si="11"/>
        <v>2433011.25</v>
      </c>
      <c r="H88" s="6">
        <f t="shared" si="11"/>
        <v>639661.22000000009</v>
      </c>
      <c r="I88" s="6">
        <f t="shared" si="11"/>
        <v>820802.36</v>
      </c>
      <c r="J88" s="6">
        <f t="shared" si="11"/>
        <v>1080565.5</v>
      </c>
      <c r="K88" s="6">
        <f t="shared" si="11"/>
        <v>930042.32000000007</v>
      </c>
      <c r="L88" s="6">
        <f t="shared" si="11"/>
        <v>974208.75</v>
      </c>
      <c r="M88" s="6">
        <f t="shared" si="11"/>
        <v>877528.61</v>
      </c>
      <c r="N88" s="6">
        <f t="shared" si="11"/>
        <v>1236509.7899999998</v>
      </c>
      <c r="O88" s="10">
        <f>SUM(O77:O87)</f>
        <v>12841476.960000001</v>
      </c>
    </row>
    <row r="89" spans="1:15" ht="15.75" thickTop="1">
      <c r="O89" s="7"/>
    </row>
    <row r="90" spans="1:15" ht="15.75" thickBot="1">
      <c r="A90" s="1" t="s">
        <v>1</v>
      </c>
      <c r="B90" s="1" t="s">
        <v>2</v>
      </c>
      <c r="C90" s="16">
        <v>41640</v>
      </c>
      <c r="D90" s="16">
        <v>41671</v>
      </c>
      <c r="E90" s="16">
        <v>41699</v>
      </c>
      <c r="F90" s="16">
        <v>41730</v>
      </c>
      <c r="G90" s="16">
        <v>41760</v>
      </c>
      <c r="H90" s="16">
        <v>41791</v>
      </c>
      <c r="I90" s="16">
        <v>41821</v>
      </c>
      <c r="J90" s="16">
        <v>41852</v>
      </c>
      <c r="K90" s="16">
        <v>41883</v>
      </c>
      <c r="L90" s="16">
        <v>41913</v>
      </c>
      <c r="M90" s="16">
        <v>41944</v>
      </c>
      <c r="N90" s="16">
        <v>41974</v>
      </c>
      <c r="O90" s="8" t="s">
        <v>47</v>
      </c>
    </row>
    <row r="91" spans="1:15">
      <c r="A91" s="2" t="s">
        <v>26</v>
      </c>
      <c r="B91" s="2" t="s">
        <v>27</v>
      </c>
      <c r="C91" s="3">
        <v>11753.48</v>
      </c>
      <c r="D91" s="3">
        <v>5045.6400000000003</v>
      </c>
      <c r="E91" s="3">
        <v>4754.4800000000005</v>
      </c>
      <c r="F91" s="3">
        <v>840.05000000000007</v>
      </c>
      <c r="G91" s="3">
        <v>6975.26</v>
      </c>
      <c r="H91" s="3">
        <v>3085.75</v>
      </c>
      <c r="I91" s="3">
        <v>-329.45</v>
      </c>
      <c r="J91" s="3">
        <v>4535.01</v>
      </c>
      <c r="K91" s="3">
        <v>3730.9500000000003</v>
      </c>
      <c r="L91" s="3">
        <v>3233.02</v>
      </c>
      <c r="M91" s="3">
        <v>3281.75</v>
      </c>
      <c r="N91" s="4">
        <v>-9502.07</v>
      </c>
      <c r="O91" s="13">
        <f>SUM(C91:N91)</f>
        <v>37403.869999999988</v>
      </c>
    </row>
    <row r="92" spans="1:15">
      <c r="A92" s="2" t="s">
        <v>28</v>
      </c>
      <c r="B92" s="2" t="s">
        <v>29</v>
      </c>
      <c r="C92" s="3">
        <v>61721.91</v>
      </c>
      <c r="D92" s="3">
        <v>13876.64</v>
      </c>
      <c r="E92" s="3">
        <v>21784.45</v>
      </c>
      <c r="F92" s="3">
        <v>28032.58</v>
      </c>
      <c r="G92" s="3">
        <v>39116.67</v>
      </c>
      <c r="H92" s="3">
        <v>7721.12</v>
      </c>
      <c r="I92" s="3">
        <v>1156.33</v>
      </c>
      <c r="J92" s="3">
        <v>32008.350000000002</v>
      </c>
      <c r="K92" s="3">
        <v>5796.22</v>
      </c>
      <c r="L92" s="3">
        <v>44685.86</v>
      </c>
      <c r="M92" s="3">
        <v>27331.65</v>
      </c>
      <c r="N92" s="4">
        <v>-17242.84</v>
      </c>
      <c r="O92" s="13">
        <f t="shared" ref="O92:O101" si="12">SUM(C92:N92)</f>
        <v>265988.94</v>
      </c>
    </row>
    <row r="93" spans="1:15">
      <c r="A93" s="2" t="s">
        <v>30</v>
      </c>
      <c r="B93" s="2" t="s">
        <v>31</v>
      </c>
      <c r="C93" s="3">
        <v>487360.62</v>
      </c>
      <c r="D93" s="3">
        <v>252822.77000000002</v>
      </c>
      <c r="E93" s="3">
        <v>273985.86</v>
      </c>
      <c r="F93" s="3">
        <v>426539.53</v>
      </c>
      <c r="G93" s="3">
        <v>364829.69</v>
      </c>
      <c r="H93" s="3">
        <v>267485.64</v>
      </c>
      <c r="I93" s="3">
        <v>119633.29000000001</v>
      </c>
      <c r="J93" s="3">
        <v>253604.05000000002</v>
      </c>
      <c r="K93" s="3">
        <v>376964</v>
      </c>
      <c r="L93" s="3">
        <v>340351.68</v>
      </c>
      <c r="M93" s="3">
        <v>276693.63</v>
      </c>
      <c r="N93" s="4">
        <v>-253347.53</v>
      </c>
      <c r="O93" s="13">
        <f t="shared" si="12"/>
        <v>3186923.23</v>
      </c>
    </row>
    <row r="94" spans="1:15">
      <c r="A94" s="2" t="s">
        <v>32</v>
      </c>
      <c r="B94" s="2" t="s">
        <v>33</v>
      </c>
      <c r="C94" s="3">
        <v>6045.97</v>
      </c>
      <c r="D94" s="3">
        <v>8143.43</v>
      </c>
      <c r="E94" s="3">
        <v>-184.6</v>
      </c>
      <c r="F94" s="3">
        <v>11390.83</v>
      </c>
      <c r="G94" s="3">
        <v>16236.29</v>
      </c>
      <c r="H94" s="3">
        <v>13535.9</v>
      </c>
      <c r="I94" s="3">
        <v>12711.73</v>
      </c>
      <c r="J94" s="3">
        <v>-663.93000000000006</v>
      </c>
      <c r="K94" s="3">
        <v>11056.81</v>
      </c>
      <c r="L94" s="3">
        <v>9572.67</v>
      </c>
      <c r="M94" s="3">
        <v>11373.69</v>
      </c>
      <c r="N94" s="4">
        <v>-1866.6000000000001</v>
      </c>
      <c r="O94" s="13">
        <f t="shared" si="12"/>
        <v>97352.19</v>
      </c>
    </row>
    <row r="95" spans="1:15">
      <c r="A95" s="2" t="s">
        <v>34</v>
      </c>
      <c r="B95" s="2" t="s">
        <v>33</v>
      </c>
      <c r="C95" s="3">
        <v>381952.97000000003</v>
      </c>
      <c r="D95" s="3">
        <v>190859.19</v>
      </c>
      <c r="E95" s="3">
        <v>200190.2</v>
      </c>
      <c r="F95" s="3">
        <v>198698.43</v>
      </c>
      <c r="G95" s="3">
        <v>-471781.3</v>
      </c>
      <c r="H95" s="3">
        <v>275969.16000000003</v>
      </c>
      <c r="I95" s="3">
        <v>87879.66</v>
      </c>
      <c r="J95" s="3">
        <v>199957.72</v>
      </c>
      <c r="K95" s="3">
        <v>166005.28</v>
      </c>
      <c r="L95" s="3">
        <v>-294211.16000000003</v>
      </c>
      <c r="M95" s="3">
        <v>118548.07</v>
      </c>
      <c r="N95" s="4">
        <v>773362.14</v>
      </c>
      <c r="O95" s="13">
        <f t="shared" si="12"/>
        <v>1827430.3600000003</v>
      </c>
    </row>
    <row r="96" spans="1:15">
      <c r="A96" s="2" t="s">
        <v>35</v>
      </c>
      <c r="B96" s="2" t="s">
        <v>36</v>
      </c>
      <c r="C96" s="3">
        <v>2605.02</v>
      </c>
      <c r="D96" s="3">
        <v>1082.06</v>
      </c>
      <c r="E96" s="3">
        <v>1294.3700000000001</v>
      </c>
      <c r="F96" s="3">
        <v>1290.6300000000001</v>
      </c>
      <c r="G96" s="3">
        <v>2030.5800000000002</v>
      </c>
      <c r="H96" s="3">
        <v>-190</v>
      </c>
      <c r="I96" s="3">
        <v>-656.54</v>
      </c>
      <c r="J96" s="3">
        <v>6876.18</v>
      </c>
      <c r="K96" s="3">
        <v>-87.49</v>
      </c>
      <c r="L96" s="3">
        <v>16436.93</v>
      </c>
      <c r="M96" s="3">
        <v>1628.51</v>
      </c>
      <c r="N96" s="4">
        <v>3025.65</v>
      </c>
      <c r="O96" s="13">
        <f t="shared" si="12"/>
        <v>35335.899999999994</v>
      </c>
    </row>
    <row r="97" spans="1:15">
      <c r="A97" s="2" t="s">
        <v>37</v>
      </c>
      <c r="B97" s="2" t="s">
        <v>38</v>
      </c>
      <c r="C97" s="3">
        <v>18975.18</v>
      </c>
      <c r="D97" s="3">
        <v>32134.34</v>
      </c>
      <c r="E97" s="3">
        <v>32244.57</v>
      </c>
      <c r="F97" s="3">
        <v>44737.770000000004</v>
      </c>
      <c r="G97" s="3">
        <v>105732.15000000001</v>
      </c>
      <c r="H97" s="3">
        <v>11919.35</v>
      </c>
      <c r="I97" s="3">
        <v>8771.9600000000009</v>
      </c>
      <c r="J97" s="3">
        <v>23628.23</v>
      </c>
      <c r="K97" s="3">
        <v>26274.3</v>
      </c>
      <c r="L97" s="3">
        <v>36721.760000000002</v>
      </c>
      <c r="M97" s="3">
        <v>36527.74</v>
      </c>
      <c r="N97" s="4">
        <v>-1114.44</v>
      </c>
      <c r="O97" s="13">
        <f t="shared" si="12"/>
        <v>376552.91</v>
      </c>
    </row>
    <row r="98" spans="1:15">
      <c r="A98" s="2" t="s">
        <v>39</v>
      </c>
      <c r="B98" s="2" t="s">
        <v>40</v>
      </c>
      <c r="C98" s="3">
        <v>61059.94</v>
      </c>
      <c r="D98" s="3">
        <v>7901.12</v>
      </c>
      <c r="E98" s="3">
        <v>55607.78</v>
      </c>
      <c r="F98" s="3">
        <v>65654.320000000007</v>
      </c>
      <c r="G98" s="3">
        <v>164954.21</v>
      </c>
      <c r="H98" s="3">
        <v>-2358.21</v>
      </c>
      <c r="I98" s="3">
        <v>2250.84</v>
      </c>
      <c r="J98" s="3">
        <v>41022.950000000004</v>
      </c>
      <c r="K98" s="3">
        <v>70772.42</v>
      </c>
      <c r="L98" s="3">
        <v>66579.790000000008</v>
      </c>
      <c r="M98" s="3">
        <v>84050.09</v>
      </c>
      <c r="N98" s="4">
        <v>1945.33</v>
      </c>
      <c r="O98" s="13">
        <f t="shared" si="12"/>
        <v>619440.57999999996</v>
      </c>
    </row>
    <row r="99" spans="1:15">
      <c r="A99" s="2" t="s">
        <v>41</v>
      </c>
      <c r="B99" s="2" t="s">
        <v>42</v>
      </c>
      <c r="C99" s="3">
        <v>-261981.13</v>
      </c>
      <c r="D99" s="3">
        <v>218372.49</v>
      </c>
      <c r="E99" s="3">
        <v>215042.34</v>
      </c>
      <c r="F99" s="3">
        <v>285533.45</v>
      </c>
      <c r="G99" s="3">
        <v>489895.57</v>
      </c>
      <c r="H99" s="3">
        <v>304520.92</v>
      </c>
      <c r="I99" s="3">
        <v>894496.61</v>
      </c>
      <c r="J99" s="3">
        <v>351366.19</v>
      </c>
      <c r="K99" s="3">
        <v>535232.02</v>
      </c>
      <c r="L99" s="3">
        <v>328227.55</v>
      </c>
      <c r="M99" s="3">
        <v>318526.67</v>
      </c>
      <c r="N99" s="4">
        <v>206325.34</v>
      </c>
      <c r="O99" s="13">
        <f t="shared" si="12"/>
        <v>3885558.0199999996</v>
      </c>
    </row>
    <row r="100" spans="1:15">
      <c r="A100" s="2" t="s">
        <v>43</v>
      </c>
      <c r="B100" s="2" t="s">
        <v>44</v>
      </c>
      <c r="C100" s="3">
        <v>17111.670000000002</v>
      </c>
      <c r="D100" s="3">
        <v>73225.38</v>
      </c>
      <c r="E100" s="3">
        <v>1706.9</v>
      </c>
      <c r="F100" s="3">
        <v>40913.89</v>
      </c>
      <c r="G100" s="3">
        <v>164682.05000000002</v>
      </c>
      <c r="H100" s="3">
        <v>81638.290000000008</v>
      </c>
      <c r="I100" s="3">
        <v>511074.87</v>
      </c>
      <c r="J100" s="3">
        <v>-36451.230000000003</v>
      </c>
      <c r="K100" s="3">
        <v>383142.33</v>
      </c>
      <c r="L100" s="3">
        <v>214818.07</v>
      </c>
      <c r="M100" s="3">
        <v>24257.14</v>
      </c>
      <c r="N100" s="4">
        <v>-16629.490000000002</v>
      </c>
      <c r="O100" s="13">
        <f t="shared" si="12"/>
        <v>1459489.87</v>
      </c>
    </row>
    <row r="101" spans="1:15">
      <c r="A101" s="2" t="s">
        <v>45</v>
      </c>
      <c r="B101" s="2" t="s">
        <v>46</v>
      </c>
      <c r="C101" s="3">
        <v>-7708.29</v>
      </c>
      <c r="D101" s="3">
        <v>44877.26</v>
      </c>
      <c r="E101" s="3">
        <v>38049.03</v>
      </c>
      <c r="F101" s="3">
        <v>42136.47</v>
      </c>
      <c r="G101" s="3">
        <v>176363.6</v>
      </c>
      <c r="H101" s="3">
        <v>5350.3</v>
      </c>
      <c r="I101" s="3">
        <v>77310.880000000005</v>
      </c>
      <c r="J101" s="3">
        <v>42440.32</v>
      </c>
      <c r="K101" s="3">
        <v>51583.37</v>
      </c>
      <c r="L101" s="3">
        <v>37435.370000000003</v>
      </c>
      <c r="M101" s="3">
        <v>37191.370000000003</v>
      </c>
      <c r="N101" s="4">
        <v>642165.07000000007</v>
      </c>
      <c r="O101" s="13">
        <f t="shared" si="12"/>
        <v>1187194.75</v>
      </c>
    </row>
    <row r="102" spans="1:15" ht="15.75" thickBot="1">
      <c r="A102" s="2"/>
      <c r="B102" s="2"/>
      <c r="C102" s="6">
        <f>SUM(C91:C101)</f>
        <v>778897.34000000008</v>
      </c>
      <c r="D102" s="6">
        <f t="shared" ref="D102:N102" si="13">SUM(D91:D101)</f>
        <v>848340.32000000007</v>
      </c>
      <c r="E102" s="6">
        <f t="shared" si="13"/>
        <v>844475.38</v>
      </c>
      <c r="F102" s="6">
        <f t="shared" si="13"/>
        <v>1145767.95</v>
      </c>
      <c r="G102" s="6">
        <f t="shared" si="13"/>
        <v>1059034.77</v>
      </c>
      <c r="H102" s="6">
        <f t="shared" si="13"/>
        <v>968678.2200000002</v>
      </c>
      <c r="I102" s="6">
        <f t="shared" si="13"/>
        <v>1714300.1799999997</v>
      </c>
      <c r="J102" s="6">
        <f t="shared" si="13"/>
        <v>918323.84</v>
      </c>
      <c r="K102" s="6">
        <f t="shared" si="13"/>
        <v>1630470.2100000004</v>
      </c>
      <c r="L102" s="6">
        <f t="shared" si="13"/>
        <v>803851.53999999992</v>
      </c>
      <c r="M102" s="6">
        <f t="shared" si="13"/>
        <v>939410.31</v>
      </c>
      <c r="N102" s="6">
        <f t="shared" si="13"/>
        <v>1327120.56</v>
      </c>
      <c r="O102" s="10">
        <f>SUM(O91:O101)</f>
        <v>12978670.620000001</v>
      </c>
    </row>
    <row r="103" spans="1:15" ht="15.75" thickTop="1"/>
  </sheetData>
  <mergeCells count="1">
    <mergeCell ref="C4:O4"/>
  </mergeCells>
  <pageMargins left="0.7" right="0.7" top="0.28999999999999998" bottom="0.41" header="0.3" footer="0.17"/>
  <pageSetup scale="55" fitToHeight="2" orientation="landscape" r:id="rId1"/>
  <headerFooter>
    <oddFooter>&amp;L&amp;F&amp;C&amp;A&amp;RPage &amp;P of &amp;N</oddFooter>
  </headerFooter>
  <rowBreaks count="1" manualBreakCount="1"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9E52D1-4900-452B-A471-463B1F9FCB64}"/>
</file>

<file path=customXml/itemProps2.xml><?xml version="1.0" encoding="utf-8"?>
<ds:datastoreItem xmlns:ds="http://schemas.openxmlformats.org/officeDocument/2006/customXml" ds:itemID="{C9973577-94E7-4233-8A9F-103355C9401F}"/>
</file>

<file path=customXml/itemProps3.xml><?xml version="1.0" encoding="utf-8"?>
<ds:datastoreItem xmlns:ds="http://schemas.openxmlformats.org/officeDocument/2006/customXml" ds:itemID="{4446F21C-B4C3-47F3-9C3C-51E17579B6D0}"/>
</file>

<file path=customXml/itemProps4.xml><?xml version="1.0" encoding="utf-8"?>
<ds:datastoreItem xmlns:ds="http://schemas.openxmlformats.org/officeDocument/2006/customXml" ds:itemID="{0C4BE701-F812-48C7-9DC0-21970E71E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CS2</vt:lpstr>
      <vt:lpstr>Colstrip</vt:lpstr>
      <vt:lpstr>Colstrip!Print_Titles</vt:lpstr>
      <vt:lpstr>'CS2'!Print_Titles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tmm8381</dc:creator>
  <cp:lastModifiedBy>jzlfgj</cp:lastModifiedBy>
  <cp:lastPrinted>2015-06-19T17:15:47Z</cp:lastPrinted>
  <dcterms:created xsi:type="dcterms:W3CDTF">2014-09-14T18:20:09Z</dcterms:created>
  <dcterms:modified xsi:type="dcterms:W3CDTF">2015-06-19T17:15:52Z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