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0"/>
  </bookViews>
  <sheets>
    <sheet name="Sheet1" sheetId="1" r:id="rId1"/>
  </sheets>
  <definedNames>
    <definedName name="_xlnm.Print_Area" localSheetId="0">'Sheet1'!$A$1:$F$21</definedName>
  </definedNames>
  <calcPr fullCalcOnLoad="1"/>
</workbook>
</file>

<file path=xl/sharedStrings.xml><?xml version="1.0" encoding="utf-8"?>
<sst xmlns="http://schemas.openxmlformats.org/spreadsheetml/2006/main" count="45" uniqueCount="44">
  <si>
    <t>Rochester Gas &amp; Electric</t>
  </si>
  <si>
    <t>ROE</t>
  </si>
  <si>
    <t>Capital Structure</t>
  </si>
  <si>
    <t>2003 NY PUC LEXIS 140</t>
  </si>
  <si>
    <t>St. Lawrence Gas Co.</t>
  </si>
  <si>
    <t>2003 NY PUC LEXIS 427</t>
  </si>
  <si>
    <t>Crown Point Telephone Corp.</t>
  </si>
  <si>
    <t>2003 NY PUC Lexis 474</t>
  </si>
  <si>
    <t>Chazy &amp; Westport Telephone Corp.</t>
  </si>
  <si>
    <t>2003 NY PUC LEXIS 475</t>
  </si>
  <si>
    <t>Fishers Island Electric</t>
  </si>
  <si>
    <t>2003 NY PUC Lexis 497</t>
  </si>
  <si>
    <t>Jersey Central Power &amp; Light</t>
  </si>
  <si>
    <t>2003 NJ PUC LEXIS 248</t>
  </si>
  <si>
    <t>Rockland Electric Co.</t>
  </si>
  <si>
    <t>2003 NJ PUC Lexis 259</t>
  </si>
  <si>
    <t>Arkansas Western Gas Co.</t>
  </si>
  <si>
    <t>2003 Ark. PUC Lexis 397</t>
  </si>
  <si>
    <t>Tennessee-American Water Co.</t>
  </si>
  <si>
    <t>Case No. 03-00118</t>
  </si>
  <si>
    <t>Lower Valley Energy, Inc.</t>
  </si>
  <si>
    <t>2003 WYO. PUC LEXIS 128</t>
  </si>
  <si>
    <t>Phillips County Telephone</t>
  </si>
  <si>
    <t>2003 Col. PUC Lexis 1428</t>
  </si>
  <si>
    <t xml:space="preserve">Connecticut Light &amp; Power </t>
  </si>
  <si>
    <t>Docket No. 03-07-02</t>
  </si>
  <si>
    <t xml:space="preserve">Kearsarge Telephone Company </t>
  </si>
  <si>
    <t>Docket No. DT 01-221</t>
  </si>
  <si>
    <t xml:space="preserve">Verizon New Hampshire </t>
  </si>
  <si>
    <t>Docket No. DT 02-110</t>
  </si>
  <si>
    <t>Proposed Settlement Agreement Between The Attorney General And TAWC, dated June 27, 2003</t>
  </si>
  <si>
    <t>Please note that Mr. Hill misstates the cost of capital as 9.5%</t>
  </si>
  <si>
    <t>Please note that Mr. Hill misstates the cost of capital as 8.82%</t>
  </si>
  <si>
    <t>Notes</t>
  </si>
  <si>
    <t>Company</t>
  </si>
  <si>
    <t>Citation</t>
  </si>
  <si>
    <t>PSE's Proposal =</t>
  </si>
  <si>
    <t>Public Counsel =</t>
  </si>
  <si>
    <t>Decision Cited by Stephen G. Hill in Exhibit No. ___(SGH-1T) at 5 n.1</t>
  </si>
  <si>
    <t>N/A</t>
  </si>
  <si>
    <t>Weighted Average Cost of Common Equity</t>
  </si>
  <si>
    <t>Average =</t>
  </si>
  <si>
    <t>WUTC Staff =</t>
  </si>
  <si>
    <t>Lower Valley Energy, Inc. filed a request for a rate decrease.  The order does not provide for a capital structure.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</si>
</sst>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hh:mm:ss"/>
    <numFmt numFmtId="166" formatCode="m/d/yy\ hh:m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  <numFmt numFmtId="172" formatCode="0.000%"/>
    <numFmt numFmtId="173" formatCode="0.0000000%"/>
    <numFmt numFmtId="174" formatCode="0.000000%"/>
    <numFmt numFmtId="175" formatCode="0.00000%"/>
    <numFmt numFmtId="176" formatCode="0.0000%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MS Sans Serif"/>
      <family val="0"/>
    </font>
    <font>
      <b/>
      <sz val="16"/>
      <name val="Arial"/>
      <family val="2"/>
    </font>
    <font>
      <b/>
      <sz val="16"/>
      <name val="MS Sans Serif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10" fontId="4" fillId="0" borderId="0" xfId="19" applyNumberFormat="1" applyFont="1" applyAlignment="1">
      <alignment/>
    </xf>
    <xf numFmtId="10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0" fontId="4" fillId="0" borderId="1" xfId="19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0" fontId="4" fillId="0" borderId="1" xfId="19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1" fontId="4" fillId="0" borderId="1" xfId="19" applyNumberFormat="1" applyFont="1" applyBorder="1" applyAlignment="1">
      <alignment horizontal="center" vertical="center" wrapText="1"/>
    </xf>
    <xf numFmtId="10" fontId="4" fillId="0" borderId="2" xfId="19" applyNumberFormat="1" applyFont="1" applyBorder="1" applyAlignment="1">
      <alignment horizontal="right"/>
    </xf>
    <xf numFmtId="10" fontId="4" fillId="0" borderId="3" xfId="19" applyNumberFormat="1" applyFont="1" applyBorder="1" applyAlignment="1">
      <alignment/>
    </xf>
    <xf numFmtId="171" fontId="8" fillId="0" borderId="2" xfId="19" applyNumberFormat="1" applyFont="1" applyBorder="1" applyAlignment="1">
      <alignment horizontal="center" wrapText="1"/>
    </xf>
    <xf numFmtId="171" fontId="4" fillId="0" borderId="2" xfId="19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/>
    </xf>
    <xf numFmtId="10" fontId="4" fillId="0" borderId="2" xfId="19" applyNumberFormat="1" applyFont="1" applyBorder="1" applyAlignment="1">
      <alignment horizontal="center" wrapText="1"/>
    </xf>
    <xf numFmtId="10" fontId="8" fillId="0" borderId="2" xfId="19" applyNumberFormat="1" applyFont="1" applyBorder="1" applyAlignment="1">
      <alignment horizontal="right"/>
    </xf>
    <xf numFmtId="10" fontId="8" fillId="0" borderId="3" xfId="19" applyNumberFormat="1" applyFont="1" applyBorder="1" applyAlignment="1">
      <alignment/>
    </xf>
    <xf numFmtId="10" fontId="8" fillId="0" borderId="1" xfId="19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43"/>
  <sheetViews>
    <sheetView tabSelected="1" workbookViewId="0" topLeftCell="A1">
      <selection activeCell="B5" sqref="B5"/>
    </sheetView>
  </sheetViews>
  <sheetFormatPr defaultColWidth="9.140625" defaultRowHeight="12.75"/>
  <cols>
    <col min="1" max="1" width="32.421875" style="1" customWidth="1"/>
    <col min="2" max="2" width="33.140625" style="1" customWidth="1"/>
    <col min="3" max="3" width="9.00390625" style="1" customWidth="1"/>
    <col min="4" max="4" width="11.00390625" style="1" customWidth="1"/>
    <col min="5" max="5" width="16.57421875" style="1" customWidth="1"/>
    <col min="6" max="6" width="33.57421875" style="4" customWidth="1"/>
    <col min="7" max="16384" width="9.140625" style="1" customWidth="1"/>
  </cols>
  <sheetData>
    <row r="1" spans="1:6" ht="21">
      <c r="A1" s="25" t="s">
        <v>38</v>
      </c>
      <c r="B1" s="26"/>
      <c r="C1" s="26"/>
      <c r="D1" s="26"/>
      <c r="E1" s="26"/>
      <c r="F1" s="26"/>
    </row>
    <row r="2" ht="16.5" customHeight="1"/>
    <row r="3" spans="1:6" ht="38.25">
      <c r="A3" s="12" t="s">
        <v>34</v>
      </c>
      <c r="B3" s="12" t="s">
        <v>35</v>
      </c>
      <c r="C3" s="12" t="s">
        <v>1</v>
      </c>
      <c r="D3" s="13" t="s">
        <v>2</v>
      </c>
      <c r="E3" s="13" t="s">
        <v>40</v>
      </c>
      <c r="F3" s="13" t="s">
        <v>33</v>
      </c>
    </row>
    <row r="4" spans="1:6" ht="12.75">
      <c r="A4" s="7" t="s">
        <v>0</v>
      </c>
      <c r="B4" s="7" t="s">
        <v>3</v>
      </c>
      <c r="C4" s="9">
        <v>0.0996</v>
      </c>
      <c r="D4" s="14">
        <v>0.414</v>
      </c>
      <c r="E4" s="10">
        <f aca="true" t="shared" si="0" ref="E4:E12">C4*D4</f>
        <v>0.0412344</v>
      </c>
      <c r="F4" s="8"/>
    </row>
    <row r="5" spans="1:6" ht="25.5">
      <c r="A5" s="7" t="s">
        <v>4</v>
      </c>
      <c r="B5" s="7" t="s">
        <v>5</v>
      </c>
      <c r="C5" s="9">
        <v>0.0981</v>
      </c>
      <c r="D5" s="14">
        <v>0.5664</v>
      </c>
      <c r="E5" s="10">
        <f t="shared" si="0"/>
        <v>0.05556384</v>
      </c>
      <c r="F5" s="11" t="s">
        <v>31</v>
      </c>
    </row>
    <row r="6" spans="1:6" ht="12.75">
      <c r="A6" s="7" t="s">
        <v>6</v>
      </c>
      <c r="B6" s="7" t="s">
        <v>7</v>
      </c>
      <c r="C6" s="9">
        <v>0.0893</v>
      </c>
      <c r="D6" s="14">
        <v>0.6238</v>
      </c>
      <c r="E6" s="10">
        <f t="shared" si="0"/>
        <v>0.055705340000000006</v>
      </c>
      <c r="F6" s="11"/>
    </row>
    <row r="7" spans="1:6" ht="12.75">
      <c r="A7" s="7" t="s">
        <v>8</v>
      </c>
      <c r="B7" s="7" t="s">
        <v>9</v>
      </c>
      <c r="C7" s="9">
        <v>0.0801</v>
      </c>
      <c r="D7" s="14">
        <v>0.7587</v>
      </c>
      <c r="E7" s="10">
        <f t="shared" si="0"/>
        <v>0.060771870000000006</v>
      </c>
      <c r="F7" s="11"/>
    </row>
    <row r="8" spans="1:6" ht="12.75">
      <c r="A8" s="7" t="s">
        <v>10</v>
      </c>
      <c r="B8" s="7" t="s">
        <v>11</v>
      </c>
      <c r="C8" s="9">
        <v>0.09</v>
      </c>
      <c r="D8" s="14">
        <v>0.6822</v>
      </c>
      <c r="E8" s="9">
        <f t="shared" si="0"/>
        <v>0.061398</v>
      </c>
      <c r="F8" s="11"/>
    </row>
    <row r="9" spans="1:6" ht="12.75">
      <c r="A9" s="7" t="s">
        <v>12</v>
      </c>
      <c r="B9" s="7" t="s">
        <v>13</v>
      </c>
      <c r="C9" s="9">
        <v>0.095</v>
      </c>
      <c r="D9" s="14">
        <v>0.46</v>
      </c>
      <c r="E9" s="9">
        <f t="shared" si="0"/>
        <v>0.0437</v>
      </c>
      <c r="F9" s="11"/>
    </row>
    <row r="10" spans="1:6" ht="12.75">
      <c r="A10" s="7" t="s">
        <v>14</v>
      </c>
      <c r="B10" s="7" t="s">
        <v>15</v>
      </c>
      <c r="C10" s="9">
        <v>0.0975</v>
      </c>
      <c r="D10" s="14">
        <v>0.46</v>
      </c>
      <c r="E10" s="9">
        <f t="shared" si="0"/>
        <v>0.04485</v>
      </c>
      <c r="F10" s="11"/>
    </row>
    <row r="11" spans="1:6" ht="12.75">
      <c r="A11" s="7" t="s">
        <v>16</v>
      </c>
      <c r="B11" s="7" t="s">
        <v>17</v>
      </c>
      <c r="C11" s="9">
        <v>0.099</v>
      </c>
      <c r="D11" s="14">
        <v>0.48</v>
      </c>
      <c r="E11" s="9">
        <f t="shared" si="0"/>
        <v>0.04752</v>
      </c>
      <c r="F11" s="11"/>
    </row>
    <row r="12" spans="1:6" ht="38.25">
      <c r="A12" s="7" t="s">
        <v>18</v>
      </c>
      <c r="B12" s="7" t="s">
        <v>19</v>
      </c>
      <c r="C12" s="9">
        <v>0.099</v>
      </c>
      <c r="D12" s="14">
        <v>0.56</v>
      </c>
      <c r="E12" s="9">
        <f t="shared" si="0"/>
        <v>0.05544000000000001</v>
      </c>
      <c r="F12" s="11" t="s">
        <v>30</v>
      </c>
    </row>
    <row r="13" spans="1:6" ht="51">
      <c r="A13" s="7" t="s">
        <v>20</v>
      </c>
      <c r="B13" s="7" t="s">
        <v>21</v>
      </c>
      <c r="C13" s="9">
        <v>0.0921</v>
      </c>
      <c r="D13" s="14" t="s">
        <v>39</v>
      </c>
      <c r="E13" s="9" t="s">
        <v>39</v>
      </c>
      <c r="F13" s="11" t="s">
        <v>43</v>
      </c>
    </row>
    <row r="14" spans="1:6" ht="12.75">
      <c r="A14" s="7" t="s">
        <v>22</v>
      </c>
      <c r="B14" s="7" t="s">
        <v>23</v>
      </c>
      <c r="C14" s="9">
        <v>0.095</v>
      </c>
      <c r="D14" s="14">
        <v>0.6</v>
      </c>
      <c r="E14" s="9">
        <f>C14*D14</f>
        <v>0.056999999999999995</v>
      </c>
      <c r="F14" s="11"/>
    </row>
    <row r="15" spans="1:6" ht="12.75">
      <c r="A15" s="7" t="s">
        <v>24</v>
      </c>
      <c r="B15" s="7" t="s">
        <v>25</v>
      </c>
      <c r="C15" s="9">
        <v>0.0985</v>
      </c>
      <c r="D15" s="14">
        <v>0.4722</v>
      </c>
      <c r="E15" s="9">
        <f>C15*D15</f>
        <v>0.0465117</v>
      </c>
      <c r="F15" s="11"/>
    </row>
    <row r="16" spans="1:6" ht="12.75">
      <c r="A16" s="7" t="s">
        <v>26</v>
      </c>
      <c r="B16" s="7" t="s">
        <v>27</v>
      </c>
      <c r="C16" s="9">
        <v>0.0889</v>
      </c>
      <c r="D16" s="14">
        <v>0.5</v>
      </c>
      <c r="E16" s="9">
        <f>C16*D16</f>
        <v>0.04445</v>
      </c>
      <c r="F16" s="11"/>
    </row>
    <row r="17" spans="1:6" ht="25.5">
      <c r="A17" s="7" t="s">
        <v>28</v>
      </c>
      <c r="B17" s="7" t="s">
        <v>29</v>
      </c>
      <c r="C17" s="9">
        <v>0.0982</v>
      </c>
      <c r="D17" s="14">
        <v>0.45</v>
      </c>
      <c r="E17" s="9">
        <f>C17*D17</f>
        <v>0.04419</v>
      </c>
      <c r="F17" s="11" t="s">
        <v>32</v>
      </c>
    </row>
    <row r="18" spans="2:5" ht="12.75">
      <c r="B18" s="22" t="s">
        <v>41</v>
      </c>
      <c r="C18" s="23"/>
      <c r="D18" s="17">
        <f>AVERAGE(D4:D17)</f>
        <v>0.5405615384615385</v>
      </c>
      <c r="E18" s="24">
        <f>AVERAGE(E4:E17)</f>
        <v>0.05064116538461539</v>
      </c>
    </row>
    <row r="19" spans="2:5" ht="12.75">
      <c r="B19" s="15" t="s">
        <v>36</v>
      </c>
      <c r="C19" s="16"/>
      <c r="D19" s="18">
        <v>0.45</v>
      </c>
      <c r="E19" s="5">
        <v>0.0529</v>
      </c>
    </row>
    <row r="20" spans="2:5" ht="12.75">
      <c r="B20" s="15" t="s">
        <v>37</v>
      </c>
      <c r="C20" s="16"/>
      <c r="D20" s="18">
        <v>0.4</v>
      </c>
      <c r="E20" s="5">
        <v>0.039</v>
      </c>
    </row>
    <row r="21" spans="2:5" ht="12.75">
      <c r="B21" s="19" t="s">
        <v>42</v>
      </c>
      <c r="C21" s="20"/>
      <c r="D21" s="21">
        <v>0.4184</v>
      </c>
      <c r="E21" s="6">
        <v>0.0377</v>
      </c>
    </row>
    <row r="22" spans="3:5" ht="12.75">
      <c r="C22" s="2"/>
      <c r="D22" s="2"/>
      <c r="E22" s="2"/>
    </row>
    <row r="23" spans="3:5" ht="12.75">
      <c r="C23" s="2"/>
      <c r="D23" s="2"/>
      <c r="E23" s="2"/>
    </row>
    <row r="24" spans="3:5" ht="12.75">
      <c r="C24" s="2"/>
      <c r="D24" s="2"/>
      <c r="E24" s="2"/>
    </row>
    <row r="25" spans="3:5" ht="12.75">
      <c r="C25" s="2"/>
      <c r="D25" s="2"/>
      <c r="E25" s="2"/>
    </row>
    <row r="26" spans="3:5" ht="12.75">
      <c r="C26" s="2"/>
      <c r="D26" s="2"/>
      <c r="E26" s="2"/>
    </row>
    <row r="27" spans="3:5" ht="12.75">
      <c r="C27" s="2"/>
      <c r="D27" s="2"/>
      <c r="E27" s="2"/>
    </row>
    <row r="28" spans="3:5" ht="12.75">
      <c r="C28" s="2"/>
      <c r="D28" s="2"/>
      <c r="E28" s="2"/>
    </row>
    <row r="29" spans="3:5" ht="12.75">
      <c r="C29" s="2"/>
      <c r="D29" s="2"/>
      <c r="E29" s="2"/>
    </row>
    <row r="30" spans="3:5" ht="12.75">
      <c r="C30" s="3"/>
      <c r="D30" s="3"/>
      <c r="E30" s="3"/>
    </row>
    <row r="31" spans="3:5" ht="12.75">
      <c r="C31" s="3"/>
      <c r="D31" s="3"/>
      <c r="E31" s="3"/>
    </row>
    <row r="32" spans="3:5" ht="12.75">
      <c r="C32" s="3"/>
      <c r="D32" s="3"/>
      <c r="E32" s="3"/>
    </row>
    <row r="33" spans="3:5" ht="12.75">
      <c r="C33" s="3"/>
      <c r="D33" s="3"/>
      <c r="E33" s="3"/>
    </row>
    <row r="34" spans="3:5" ht="12.75">
      <c r="C34" s="3"/>
      <c r="D34" s="3"/>
      <c r="E34" s="3"/>
    </row>
    <row r="35" spans="3:5" ht="12.75">
      <c r="C35" s="3"/>
      <c r="D35" s="3"/>
      <c r="E35" s="3"/>
    </row>
    <row r="36" spans="3:5" ht="12.75">
      <c r="C36" s="3"/>
      <c r="D36" s="3"/>
      <c r="E36" s="3"/>
    </row>
    <row r="37" spans="3:5" ht="12.75">
      <c r="C37" s="3"/>
      <c r="D37" s="3"/>
      <c r="E37" s="3"/>
    </row>
    <row r="38" spans="3:5" ht="12.75">
      <c r="C38" s="3"/>
      <c r="D38" s="3"/>
      <c r="E38" s="3"/>
    </row>
    <row r="39" spans="3:5" ht="12.75">
      <c r="C39" s="3"/>
      <c r="D39" s="3"/>
      <c r="E39" s="3"/>
    </row>
    <row r="40" spans="3:5" ht="12.75">
      <c r="C40" s="3"/>
      <c r="D40" s="3"/>
      <c r="E40" s="3"/>
    </row>
    <row r="41" spans="3:5" ht="12.75">
      <c r="C41" s="3"/>
      <c r="D41" s="3"/>
      <c r="E41" s="3"/>
    </row>
    <row r="42" spans="3:5" ht="12.75">
      <c r="C42" s="3"/>
      <c r="D42" s="3"/>
      <c r="E42" s="3"/>
    </row>
    <row r="43" spans="3:5" ht="12.75">
      <c r="C43" s="3"/>
      <c r="D43" s="3"/>
      <c r="E43" s="3"/>
    </row>
  </sheetData>
  <mergeCells count="1">
    <mergeCell ref="A1:F1"/>
  </mergeCells>
  <printOptions horizontalCentered="1" verticalCentered="1"/>
  <pageMargins left="0.5" right="0.5" top="1" bottom="1" header="0.5" footer="0.5"/>
  <pageSetup horizontalDpi="1800" verticalDpi="1800" orientation="landscape" scale="93" r:id="rId1"/>
  <headerFooter alignWithMargins="0">
    <oddFooter>&amp;L&amp;"Arial,Regular"Fourth Exhibit to the 
Prefile Rebuttal Testimony of
Donald E. Gaines&amp;R&amp;"Arial,Regular"Exhibit No. ___(DEG-13)
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cp:lastPrinted>2004-10-31T22:50:17Z</cp:lastPrinted>
  <dcterms:created xsi:type="dcterms:W3CDTF">1998-11-18T23:31:45Z</dcterms:created>
  <dcterms:modified xsi:type="dcterms:W3CDTF">2004-11-05T00:26:31Z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040640</vt:lpwstr>
  </property>
  <property fmtid="{D5CDD505-2E9C-101B-9397-08002B2CF9AE}" pid="5" name="IsConfidential">
    <vt:lpwstr>0</vt:lpwstr>
  </property>
  <property fmtid="{D5CDD505-2E9C-101B-9397-08002B2CF9AE}" pid="6" name="Date1">
    <vt:lpwstr>2004-11-03T00:00:00Z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2004-04-05T00:00:00Z</vt:lpwstr>
  </property>
  <property fmtid="{D5CDD505-2E9C-101B-9397-08002B2CF9AE}" pid="9" name="Prefix">
    <vt:lpwstr>UG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