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drawings/drawing2.xml" ContentType="application/vnd.openxmlformats-officedocument.drawingml.chartshapes+xml"/>
  <Override PartName="/xl/drawings/drawing8.xml" ContentType="application/vnd.openxmlformats-officedocument.drawingml.chartshapes+xml"/>
  <Override PartName="/xl/drawings/drawing7.xml" ContentType="application/vnd.openxmlformats-officedocument.drawingml.chartshapes+xml"/>
  <Override PartName="/xl/drawings/drawing10.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Override PartName="/xl/drawings/drawing12.xml" ContentType="application/vnd.openxmlformats-officedocument.drawingml.chartshapes+xml"/>
  <Override PartName="/xl/drawings/drawing3.xml" ContentType="application/vnd.openxmlformats-officedocument.drawingml.chartshapes+xml"/>
  <Override PartName="/xl/drawings/drawing16.xml" ContentType="application/vnd.openxmlformats-officedocument.drawingml.chartshapes+xml"/>
  <Override PartName="/xl/drawings/drawing15.xml" ContentType="application/vnd.openxmlformats-officedocument.drawingml.chartshapes+xml"/>
  <Override PartName="/xl/drawings/drawing14.xml" ContentType="application/vnd.openxmlformats-officedocument.drawingml.chartshapes+xml"/>
  <Override PartName="/xl/drawings/drawing11.xml" ContentType="application/vnd.openxmlformats-officedocument.drawingml.chartshapes+xml"/>
  <Override PartName="/xl/workbook.xml" ContentType="application/vnd.openxmlformats-officedocument.spreadsheetml.sheet.main+xml"/>
  <Override PartName="/xl/worksheets/sheet16.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colors12.xml" ContentType="application/vnd.ms-office.chartcolorstyle+xml"/>
  <Override PartName="/xl/charts/style12.xml" ContentType="application/vnd.ms-office.chartstyle+xml"/>
  <Override PartName="/xl/charts/chart12.xml" ContentType="application/vnd.openxmlformats-officedocument.drawingml.chart+xml"/>
  <Override PartName="/xl/worksheets/sheet5.xml" ContentType="application/vnd.openxmlformats-officedocument.spreadsheetml.worksheet+xml"/>
  <Override PartName="/xl/charts/colors11.xml" ContentType="application/vnd.ms-office.chartcolorstyle+xml"/>
  <Override PartName="/xl/charts/style9.xml" ContentType="application/vnd.ms-office.chartstyle+xml"/>
  <Override PartName="/xl/charts/chart9.xml" ContentType="application/vnd.openxmlformats-officedocument.drawingml.chart+xml"/>
  <Override PartName="/xl/worksheets/sheet8.xml" ContentType="application/vnd.openxmlformats-officedocument.spreadsheetml.worksheet+xml"/>
  <Override PartName="/xl/worksheets/sheet1.xml" ContentType="application/vnd.openxmlformats-officedocument.spreadsheetml.worksheet+xml"/>
  <Override PartName="/xl/charts/style8.xml" ContentType="application/vnd.ms-office.chartstyle+xml"/>
  <Override PartName="/xl/charts/chart8.xml" ContentType="application/vnd.openxmlformats-officedocument.drawingml.chart+xml"/>
  <Override PartName="/xl/worksheets/sheet9.xml" ContentType="application/vnd.openxmlformats-officedocument.spreadsheetml.worksheet+xml"/>
  <Override PartName="/xl/charts/colors9.xml" ContentType="application/vnd.ms-office.chartcolorstyle+xml"/>
  <Override PartName="/xl/worksheets/sheet7.xml" ContentType="application/vnd.openxmlformats-officedocument.spreadsheetml.worksheet+xml"/>
  <Override PartName="/xl/drawings/drawing13.xml" ContentType="application/vnd.openxmlformats-officedocument.drawing+xml"/>
  <Override PartName="/xl/charts/style11.xml" ContentType="application/vnd.ms-office.chartstyle+xml"/>
  <Override PartName="/xl/charts/chart11.xml" ContentType="application/vnd.openxmlformats-officedocument.drawingml.chart+xml"/>
  <Override PartName="/xl/worksheets/sheet6.xml" ContentType="application/vnd.openxmlformats-officedocument.spreadsheetml.worksheet+xml"/>
  <Override PartName="/xl/charts/colors10.xml" ContentType="application/vnd.ms-office.chartcolorstyle+xml"/>
  <Override PartName="/xl/charts/style10.xml" ContentType="application/vnd.ms-office.chartstyle+xml"/>
  <Override PartName="/xl/charts/chart10.xml" ContentType="application/vnd.openxmlformats-officedocument.drawingml.chart+xml"/>
  <Override PartName="/xl/charts/colors7.xml" ContentType="application/vnd.ms-office.chartcolorstyle+xml"/>
  <Override PartName="/xl/charts/colors8.xml" ContentType="application/vnd.ms-office.chartcolorstyle+xml"/>
  <Override PartName="/xl/charts/chart7.xml" ContentType="application/vnd.openxmlformats-officedocument.drawingml.chart+xml"/>
  <Override PartName="/xl/charts/style1.xml" ContentType="application/vnd.ms-office.chartstyle+xml"/>
  <Override PartName="/xl/charts/chart1.xml" ContentType="application/vnd.openxmlformats-officedocument.drawingml.char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charts/colors1.xml" ContentType="application/vnd.ms-office.chartcolorstyle+xml"/>
  <Override PartName="/xl/worksheets/sheet15.xml" ContentType="application/vnd.openxmlformats-officedocument.spreadsheetml.worksheet+xml"/>
  <Override PartName="/xl/charts/chart2.xml" ContentType="application/vnd.openxmlformats-officedocument.drawingml.chart+xml"/>
  <Override PartName="/xl/charts/style7.xml" ContentType="application/vnd.ms-office.chartstyle+xml"/>
  <Override PartName="/xl/charts/style3.xml" ContentType="application/vnd.ms-office.chartstyle+xml"/>
  <Override PartName="/xl/charts/chart3.xml" ContentType="application/vnd.openxmlformats-officedocument.drawingml.chart+xml"/>
  <Override PartName="/xl/worksheets/sheet14.xml" ContentType="application/vnd.openxmlformats-officedocument.spreadsheetml.worksheet+xml"/>
  <Override PartName="/xl/charts/colors2.xml" ContentType="application/vnd.ms-office.chartcolorstyle+xml"/>
  <Override PartName="/xl/charts/style2.xml" ContentType="application/vnd.ms-office.chartstyle+xml"/>
  <Override PartName="/xl/worksheets/sheet33.xml" ContentType="application/vnd.openxmlformats-officedocument.spreadsheetml.worksheet+xml"/>
  <Override PartName="/xl/worksheets/sheet32.xml" ContentType="application/vnd.openxmlformats-officedocument.spreadsheetml.worksheet+xml"/>
  <Override PartName="/xl/worksheets/sheet31.xml" ContentType="application/vnd.openxmlformats-officedocument.spreadsheetml.worksheet+xml"/>
  <Override PartName="/xl/worksheets/sheet22.xml" ContentType="application/vnd.openxmlformats-officedocument.spreadsheetml.worksheet+xml"/>
  <Override PartName="/xl/worksheets/sheet21.xml" ContentType="application/vnd.openxmlformats-officedocument.spreadsheetml.worksheet+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worksheets/sheet17.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30.xml" ContentType="application/vnd.openxmlformats-officedocument.spreadsheetml.worksheet+xml"/>
  <Override PartName="/xl/worksheets/sheet29.xml" ContentType="application/vnd.openxmlformats-officedocument.spreadsheetml.worksheet+xml"/>
  <Override PartName="/xl/worksheets/sheet28.xml" ContentType="application/vnd.openxmlformats-officedocument.spreadsheetml.worksheet+xml"/>
  <Override PartName="/xl/worksheets/sheet27.xml" ContentType="application/vnd.openxmlformats-officedocument.spreadsheetml.worksheet+xml"/>
  <Override PartName="/xl/worksheets/sheet26.xml" ContentType="application/vnd.openxmlformats-officedocument.spreadsheetml.worksheet+xml"/>
  <Override PartName="/xl/worksheets/sheet13.xml" ContentType="application/vnd.openxmlformats-officedocument.spreadsheetml.worksheet+xml"/>
  <Override PartName="/xl/charts/colors3.xml" ContentType="application/vnd.ms-office.chartcolorstyle+xml"/>
  <Override PartName="/xl/charts/chart6.xml" ContentType="application/vnd.openxmlformats-officedocument.drawingml.chart+xml"/>
  <Override PartName="/xl/charts/chart4.xml" ContentType="application/vnd.openxmlformats-officedocument.drawingml.chart+xml"/>
  <Override PartName="/xl/charts/style4.xml" ContentType="application/vnd.ms-office.chartstyle+xml"/>
  <Override PartName="/xl/worksheets/sheet11.xml" ContentType="application/vnd.openxmlformats-officedocument.spreadsheetml.worksheet+xml"/>
  <Override PartName="/xl/worksheets/sheet12.xml" ContentType="application/vnd.openxmlformats-officedocument.spreadsheetml.worksheet+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olors6.xml" ContentType="application/vnd.ms-office.chartcolorstyle+xml"/>
  <Override PartName="/xl/charts/style6.xml" ContentType="application/vnd.ms-office.chartstyle+xml"/>
  <Override PartName="/xl/drawings/drawing5.xml" ContentType="application/vnd.openxmlformats-officedocument.drawing+xml"/>
  <Override PartName="/xl/charts/colors4.xml" ContentType="application/vnd.ms-office.chartcolorstyle+xml"/>
  <Override PartName="/xl/worksheets/sheet10.xml" ContentType="application/vnd.openxmlformats-officedocument.spreadsheetml.worksheet+xml"/>
  <Override PartName="/xl/drawings/drawing9.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xl/calcChain.xml" ContentType="application/vnd.openxmlformats-officedocument.spreadsheetml.calcChain+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14283\OneDrive - pse.com\Desktop\New folder\Week of 2023-12-24\DAD Exhibits\"/>
    </mc:Choice>
  </mc:AlternateContent>
  <bookViews>
    <workbookView xWindow="0" yWindow="0" windowWidth="6312" windowHeight="4968" tabRatio="922" firstSheet="16" activeTab="26"/>
  </bookViews>
  <sheets>
    <sheet name="Schedule 1 - Index" sheetId="13" r:id="rId1"/>
    <sheet name="Schedule 1.1" sheetId="1" r:id="rId2"/>
    <sheet name="Schedule 1.2" sheetId="8" r:id="rId3"/>
    <sheet name="Schedule 1.3" sheetId="9" r:id="rId4"/>
    <sheet name="Schedule 1.4" sheetId="7" r:id="rId5"/>
    <sheet name="Schedule 1.5" sheetId="10" r:id="rId6"/>
    <sheet name="Schedule 1.6" sheetId="12" r:id="rId7"/>
    <sheet name="Schedule 1.65" sheetId="23" r:id="rId8"/>
    <sheet name="Schedule 1.7" sheetId="11" r:id="rId9"/>
    <sheet name="Schedule 1.8" sheetId="6" r:id="rId10"/>
    <sheet name="Schedule 2 - Index" sheetId="37" r:id="rId11"/>
    <sheet name="Schedule 2.1" sheetId="14" r:id="rId12"/>
    <sheet name="Schedule 2.2" sheetId="15" r:id="rId13"/>
    <sheet name="Schedule 2.3" sheetId="16" r:id="rId14"/>
    <sheet name="Schedule 2.4" sheetId="17" r:id="rId15"/>
    <sheet name="Schedule 2.5" sheetId="18" r:id="rId16"/>
    <sheet name="Schedule 2.6" sheetId="19" r:id="rId17"/>
    <sheet name="Schedule 2.7" sheetId="20" r:id="rId18"/>
    <sheet name="Schedule 2.8" sheetId="24" r:id="rId19"/>
    <sheet name="Schedule 3 - Index" sheetId="38" r:id="rId20"/>
    <sheet name="Schedule 3.1" sheetId="36" r:id="rId21"/>
    <sheet name="Schedule 3.2" sheetId="26" r:id="rId22"/>
    <sheet name="Schedule 3.3" sheetId="27" r:id="rId23"/>
    <sheet name="Schedule 3.4" sheetId="29" r:id="rId24"/>
    <sheet name="Schedule 3.5" sheetId="28" r:id="rId25"/>
    <sheet name="Schedule 3.6" sheetId="30" r:id="rId26"/>
    <sheet name="Schedule 4 - Index" sheetId="39" r:id="rId27"/>
    <sheet name="Schedule 4.1" sheetId="25" r:id="rId28"/>
    <sheet name="Schedule 4.2" sheetId="31" r:id="rId29"/>
    <sheet name="Schedule 4.3" sheetId="32" r:id="rId30"/>
    <sheet name="Schedule 4.4" sheetId="33" r:id="rId31"/>
    <sheet name="Schedule 4.5" sheetId="34" r:id="rId32"/>
    <sheet name="Schedule 4.6" sheetId="35" r:id="rId33"/>
  </sheets>
  <definedNames>
    <definedName name="_xlnm.Print_Area" localSheetId="0">'Schedule 1 - Index'!$A$1:$C$22</definedName>
    <definedName name="_xlnm.Print_Area" localSheetId="1">'Schedule 1.1'!$A$1:$S$92</definedName>
    <definedName name="_xlnm.Print_Area" localSheetId="2">'Schedule 1.2'!$A$1:$S$20</definedName>
    <definedName name="_xlnm.Print_Area" localSheetId="3">'Schedule 1.3'!$A$1:$S$12</definedName>
    <definedName name="_xlnm.Print_Area" localSheetId="4">'Schedule 1.4'!$A$1:$S$43</definedName>
    <definedName name="_xlnm.Print_Area" localSheetId="5">'Schedule 1.5'!$A$1:$S$45</definedName>
    <definedName name="_xlnm.Print_Area" localSheetId="6">'Schedule 1.6'!$A$1:$S$22</definedName>
    <definedName name="_xlnm.Print_Area" localSheetId="7">'Schedule 1.65'!$A$1:$S$12</definedName>
    <definedName name="_xlnm.Print_Area" localSheetId="8">'Schedule 1.7'!$A$1:$S$29</definedName>
    <definedName name="_xlnm.Print_Area" localSheetId="9">'Schedule 1.8'!$A$1:$Y$84</definedName>
    <definedName name="_xlnm.Print_Area" localSheetId="10">'Schedule 2 - Index'!$A$1:$C$21</definedName>
    <definedName name="_xlnm.Print_Area" localSheetId="11">'Schedule 2.1'!$A$1:$S$93</definedName>
    <definedName name="_xlnm.Print_Area" localSheetId="12">'Schedule 2.2'!$A$1:$S$48</definedName>
    <definedName name="_xlnm.Print_Area" localSheetId="13">'Schedule 2.3'!$A$1:$S$38</definedName>
    <definedName name="_xlnm.Print_Area" localSheetId="14">'Schedule 2.4'!$A$1:$S$52</definedName>
    <definedName name="_xlnm.Print_Area" localSheetId="15">'Schedule 2.5'!$A$1:$S$70</definedName>
    <definedName name="_xlnm.Print_Area" localSheetId="16">'Schedule 2.6'!$A$1:$S$70</definedName>
    <definedName name="_xlnm.Print_Area" localSheetId="17">'Schedule 2.7'!$A$1:$S$70</definedName>
    <definedName name="_xlnm.Print_Area" localSheetId="18">'Schedule 2.8'!$A$1:$Y$83</definedName>
    <definedName name="_xlnm.Print_Area" localSheetId="19">'Schedule 3 - Index'!$A$1:$C$20</definedName>
    <definedName name="_xlnm.Print_Area" localSheetId="20">'Schedule 3.1'!$A$1:$S$70</definedName>
    <definedName name="_xlnm.Print_Area" localSheetId="21">'Schedule 3.2'!$A$1:$S$46</definedName>
    <definedName name="_xlnm.Print_Area" localSheetId="22">'Schedule 3.3'!$A$1:$S$77</definedName>
    <definedName name="_xlnm.Print_Area" localSheetId="23">'Schedule 3.4'!$A$1:$S$46</definedName>
    <definedName name="_xlnm.Print_Area" localSheetId="24">'Schedule 3.5'!$A$1:$S$40</definedName>
    <definedName name="_xlnm.Print_Area" localSheetId="25">'Schedule 3.6'!$A$1:$Y$105</definedName>
    <definedName name="_xlnm.Print_Area" localSheetId="26">'Schedule 4 - Index'!$A$1:$C$16</definedName>
    <definedName name="_xlnm.Print_Area" localSheetId="27">'Schedule 4.1'!$A$1:$S$74</definedName>
    <definedName name="_xlnm.Print_Area" localSheetId="28">'Schedule 4.2'!$A$1:$S$37</definedName>
    <definedName name="_xlnm.Print_Area" localSheetId="29">'Schedule 4.3'!$A$1:$S$59</definedName>
    <definedName name="_xlnm.Print_Area" localSheetId="30">'Schedule 4.4'!$A$1:$S$35</definedName>
    <definedName name="_xlnm.Print_Area" localSheetId="31">'Schedule 4.5'!$A$1:$S$46</definedName>
    <definedName name="_xlnm.Print_Area" localSheetId="32">'Schedule 4.6'!$A$1:$Y$84</definedName>
    <definedName name="_xlnm.Print_Titles" localSheetId="1">'Schedule 1.1'!$A:$B,'Schedule 1.1'!$1:$9</definedName>
    <definedName name="_xlnm.Print_Titles" localSheetId="2">'Schedule 1.2'!$A:$B,'Schedule 1.2'!$1:$9</definedName>
    <definedName name="_xlnm.Print_Titles" localSheetId="3">'Schedule 1.3'!$A:$B,'Schedule 1.3'!$1:$9</definedName>
    <definedName name="_xlnm.Print_Titles" localSheetId="4">'Schedule 1.4'!$A:$B,'Schedule 1.4'!$1:$9</definedName>
    <definedName name="_xlnm.Print_Titles" localSheetId="5">'Schedule 1.5'!$A:$B,'Schedule 1.5'!$1:$9</definedName>
    <definedName name="_xlnm.Print_Titles" localSheetId="6">'Schedule 1.6'!$A:$B,'Schedule 1.6'!$1:$9</definedName>
    <definedName name="_xlnm.Print_Titles" localSheetId="7">'Schedule 1.65'!$A:$B,'Schedule 1.65'!$1:$9</definedName>
    <definedName name="_xlnm.Print_Titles" localSheetId="8">'Schedule 1.7'!$A:$B,'Schedule 1.7'!$1:$9</definedName>
    <definedName name="_xlnm.Print_Titles" localSheetId="9">'Schedule 1.8'!$1:$6</definedName>
    <definedName name="_xlnm.Print_Titles" localSheetId="11">'Schedule 2.1'!$A:$B,'Schedule 2.1'!$1:$9</definedName>
    <definedName name="_xlnm.Print_Titles" localSheetId="12">'Schedule 2.2'!$A:$B,'Schedule 2.2'!$1:$9</definedName>
    <definedName name="_xlnm.Print_Titles" localSheetId="13">'Schedule 2.3'!$A:$B,'Schedule 2.3'!$1:$9</definedName>
    <definedName name="_xlnm.Print_Titles" localSheetId="14">'Schedule 2.4'!$A:$B,'Schedule 2.4'!$1:$9</definedName>
    <definedName name="_xlnm.Print_Titles" localSheetId="15">'Schedule 2.5'!$A:$B,'Schedule 2.5'!$1:$9</definedName>
    <definedName name="_xlnm.Print_Titles" localSheetId="16">'Schedule 2.6'!$A:$B,'Schedule 2.6'!$1:$9</definedName>
    <definedName name="_xlnm.Print_Titles" localSheetId="17">'Schedule 2.7'!$A:$B,'Schedule 2.7'!$1:$9</definedName>
    <definedName name="_xlnm.Print_Titles" localSheetId="18">'Schedule 2.8'!$1:$6</definedName>
    <definedName name="_xlnm.Print_Titles" localSheetId="20">'Schedule 3.1'!$A:$B,'Schedule 3.1'!$1:$9</definedName>
    <definedName name="_xlnm.Print_Titles" localSheetId="21">'Schedule 3.2'!$A:$B,'Schedule 3.2'!$1:$9</definedName>
    <definedName name="_xlnm.Print_Titles" localSheetId="22">'Schedule 3.3'!$A:$B,'Schedule 3.3'!$1:$9</definedName>
    <definedName name="_xlnm.Print_Titles" localSheetId="23">'Schedule 3.4'!$A:$B,'Schedule 3.4'!$1:$9</definedName>
    <definedName name="_xlnm.Print_Titles" localSheetId="24">'Schedule 3.5'!$A:$B,'Schedule 3.5'!$1:$9</definedName>
    <definedName name="_xlnm.Print_Titles" localSheetId="25">'Schedule 3.6'!$1:$6</definedName>
    <definedName name="_xlnm.Print_Titles" localSheetId="27">'Schedule 4.1'!$A:$B,'Schedule 4.1'!$1:$9</definedName>
    <definedName name="_xlnm.Print_Titles" localSheetId="28">'Schedule 4.2'!$A:$B,'Schedule 4.2'!$1:$9</definedName>
    <definedName name="_xlnm.Print_Titles" localSheetId="29">'Schedule 4.3'!$A:$B,'Schedule 4.3'!$1:$9</definedName>
    <definedName name="_xlnm.Print_Titles" localSheetId="30">'Schedule 4.4'!$A:$B,'Schedule 4.4'!$1:$9</definedName>
    <definedName name="_xlnm.Print_Titles" localSheetId="31">'Schedule 4.5'!$A:$B,'Schedule 4.5'!$1:$9</definedName>
    <definedName name="_xlnm.Print_Titles" localSheetId="32">'Schedule 4.6'!$1:$6</definedName>
  </definedNames>
  <calcPr calcId="162913" iterateDelta="9.9999999999994451E-4"/>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 i="36" l="1"/>
  <c r="H84" i="35" l="1"/>
  <c r="H77" i="35"/>
  <c r="H76" i="35"/>
  <c r="H73" i="35"/>
  <c r="H72" i="35"/>
  <c r="H69" i="35"/>
  <c r="H68" i="35"/>
  <c r="H74" i="35"/>
  <c r="H66" i="35"/>
  <c r="H82" i="35"/>
  <c r="H80" i="35"/>
  <c r="H83" i="35"/>
  <c r="H78" i="35"/>
  <c r="H67" i="35"/>
  <c r="H79" i="35"/>
  <c r="H64" i="35"/>
  <c r="H62" i="35"/>
  <c r="H61" i="35"/>
  <c r="H70" i="35"/>
  <c r="H75" i="35"/>
  <c r="H81" i="35"/>
  <c r="H71" i="35"/>
  <c r="H65" i="35"/>
  <c r="H63" i="35"/>
  <c r="M82" i="35" s="1"/>
  <c r="H48" i="35"/>
  <c r="H47" i="35"/>
  <c r="H53" i="35"/>
  <c r="H46" i="35"/>
  <c r="H44" i="35"/>
  <c r="H45" i="35"/>
  <c r="H43" i="35"/>
  <c r="H52" i="35"/>
  <c r="H42" i="35"/>
  <c r="H56" i="35"/>
  <c r="H51" i="35"/>
  <c r="H58" i="35"/>
  <c r="H50" i="35"/>
  <c r="H41" i="35"/>
  <c r="H54" i="35"/>
  <c r="H38" i="35"/>
  <c r="H37" i="35"/>
  <c r="H36" i="35"/>
  <c r="H39" i="35"/>
  <c r="H55" i="35"/>
  <c r="H57" i="35"/>
  <c r="H49" i="35"/>
  <c r="H40" i="35"/>
  <c r="H35" i="35"/>
  <c r="H32" i="35"/>
  <c r="H26" i="35"/>
  <c r="H21" i="35"/>
  <c r="H18" i="35"/>
  <c r="H31" i="35"/>
  <c r="H15" i="35"/>
  <c r="H22" i="35"/>
  <c r="H14" i="35"/>
  <c r="H17" i="35"/>
  <c r="H30" i="35"/>
  <c r="H29" i="35"/>
  <c r="H27" i="35"/>
  <c r="H24" i="35"/>
  <c r="H20" i="35"/>
  <c r="H25" i="35"/>
  <c r="H23" i="35"/>
  <c r="H10" i="35"/>
  <c r="H9" i="35"/>
  <c r="H28" i="35"/>
  <c r="H12" i="35"/>
  <c r="H19" i="35"/>
  <c r="H13" i="35"/>
  <c r="H16" i="35"/>
  <c r="H11" i="35"/>
  <c r="L57" i="35"/>
  <c r="M56" i="35"/>
  <c r="L56" i="35"/>
  <c r="M55" i="35"/>
  <c r="L55" i="35"/>
  <c r="M54" i="35"/>
  <c r="L54" i="35"/>
  <c r="M53" i="35"/>
  <c r="L53" i="35"/>
  <c r="L31" i="35"/>
  <c r="M30" i="35"/>
  <c r="L30" i="35"/>
  <c r="M29" i="35"/>
  <c r="L29" i="35"/>
  <c r="M28" i="35"/>
  <c r="L28" i="35"/>
  <c r="M27" i="35"/>
  <c r="L27" i="35"/>
  <c r="A11" i="25"/>
  <c r="M96" i="30"/>
  <c r="M95" i="30"/>
  <c r="M94" i="30"/>
  <c r="M93" i="30"/>
  <c r="L97" i="30"/>
  <c r="L96" i="30"/>
  <c r="L95" i="30"/>
  <c r="L94" i="30"/>
  <c r="L93" i="30"/>
  <c r="M63" i="30"/>
  <c r="M62" i="30"/>
  <c r="M61" i="30"/>
  <c r="M60" i="30"/>
  <c r="L60" i="30"/>
  <c r="L61" i="30"/>
  <c r="L62" i="30"/>
  <c r="L63" i="30"/>
  <c r="L64" i="30"/>
  <c r="M27" i="30"/>
  <c r="M28" i="30"/>
  <c r="M29" i="30"/>
  <c r="M30" i="30"/>
  <c r="L31" i="30"/>
  <c r="L30" i="30"/>
  <c r="L29" i="30"/>
  <c r="L28" i="30"/>
  <c r="L27" i="30"/>
  <c r="D1" i="28"/>
  <c r="H82" i="30"/>
  <c r="H102" i="30"/>
  <c r="H103" i="30"/>
  <c r="H93" i="30"/>
  <c r="H87" i="30"/>
  <c r="H78" i="30"/>
  <c r="H79" i="30"/>
  <c r="H105" i="30"/>
  <c r="H104" i="30"/>
  <c r="H97" i="30"/>
  <c r="H90" i="30"/>
  <c r="H99" i="30"/>
  <c r="H77" i="30"/>
  <c r="H98" i="30"/>
  <c r="H94" i="30"/>
  <c r="H89" i="30"/>
  <c r="H95" i="30"/>
  <c r="H101" i="30"/>
  <c r="H100" i="30"/>
  <c r="H96" i="30"/>
  <c r="H91" i="30"/>
  <c r="H81" i="30"/>
  <c r="H84" i="30"/>
  <c r="H75" i="30"/>
  <c r="H86" i="30"/>
  <c r="H76" i="30"/>
  <c r="H83" i="30"/>
  <c r="H92" i="30"/>
  <c r="H80" i="30"/>
  <c r="H88" i="30"/>
  <c r="H85" i="30"/>
  <c r="H51" i="30"/>
  <c r="H69" i="30"/>
  <c r="H71" i="30"/>
  <c r="H61" i="30"/>
  <c r="H52" i="30"/>
  <c r="H43" i="30"/>
  <c r="H50" i="30"/>
  <c r="H72" i="30"/>
  <c r="H70" i="30"/>
  <c r="H63" i="30"/>
  <c r="H54" i="30"/>
  <c r="H65" i="30"/>
  <c r="H45" i="30"/>
  <c r="H68" i="30"/>
  <c r="H59" i="30"/>
  <c r="H58" i="30"/>
  <c r="H64" i="30"/>
  <c r="H57" i="30"/>
  <c r="H67" i="30"/>
  <c r="H62" i="30"/>
  <c r="H66" i="30"/>
  <c r="H49" i="30"/>
  <c r="H47" i="30"/>
  <c r="H42" i="30"/>
  <c r="H60" i="30"/>
  <c r="H44" i="30"/>
  <c r="H53" i="30"/>
  <c r="H56" i="30"/>
  <c r="H48" i="30"/>
  <c r="H46" i="30"/>
  <c r="H55" i="30"/>
  <c r="H21" i="30"/>
  <c r="H13" i="30"/>
  <c r="H20" i="30"/>
  <c r="H22" i="30"/>
  <c r="H29" i="30"/>
  <c r="H39" i="30"/>
  <c r="H12" i="30"/>
  <c r="H28" i="30"/>
  <c r="H36" i="30"/>
  <c r="H35" i="30"/>
  <c r="H27" i="30"/>
  <c r="H34" i="30"/>
  <c r="H19" i="30"/>
  <c r="H26" i="30"/>
  <c r="H33" i="30"/>
  <c r="H14" i="30"/>
  <c r="H30" i="30"/>
  <c r="H38" i="30"/>
  <c r="H31" i="30"/>
  <c r="H32" i="30"/>
  <c r="H9" i="30"/>
  <c r="H18" i="30"/>
  <c r="H25" i="30"/>
  <c r="H24" i="30"/>
  <c r="H11" i="30"/>
  <c r="H17" i="30"/>
  <c r="H15" i="30"/>
  <c r="H23" i="30"/>
  <c r="H16" i="30"/>
  <c r="H37" i="30"/>
  <c r="H10" i="30"/>
  <c r="D1" i="29"/>
  <c r="D1" i="27"/>
  <c r="D1" i="26"/>
  <c r="M79" i="35" l="1"/>
  <c r="L79" i="35"/>
  <c r="L82" i="35"/>
  <c r="L80" i="35"/>
  <c r="M80" i="35"/>
  <c r="L83" i="35"/>
  <c r="L81" i="35"/>
  <c r="M81" i="35"/>
  <c r="L31" i="6"/>
  <c r="M56" i="24"/>
  <c r="M55" i="24"/>
  <c r="M54" i="24"/>
  <c r="M53" i="24"/>
  <c r="L53" i="24"/>
  <c r="L54" i="24"/>
  <c r="L55" i="24"/>
  <c r="L56" i="24"/>
  <c r="L57" i="24"/>
  <c r="L31" i="24"/>
  <c r="M27" i="24"/>
  <c r="M28" i="24"/>
  <c r="M29" i="24"/>
  <c r="M30" i="24"/>
  <c r="L30" i="24"/>
  <c r="L29" i="24"/>
  <c r="L28" i="24"/>
  <c r="L27" i="24"/>
  <c r="H82" i="24"/>
  <c r="H80" i="24"/>
  <c r="H81" i="24"/>
  <c r="H64" i="24"/>
  <c r="H78" i="24"/>
  <c r="H76" i="24"/>
  <c r="H61" i="24"/>
  <c r="H77" i="24"/>
  <c r="H71" i="24"/>
  <c r="H79" i="24"/>
  <c r="H66" i="24"/>
  <c r="H62" i="24"/>
  <c r="H75" i="24"/>
  <c r="H70" i="24"/>
  <c r="H67" i="24"/>
  <c r="H72" i="24"/>
  <c r="H63" i="24"/>
  <c r="H83" i="24"/>
  <c r="H73" i="24"/>
  <c r="H65" i="24"/>
  <c r="H74" i="24"/>
  <c r="H68" i="24"/>
  <c r="H69" i="24"/>
  <c r="H46" i="24"/>
  <c r="H45" i="24"/>
  <c r="H44" i="24"/>
  <c r="H39" i="24"/>
  <c r="H51" i="24"/>
  <c r="H48" i="24"/>
  <c r="H36" i="24"/>
  <c r="H52" i="24"/>
  <c r="H49" i="24"/>
  <c r="H56" i="24"/>
  <c r="H43" i="24"/>
  <c r="H35" i="24"/>
  <c r="H54" i="24"/>
  <c r="H47" i="24"/>
  <c r="H40" i="24"/>
  <c r="H55" i="24"/>
  <c r="H38" i="24"/>
  <c r="H57" i="24"/>
  <c r="H53" i="24"/>
  <c r="H37" i="24"/>
  <c r="H50" i="24"/>
  <c r="H41" i="24"/>
  <c r="H42" i="24"/>
  <c r="H30" i="24"/>
  <c r="H28" i="24"/>
  <c r="H29" i="24"/>
  <c r="H9" i="24"/>
  <c r="H18" i="24"/>
  <c r="H25" i="24"/>
  <c r="H22" i="24"/>
  <c r="H27" i="24"/>
  <c r="H26" i="24"/>
  <c r="H24" i="24"/>
  <c r="H20" i="24"/>
  <c r="H13" i="24"/>
  <c r="H21" i="24"/>
  <c r="H12" i="24"/>
  <c r="H31" i="24"/>
  <c r="H23" i="24"/>
  <c r="H16" i="24"/>
  <c r="D1" i="23"/>
  <c r="D1" i="20"/>
  <c r="D1" i="19"/>
  <c r="D1" i="18"/>
  <c r="D1" i="17"/>
  <c r="D1" i="15"/>
  <c r="D1" i="11"/>
  <c r="D1" i="12"/>
  <c r="D1" i="10"/>
  <c r="D1" i="7"/>
  <c r="D1" i="9"/>
  <c r="D1" i="8"/>
  <c r="M79" i="24" l="1"/>
  <c r="M82" i="24"/>
  <c r="L82" i="24"/>
  <c r="L81" i="24"/>
  <c r="L80" i="24"/>
  <c r="L79" i="24"/>
  <c r="M80" i="24"/>
  <c r="M81" i="24"/>
  <c r="L83" i="24"/>
  <c r="H11" i="24"/>
  <c r="H17" i="24"/>
  <c r="H19" i="24"/>
  <c r="H14" i="24"/>
  <c r="H15" i="24"/>
  <c r="H10" i="24"/>
  <c r="M56" i="6" l="1"/>
  <c r="M55" i="6"/>
  <c r="M54" i="6"/>
  <c r="M53" i="6"/>
  <c r="L57" i="6"/>
  <c r="L56" i="6"/>
  <c r="L55" i="6"/>
  <c r="L54" i="6"/>
  <c r="L53" i="6"/>
  <c r="H79" i="6"/>
  <c r="H80" i="6"/>
  <c r="H77" i="6"/>
  <c r="H73" i="6"/>
  <c r="H78" i="6"/>
  <c r="H71" i="6"/>
  <c r="H67" i="6"/>
  <c r="H70" i="6"/>
  <c r="H69" i="6"/>
  <c r="H76" i="6"/>
  <c r="H75" i="6"/>
  <c r="H74" i="6"/>
  <c r="H72" i="6"/>
  <c r="H66" i="6"/>
  <c r="H68" i="6"/>
  <c r="H65" i="6"/>
  <c r="H62" i="6"/>
  <c r="H63" i="6"/>
  <c r="H64" i="6"/>
  <c r="H61" i="6"/>
  <c r="H53" i="6"/>
  <c r="H45" i="6"/>
  <c r="H50" i="6"/>
  <c r="H44" i="6"/>
  <c r="H43" i="6"/>
  <c r="H35" i="6"/>
  <c r="H54" i="6"/>
  <c r="H52" i="6"/>
  <c r="H42" i="6"/>
  <c r="H40" i="6"/>
  <c r="H49" i="6"/>
  <c r="H47" i="6"/>
  <c r="H46" i="6"/>
  <c r="H51" i="6"/>
  <c r="H39" i="6"/>
  <c r="H36" i="6"/>
  <c r="H37" i="6"/>
  <c r="H41" i="6"/>
  <c r="H48" i="6"/>
  <c r="H38" i="6"/>
  <c r="M30" i="6"/>
  <c r="M29" i="6"/>
  <c r="M28" i="6"/>
  <c r="M27" i="6"/>
  <c r="L30" i="6"/>
  <c r="L29" i="6"/>
  <c r="L28" i="6"/>
  <c r="L27" i="6"/>
  <c r="H21" i="6"/>
  <c r="H22" i="6"/>
  <c r="H27" i="6"/>
  <c r="H16" i="6"/>
  <c r="H24" i="6"/>
  <c r="H12" i="6"/>
  <c r="H14" i="6"/>
  <c r="H25" i="6"/>
  <c r="H15" i="6"/>
  <c r="H10" i="6"/>
  <c r="H18" i="6"/>
  <c r="H19" i="6"/>
  <c r="H26" i="6"/>
  <c r="H13" i="6"/>
  <c r="H9" i="6"/>
  <c r="H28" i="6"/>
  <c r="H11" i="6"/>
  <c r="H17" i="6"/>
  <c r="H23" i="6"/>
  <c r="H20" i="6"/>
  <c r="L80" i="6" l="1"/>
  <c r="L81" i="6"/>
  <c r="M79" i="6"/>
  <c r="L83" i="6"/>
  <c r="L79" i="6"/>
  <c r="M82" i="6"/>
  <c r="L82" i="6"/>
  <c r="M81" i="6"/>
  <c r="M80" i="6"/>
</calcChain>
</file>

<file path=xl/sharedStrings.xml><?xml version="1.0" encoding="utf-8"?>
<sst xmlns="http://schemas.openxmlformats.org/spreadsheetml/2006/main" count="10221" uniqueCount="722">
  <si>
    <t>Rate Case History (Electric)</t>
  </si>
  <si>
    <t>List: None</t>
  </si>
  <si>
    <t>Company List: All</t>
  </si>
  <si>
    <t>States: All</t>
  </si>
  <si>
    <t>Years: 07.01.22 - 06.30.23</t>
  </si>
  <si>
    <t>Service Type: All</t>
  </si>
  <si>
    <t>Company</t>
  </si>
  <si>
    <t>State</t>
  </si>
  <si>
    <t>Parent
Company 
Ticker</t>
  </si>
  <si>
    <t>Docket</t>
  </si>
  <si>
    <t>Rate Case
Service Type</t>
  </si>
  <si>
    <t>Case Type</t>
  </si>
  <si>
    <t>Increase Authorized</t>
  </si>
  <si>
    <t>Rate Base
Valuation 
Method</t>
  </si>
  <si>
    <t>Rate Case 
Duration 
(months)</t>
  </si>
  <si>
    <t>Date</t>
  </si>
  <si>
    <t>Decision Type</t>
  </si>
  <si>
    <t>Rate
Increase 
($M)</t>
  </si>
  <si>
    <t>Phase-
In?</t>
  </si>
  <si>
    <t>Interim 
Authorized?</t>
  </si>
  <si>
    <t>Return on 
Original 
Cost Rate (%)</t>
  </si>
  <si>
    <t>Return on
Equity (%)</t>
  </si>
  <si>
    <t>Common Equity to Total Capital (%)</t>
  </si>
  <si>
    <t>Rate Case
Test Year 
End Date</t>
  </si>
  <si>
    <t>Rate
Base 
($M)</t>
  </si>
  <si>
    <t>Virginia Electric &amp; Power Co.</t>
  </si>
  <si>
    <t>Virginia</t>
  </si>
  <si>
    <t>D</t>
  </si>
  <si>
    <t>C-PUR-2021-00229 (Rider SNA)</t>
  </si>
  <si>
    <t>Electric</t>
  </si>
  <si>
    <t>Limited-Issue Rider</t>
  </si>
  <si>
    <t>Settled</t>
  </si>
  <si>
    <t>No</t>
  </si>
  <si>
    <t>08/2023</t>
  </si>
  <si>
    <t>NA</t>
  </si>
  <si>
    <t>Average</t>
  </si>
  <si>
    <t>Appalachian Power Co.</t>
  </si>
  <si>
    <t>AEP</t>
  </si>
  <si>
    <t>C-PUR-2021-00206 ( RPS-RAC)</t>
  </si>
  <si>
    <t>Fully Litigated</t>
  </si>
  <si>
    <t>07/2023</t>
  </si>
  <si>
    <t>C-PUR-2021-00236 (RAC-EE)</t>
  </si>
  <si>
    <t>Year-end</t>
  </si>
  <si>
    <t>Northern IN Public Svc Co. LLC</t>
  </si>
  <si>
    <t>Indiana</t>
  </si>
  <si>
    <t>NI</t>
  </si>
  <si>
    <t>Ca-45557-TDSIC-1</t>
  </si>
  <si>
    <t>01/2022</t>
  </si>
  <si>
    <t>West Virginia</t>
  </si>
  <si>
    <t>C-22-0304-E-P</t>
  </si>
  <si>
    <t>09/2021</t>
  </si>
  <si>
    <t>C-PUR-2021-00142 (Rider OSW)</t>
  </si>
  <si>
    <t>C-PUR-2021-00247 (Rider DSM)</t>
  </si>
  <si>
    <t>Tampa Electric Company</t>
  </si>
  <si>
    <t>Florida</t>
  </si>
  <si>
    <t>EMA</t>
  </si>
  <si>
    <t>D-20220122-EI</t>
  </si>
  <si>
    <t>Green Mountain Power Corp.</t>
  </si>
  <si>
    <t>Vermont</t>
  </si>
  <si>
    <t xml:space="preserve"> </t>
  </si>
  <si>
    <t>C-22-0175-TF</t>
  </si>
  <si>
    <t>Vertically Integrated</t>
  </si>
  <si>
    <t>Yes</t>
  </si>
  <si>
    <t>09/2023</t>
  </si>
  <si>
    <t>Oklahoma Gas and Electric Co.</t>
  </si>
  <si>
    <t>Oklahoma</t>
  </si>
  <si>
    <t>OGE</t>
  </si>
  <si>
    <t>Ca-PUD202100164</t>
  </si>
  <si>
    <t>El Paso Electric Co.</t>
  </si>
  <si>
    <t>Texas</t>
  </si>
  <si>
    <t>D-52195</t>
  </si>
  <si>
    <t>12/2020</t>
  </si>
  <si>
    <t>C-PUR-2022-00006 (Rider E)</t>
  </si>
  <si>
    <t>10/2023</t>
  </si>
  <si>
    <t>Massachusetts Electric Co.</t>
  </si>
  <si>
    <t>Massachusetts</t>
  </si>
  <si>
    <t>NG.</t>
  </si>
  <si>
    <t>DPU 22-73</t>
  </si>
  <si>
    <t>Distribution</t>
  </si>
  <si>
    <t>Duke Energy Florida LLC</t>
  </si>
  <si>
    <t>DUK</t>
  </si>
  <si>
    <t>D-20220143-EI</t>
  </si>
  <si>
    <t>Florida Power &amp; Light Co.</t>
  </si>
  <si>
    <t>NEE</t>
  </si>
  <si>
    <t>20210015 - ROE trigger</t>
  </si>
  <si>
    <t>AES Indiana</t>
  </si>
  <si>
    <t>AES</t>
  </si>
  <si>
    <t>Ca-45264-TDSIC-5</t>
  </si>
  <si>
    <t>03/2022</t>
  </si>
  <si>
    <t>Duke Energy Indiana, LLC</t>
  </si>
  <si>
    <t>Ca-44720-TDSIC-11</t>
  </si>
  <si>
    <t>12/2021</t>
  </si>
  <si>
    <t>C-PUR-2022-00033 (Rider CCR)</t>
  </si>
  <si>
    <t>11/2023</t>
  </si>
  <si>
    <t>Kingsport Power Company</t>
  </si>
  <si>
    <t>Tennessee</t>
  </si>
  <si>
    <t>D-21-00107</t>
  </si>
  <si>
    <t>06/2021</t>
  </si>
  <si>
    <t>C- PUR-2022-00062(Rider RBB)</t>
  </si>
  <si>
    <t>Pacific Gas and Electric Co.</t>
  </si>
  <si>
    <t>California</t>
  </si>
  <si>
    <t>PCG</t>
  </si>
  <si>
    <t>A-21-08-015</t>
  </si>
  <si>
    <t>12/2022</t>
  </si>
  <si>
    <t>San Diego Gas &amp; Electric Co.</t>
  </si>
  <si>
    <t>SRE</t>
  </si>
  <si>
    <t>A-21-08-014 (Elec)</t>
  </si>
  <si>
    <t>Southern California Edison Co.</t>
  </si>
  <si>
    <t>EIX</t>
  </si>
  <si>
    <t>A-21-08-013</t>
  </si>
  <si>
    <t>Commonwealth Edison Co.</t>
  </si>
  <si>
    <t>Illinois</t>
  </si>
  <si>
    <t>EXC</t>
  </si>
  <si>
    <t>D-22-0302</t>
  </si>
  <si>
    <t>DTE Electric Co.</t>
  </si>
  <si>
    <t>Michigan</t>
  </si>
  <si>
    <t>DTE</t>
  </si>
  <si>
    <t>C-U-20836</t>
  </si>
  <si>
    <t>Evergy Metro Inc</t>
  </si>
  <si>
    <t>Missouri</t>
  </si>
  <si>
    <t>EVRG</t>
  </si>
  <si>
    <t>C-ER-2022-0129</t>
  </si>
  <si>
    <t>Evergy Missouri West</t>
  </si>
  <si>
    <t>C-ER-2022-0130</t>
  </si>
  <si>
    <t>C-PUR-2022-00001 (E-RAC)</t>
  </si>
  <si>
    <t>Sthrn IN Gas &amp; Electric Co.</t>
  </si>
  <si>
    <t>CNP</t>
  </si>
  <si>
    <t>Ca-44910-TDSIC-11</t>
  </si>
  <si>
    <t>04/2022</t>
  </si>
  <si>
    <t>C-PUR-2022-00020 (BC-RAC)</t>
  </si>
  <si>
    <t>01/2024</t>
  </si>
  <si>
    <t>NSTAR Electric Co.</t>
  </si>
  <si>
    <t>ES</t>
  </si>
  <si>
    <t>DPU 22-22</t>
  </si>
  <si>
    <t>Ameren Illinois</t>
  </si>
  <si>
    <t>AEE</t>
  </si>
  <si>
    <t>D-22-0297</t>
  </si>
  <si>
    <t>Entergy Arkansas LLC</t>
  </si>
  <si>
    <t>Arkansas</t>
  </si>
  <si>
    <t>ETR</t>
  </si>
  <si>
    <t>D-16-036-FR (2022 review)</t>
  </si>
  <si>
    <t>12/2023</t>
  </si>
  <si>
    <t>D-20220148</t>
  </si>
  <si>
    <t>Avista Corp.</t>
  </si>
  <si>
    <t>Washington</t>
  </si>
  <si>
    <t>AVA</t>
  </si>
  <si>
    <t>D-UE-220053</t>
  </si>
  <si>
    <t>Delmarva Power &amp; Light Co.</t>
  </si>
  <si>
    <t>Maryland</t>
  </si>
  <si>
    <t>C-9681</t>
  </si>
  <si>
    <t>12/2025</t>
  </si>
  <si>
    <t>Duke Energy Ohio Inc.</t>
  </si>
  <si>
    <t>Ohio</t>
  </si>
  <si>
    <t>C-21-0887-EL-AIR</t>
  </si>
  <si>
    <t>Date Certain</t>
  </si>
  <si>
    <t>The Dayton Power &amp; Light Co.</t>
  </si>
  <si>
    <t>C-20-1651-EL-AIR</t>
  </si>
  <si>
    <t>05/2021</t>
  </si>
  <si>
    <t>A-22-04-008</t>
  </si>
  <si>
    <t>A-22-04-012</t>
  </si>
  <si>
    <t>A-22-04-009</t>
  </si>
  <si>
    <t>PacifiCorp</t>
  </si>
  <si>
    <t>Oregon</t>
  </si>
  <si>
    <t>BRK.A</t>
  </si>
  <si>
    <t>D-UE-399</t>
  </si>
  <si>
    <t>Georgia Power Co.</t>
  </si>
  <si>
    <t>Georgia</t>
  </si>
  <si>
    <t>SO</t>
  </si>
  <si>
    <t>D-44280</t>
  </si>
  <si>
    <t>Puget Sound Energy Inc.</t>
  </si>
  <si>
    <t>D-UE-220066</t>
  </si>
  <si>
    <t>Wisconsin Public Service Corp.</t>
  </si>
  <si>
    <t>Wisconsin</t>
  </si>
  <si>
    <t>WEC</t>
  </si>
  <si>
    <t>D-6690-UR-127 (Elec)</t>
  </si>
  <si>
    <t>Sierra Pacific Power Co.</t>
  </si>
  <si>
    <t>Nevada</t>
  </si>
  <si>
    <t>D-22-06014</t>
  </si>
  <si>
    <t>The Empire District Electric C</t>
  </si>
  <si>
    <t>AQN</t>
  </si>
  <si>
    <t>Ca-PUD202100163</t>
  </si>
  <si>
    <t>Wisconsin Electric Power Co.</t>
  </si>
  <si>
    <t>D-5-UR-110 (WEP-Elec)</t>
  </si>
  <si>
    <t>Monongahela Power Co.</t>
  </si>
  <si>
    <t>FE</t>
  </si>
  <si>
    <t>C-22-0793-E-ENEC</t>
  </si>
  <si>
    <t>06/2022</t>
  </si>
  <si>
    <t>Consumers Energy Co.</t>
  </si>
  <si>
    <t>CMS</t>
  </si>
  <si>
    <t>C-U-21224</t>
  </si>
  <si>
    <t>Minnesota Power Entrprs Inc.</t>
  </si>
  <si>
    <t>Minnesota</t>
  </si>
  <si>
    <t>ALE</t>
  </si>
  <si>
    <t>D-E-015/GR-21-335</t>
  </si>
  <si>
    <t>Ca-45557-TDSIC-2</t>
  </si>
  <si>
    <t>07/2022</t>
  </si>
  <si>
    <t>C-PUR-2022-00088 (Rider B)</t>
  </si>
  <si>
    <t>03/2024</t>
  </si>
  <si>
    <t>Cheyenne Light Fuel Power Co.</t>
  </si>
  <si>
    <t>Wyoming</t>
  </si>
  <si>
    <t>BKH</t>
  </si>
  <si>
    <t>D-20003-214-ER-22</t>
  </si>
  <si>
    <t>A-22-12-009</t>
  </si>
  <si>
    <t>C-22-0393-E-ENEC</t>
  </si>
  <si>
    <t>02/2022</t>
  </si>
  <si>
    <t>Duke Energy Progress LLC</t>
  </si>
  <si>
    <t>South Carolina</t>
  </si>
  <si>
    <t>D-2022-254-E</t>
  </si>
  <si>
    <t>Electric Transmission Texas</t>
  </si>
  <si>
    <t>D-54502</t>
  </si>
  <si>
    <t>Transmission</t>
  </si>
  <si>
    <t>Southwestern Electric Power Co</t>
  </si>
  <si>
    <t>Louisiana</t>
  </si>
  <si>
    <t>D-U-35441</t>
  </si>
  <si>
    <t>D-54608</t>
  </si>
  <si>
    <t>09/2022</t>
  </si>
  <si>
    <t>C-PUR-2022-00090 (Rider W)</t>
  </si>
  <si>
    <t>C-PUR-2022-00089 (Rider U)</t>
  </si>
  <si>
    <t>D-18-046-FR (2022 update)</t>
  </si>
  <si>
    <t>Oncor Electric Delivery Co.</t>
  </si>
  <si>
    <t>D-53601</t>
  </si>
  <si>
    <t>Wind Energy Transmission Texas</t>
  </si>
  <si>
    <t>D-54348</t>
  </si>
  <si>
    <t>Upper Peninsula Power Co.</t>
  </si>
  <si>
    <t>C-U-21286</t>
  </si>
  <si>
    <t>06/2024</t>
  </si>
  <si>
    <t>C-PUR-2022-00121 (Rider US4)</t>
  </si>
  <si>
    <t>05/2024</t>
  </si>
  <si>
    <t>C-PUR-2022-00120 (Rider US3)</t>
  </si>
  <si>
    <t>C-PUR-2022-00124 (Rider CE)</t>
  </si>
  <si>
    <t>04/2024</t>
  </si>
  <si>
    <t>Liberty Utilities (CalPeco Ele</t>
  </si>
  <si>
    <t>A-21-05-017</t>
  </si>
  <si>
    <t>C-PUR-2022-00140 (Rider GT)</t>
  </si>
  <si>
    <t>C-PUR-2021-00113(Roll in)</t>
  </si>
  <si>
    <t>C-PUR-2021-00114 (Roll in)</t>
  </si>
  <si>
    <t>C-PUR-2022-00090 (Roll in)</t>
  </si>
  <si>
    <t>Ca-44910-TDSIC-12</t>
  </si>
  <si>
    <t>Versant Power</t>
  </si>
  <si>
    <t>Maine</t>
  </si>
  <si>
    <t>D-2022-00255</t>
  </si>
  <si>
    <t>Northern States Power Co.</t>
  </si>
  <si>
    <t>XEL</t>
  </si>
  <si>
    <t>D-E-002/GR-21-630</t>
  </si>
  <si>
    <t>12/2024</t>
  </si>
  <si>
    <t>Central Maine Power Co.</t>
  </si>
  <si>
    <t>IBE</t>
  </si>
  <si>
    <t>D-2022-00152</t>
  </si>
  <si>
    <t>MDU Resources Group</t>
  </si>
  <si>
    <t>North Dakota</t>
  </si>
  <si>
    <t>MDU</t>
  </si>
  <si>
    <t>C-PU-22-194</t>
  </si>
  <si>
    <t>South Dakota</t>
  </si>
  <si>
    <t>D-EL22-017</t>
  </si>
  <si>
    <t>C-PUR-2022-00164 (Rder US-2)</t>
  </si>
  <si>
    <t>08/2024</t>
  </si>
  <si>
    <t>Union Electric Co.</t>
  </si>
  <si>
    <t>C-ER-2022-0337</t>
  </si>
  <si>
    <t>C-PUR-2022-00162 (Rider SNA)</t>
  </si>
  <si>
    <t>Parent Company Ticker</t>
  </si>
  <si>
    <t>WACE</t>
  </si>
  <si>
    <t>Fourth Quartile</t>
  </si>
  <si>
    <t>Third Quartile</t>
  </si>
  <si>
    <t>Second Quartile</t>
  </si>
  <si>
    <t>First Quartile</t>
  </si>
  <si>
    <t>Mean</t>
  </si>
  <si>
    <t>Return on
Equity</t>
  </si>
  <si>
    <t>Common Equity
to Total Capital</t>
  </si>
  <si>
    <t>Parent
Company
Ticker</t>
  </si>
  <si>
    <t>Green Mountain Power Corp. (VT)</t>
  </si>
  <si>
    <t>Northern States Power Co. (MN)</t>
  </si>
  <si>
    <t>El Paso Electric Co. (TX)</t>
  </si>
  <si>
    <t>Puget Sound Energy Inc. (WA)</t>
  </si>
  <si>
    <t>Kingsport Power Company (TN)</t>
  </si>
  <si>
    <t>PacifiCorp (OR)</t>
  </si>
  <si>
    <t>Oklahoma Gas and Electric Co. (OK)</t>
  </si>
  <si>
    <t>Sierra Pacific Power Co. (NV)</t>
  </si>
  <si>
    <t>Duke Energy Progress LLC (SC)</t>
  </si>
  <si>
    <t>Minnesota Power Entrprs Inc. (MN)</t>
  </si>
  <si>
    <t>MDU Resources Group (ND)</t>
  </si>
  <si>
    <t>Cheyenne Light Fuel Power Co. (WY)</t>
  </si>
  <si>
    <t>Wisconsin Public Service Corp. (WI)</t>
  </si>
  <si>
    <t>Wisconsin Electric Power Co. (WI)</t>
  </si>
  <si>
    <t>DTE Electric Co. (MI)</t>
  </si>
  <si>
    <t>San Diego Gas &amp; Electric Co. (CA)</t>
  </si>
  <si>
    <t>Pacific Gas and Electric Co. (CA)</t>
  </si>
  <si>
    <t>Liberty Utilities (CalPeco Electric) LLC (CA)</t>
  </si>
  <si>
    <t>Southern California Edison Co. (CA)</t>
  </si>
  <si>
    <t>Georgia Power Co. (GA)</t>
  </si>
  <si>
    <t>Line</t>
  </si>
  <si>
    <t>Years: 07.01.22 - 12.31.23</t>
  </si>
  <si>
    <t>C-PUR-2022-00187 (Rider OSW)</t>
  </si>
  <si>
    <t>Ca-45557-TDSIC-3</t>
  </si>
  <si>
    <t>01/2023</t>
  </si>
  <si>
    <t>C-PUR-2022-00070*(RiderRGGI)</t>
  </si>
  <si>
    <t>New York</t>
  </si>
  <si>
    <t>ED</t>
  </si>
  <si>
    <t>C-22-E-0064</t>
  </si>
  <si>
    <t>Ca-45772</t>
  </si>
  <si>
    <t>Entergy Texas Inc.</t>
  </si>
  <si>
    <t>D-53719</t>
  </si>
  <si>
    <t>C-PUR-2022-00150 (G-RAC)</t>
  </si>
  <si>
    <t>C-PUR-2022-00210 (Rider DSM)</t>
  </si>
  <si>
    <t>North Carolina</t>
  </si>
  <si>
    <t>D-E-2 Sub 1300</t>
  </si>
  <si>
    <t>C-23-1852-TF</t>
  </si>
  <si>
    <t>09/2024</t>
  </si>
  <si>
    <t>Tucson Electric Power Co.</t>
  </si>
  <si>
    <t>Arizona</t>
  </si>
  <si>
    <t>FTS</t>
  </si>
  <si>
    <t>D-E-01933A-22-0107</t>
  </si>
  <si>
    <t>The United Illuminating Co.</t>
  </si>
  <si>
    <t>Connecticut</t>
  </si>
  <si>
    <t>D-22-08-08</t>
  </si>
  <si>
    <t>Alaska Electric Light Power</t>
  </si>
  <si>
    <t>Alaska</t>
  </si>
  <si>
    <t>D-U-22-078</t>
  </si>
  <si>
    <t>Idaho</t>
  </si>
  <si>
    <t>C-AVU-E-23-01</t>
  </si>
  <si>
    <t>Public Service Co. of CO</t>
  </si>
  <si>
    <t>Colorado</t>
  </si>
  <si>
    <t>D-22AL-0530E</t>
  </si>
  <si>
    <t>C-PUR-2023-00001 (RPS-RAC)</t>
  </si>
  <si>
    <t>C-PUR-2023-00005 (Rider E)</t>
  </si>
  <si>
    <t>10/2024</t>
  </si>
  <si>
    <t>Montana</t>
  </si>
  <si>
    <t>D-2022-11-099</t>
  </si>
  <si>
    <t>UGI Utilities Inc.</t>
  </si>
  <si>
    <t>Pennsylvania</t>
  </si>
  <si>
    <t>UGI</t>
  </si>
  <si>
    <t>D-R-2022-3037368</t>
  </si>
  <si>
    <t>DPU 23-55</t>
  </si>
  <si>
    <t>Duke Energy Kentucky Inc.</t>
  </si>
  <si>
    <t>Kentucky</t>
  </si>
  <si>
    <t>C-2022-00372</t>
  </si>
  <si>
    <t>NY State Electric &amp; Gas Corp.</t>
  </si>
  <si>
    <t>C-22-E-0317</t>
  </si>
  <si>
    <t>Rochester Gas &amp; Electric Corp.</t>
  </si>
  <si>
    <t>C-22-E-0319</t>
  </si>
  <si>
    <t>C-PUR-2023-00022 (Rider CCR)</t>
  </si>
  <si>
    <t>11/2024</t>
  </si>
  <si>
    <t>Ca-45264-TDSIC-7</t>
  </si>
  <si>
    <t>03/2023</t>
  </si>
  <si>
    <t>The Potomac Edison Co.</t>
  </si>
  <si>
    <t>C-9695</t>
  </si>
  <si>
    <t>Southwestern Public Svc Co.</t>
  </si>
  <si>
    <t>New Mexico</t>
  </si>
  <si>
    <t>C-22-00286-UT</t>
  </si>
  <si>
    <t>NorthWestern Energy Group</t>
  </si>
  <si>
    <t>NWE</t>
  </si>
  <si>
    <t>D-2022-7-78 (elec)</t>
  </si>
  <si>
    <t>Ca-44720-TDSIC-12</t>
  </si>
  <si>
    <t>Public Service Co. of OK</t>
  </si>
  <si>
    <t>Ca-PUD2022-000093</t>
  </si>
  <si>
    <t>Madison Gas and Electric Co.</t>
  </si>
  <si>
    <t>MGEE</t>
  </si>
  <si>
    <t>D-3270-UR-125 (Elec)</t>
  </si>
  <si>
    <t>D-4220-UR-126 (Elec)</t>
  </si>
  <si>
    <t>Wisconsin Power and Light Co</t>
  </si>
  <si>
    <t>LNT</t>
  </si>
  <si>
    <t>D-6680-UR-124 (Elec)</t>
  </si>
  <si>
    <t>A-21-06-021 (Track 2)</t>
  </si>
  <si>
    <t>A-21-06-021 (Elec)</t>
  </si>
  <si>
    <t>Atlantic City Electric Co.</t>
  </si>
  <si>
    <t>New Jersey</t>
  </si>
  <si>
    <t>D-ER23020091</t>
  </si>
  <si>
    <t>06/2023</t>
  </si>
  <si>
    <t>Evergy Kansas Central Inc.</t>
  </si>
  <si>
    <t>Kansas</t>
  </si>
  <si>
    <t>D-23-EKCE-775-RTS (EKC/EKS)</t>
  </si>
  <si>
    <t>D-23-EKCE-775-RTS (EM)</t>
  </si>
  <si>
    <t>D-20000-633-ER-23</t>
  </si>
  <si>
    <t>Ca-44910-TDSIC-13</t>
  </si>
  <si>
    <t>04/2023</t>
  </si>
  <si>
    <t>A-19-08-013 (Track 4)</t>
  </si>
  <si>
    <t>C-PUR-2023-00002</t>
  </si>
  <si>
    <t>C-U-21297</t>
  </si>
  <si>
    <t>D-16-036-FR (2023 review)</t>
  </si>
  <si>
    <t>D-22-085-U</t>
  </si>
  <si>
    <t>A-22-05-006</t>
  </si>
  <si>
    <t>D-23-0082</t>
  </si>
  <si>
    <t>12/2027</t>
  </si>
  <si>
    <t>D-23-0055</t>
  </si>
  <si>
    <t>Baltimore Gas and Electric Co.</t>
  </si>
  <si>
    <t>C-9692 (EL)</t>
  </si>
  <si>
    <t>12/2026</t>
  </si>
  <si>
    <t>Duke Energy Carolinas LLC</t>
  </si>
  <si>
    <t>D-E-7 Sub 1276</t>
  </si>
  <si>
    <t>Advice 4813-G/7046-E</t>
  </si>
  <si>
    <t>Advice Letter 4300-E / 3239-G</t>
  </si>
  <si>
    <t>Advice Letter 5120-E (U 338-E)</t>
  </si>
  <si>
    <t>Portland General Electric Co.</t>
  </si>
  <si>
    <t>POR</t>
  </si>
  <si>
    <t>D-UE-416</t>
  </si>
  <si>
    <t>Consolidated Edison Company of</t>
  </si>
  <si>
    <t>Case Type:</t>
  </si>
  <si>
    <t>All</t>
  </si>
  <si>
    <t>Public Service Co. of CO (CO)</t>
  </si>
  <si>
    <t>Public Service Co. of OK (OK)</t>
  </si>
  <si>
    <t>PacifiCorp (WY)</t>
  </si>
  <si>
    <t>Avista Corp. (ID)</t>
  </si>
  <si>
    <t>Southwestern Public Svc Co. (NM)</t>
  </si>
  <si>
    <t>Portland General Electric Co. (OR)</t>
  </si>
  <si>
    <t>Tucson Electric Power Co. (AZ)</t>
  </si>
  <si>
    <t>Entergy Texas Inc. (TX)</t>
  </si>
  <si>
    <t>MDU Resources Group (MT)</t>
  </si>
  <si>
    <t>NorthWestern Energy Group (MT)</t>
  </si>
  <si>
    <t>Madison Gas and Electric Co. (WI)</t>
  </si>
  <si>
    <t>Duke Energy Kentucky Inc. (KY)</t>
  </si>
  <si>
    <t>Northern IN Public Svc Co. LLC (IN)</t>
  </si>
  <si>
    <t>Duke Energy Progress LLC (NC)</t>
  </si>
  <si>
    <t>Northern States Power Co. (WI)</t>
  </si>
  <si>
    <t>Wisconsin Power and Light Co (WI)</t>
  </si>
  <si>
    <t>PacifiCorp (CA)</t>
  </si>
  <si>
    <t>Duke Energy Carolinas LLC (NC)</t>
  </si>
  <si>
    <t>Alaska Electric Light Power (AK)</t>
  </si>
  <si>
    <t>Vertically-Integrated Electric Utility Rate Cases Decided After the Test Year
Authorized Weighted-Average Costs of Equity</t>
  </si>
  <si>
    <t>Vertically-Integrated Electric Utility Rate Cases Decided After the Test Year
Authorized Equity Ratios</t>
  </si>
  <si>
    <t>Vertically-Integrated Electric Utility Rate Cases Decided After the Test Year
Authorized Returns on Equity</t>
  </si>
  <si>
    <t>Vertically-Integrated Electric Utility Rate Cases Decided in the Test Year
Authorized Equity Ratios</t>
  </si>
  <si>
    <t>Vertically-Integrated Electric Utility Rate Cases Decided in the Test Year
Authorized Returns on Equity</t>
  </si>
  <si>
    <t>Vertically-Integrated Electric Utility Rate Cases Decided in the Test Year
Weighted-Average Cost of Equity</t>
  </si>
  <si>
    <t>C-U-21148</t>
  </si>
  <si>
    <t>Natural Gas</t>
  </si>
  <si>
    <t>Northern Utilities Inc.</t>
  </si>
  <si>
    <t>New Hampshire</t>
  </si>
  <si>
    <t>UTL</t>
  </si>
  <si>
    <t>D-DG-21-104</t>
  </si>
  <si>
    <t>Ca-45621</t>
  </si>
  <si>
    <t>Black Hills Kansas Gas Utility</t>
  </si>
  <si>
    <t>D-22-BHCG-503-TAR (GSRS)</t>
  </si>
  <si>
    <t>D-UG 433</t>
  </si>
  <si>
    <t>Elizabethtown Gas Co.</t>
  </si>
  <si>
    <t>JPM</t>
  </si>
  <si>
    <t>D-GR21121254</t>
  </si>
  <si>
    <t>08/2022</t>
  </si>
  <si>
    <t>CenterPoint Energy Resources</t>
  </si>
  <si>
    <t>D-G-008/GR-21-435</t>
  </si>
  <si>
    <t>Cascade Natural Gas Corp.</t>
  </si>
  <si>
    <t>D-UG-210755</t>
  </si>
  <si>
    <t>Roanoke Gas Co.</t>
  </si>
  <si>
    <t>RGCO</t>
  </si>
  <si>
    <t>C-PUR-2022-00086 (SAVE)</t>
  </si>
  <si>
    <t>Piedmont Natural Gas Co.</t>
  </si>
  <si>
    <t>D-2022-89-G</t>
  </si>
  <si>
    <t>D-R-2021-3030218</t>
  </si>
  <si>
    <t>Boston Gas Co.</t>
  </si>
  <si>
    <t>DPU 22-74</t>
  </si>
  <si>
    <t>Spire Missouri Inc.</t>
  </si>
  <si>
    <t>SR</t>
  </si>
  <si>
    <t>C-GO-2022-0339 (ISRS)</t>
  </si>
  <si>
    <t>Hope Gas Inc.</t>
  </si>
  <si>
    <t>D-22-0495-G-390P</t>
  </si>
  <si>
    <t>Black Hills Energy Arkansas</t>
  </si>
  <si>
    <t>D-21-097-U</t>
  </si>
  <si>
    <t>Delaware</t>
  </si>
  <si>
    <t>D-22-0002</t>
  </si>
  <si>
    <t>Virginia Natural Gas Inc.</t>
  </si>
  <si>
    <t>C-PUR-2022-00115 (SAVE)</t>
  </si>
  <si>
    <t>Northwest Natural Gas Co.</t>
  </si>
  <si>
    <t>NWN</t>
  </si>
  <si>
    <t>D-UG-435</t>
  </si>
  <si>
    <t>D-22AL-0046G</t>
  </si>
  <si>
    <t>C-PU-21-381</t>
  </si>
  <si>
    <t>The Berkshire Gas Co.</t>
  </si>
  <si>
    <t>DPU 22-20</t>
  </si>
  <si>
    <t>PECO Energy Co</t>
  </si>
  <si>
    <t>D-R-2022-3031113</t>
  </si>
  <si>
    <t>Chattanooga Gas Co.</t>
  </si>
  <si>
    <t>D-22-00032</t>
  </si>
  <si>
    <t>Columbia Gas of Virginia Inc</t>
  </si>
  <si>
    <t>C-PUR-2022-00126 (SAVE)</t>
  </si>
  <si>
    <t>A-21-08-014 (Gas)</t>
  </si>
  <si>
    <t>Summit Utilities Inc.</t>
  </si>
  <si>
    <t>Ca-PUD202200022</t>
  </si>
  <si>
    <t>Columbia Gas of Maryland Inc</t>
  </si>
  <si>
    <t>C-9680</t>
  </si>
  <si>
    <t>05/2022</t>
  </si>
  <si>
    <t>Kansas Gas Service Co.</t>
  </si>
  <si>
    <t>OGS</t>
  </si>
  <si>
    <t>D-23-KGSG-281-TAR (GSRS)</t>
  </si>
  <si>
    <t>Oklahoma Natural Gas Co</t>
  </si>
  <si>
    <t>Ca-PUD202200023</t>
  </si>
  <si>
    <t>New Mexico Gas Co.</t>
  </si>
  <si>
    <t>C-21-00267-UT</t>
  </si>
  <si>
    <t>C-GR-2022-0179</t>
  </si>
  <si>
    <t>Columbia Gas of Pennsylvania</t>
  </si>
  <si>
    <t>D-R-2022-3031211</t>
  </si>
  <si>
    <t>D-UG-220054</t>
  </si>
  <si>
    <t>Southern California Gas Co.</t>
  </si>
  <si>
    <t>A-22-04-011</t>
  </si>
  <si>
    <t>Washington Gas Light Co.</t>
  </si>
  <si>
    <t>ALA</t>
  </si>
  <si>
    <t>C-PUR-2022-00161 (SAVE)</t>
  </si>
  <si>
    <t>South Jersey Gas Co.</t>
  </si>
  <si>
    <t>D-GR22040253</t>
  </si>
  <si>
    <t>Mountaineer Gas Co.</t>
  </si>
  <si>
    <t>C-22-0709-G-390P (IREP)</t>
  </si>
  <si>
    <t>D-UG-220067</t>
  </si>
  <si>
    <t>D-6690-UR-127 (Gas)</t>
  </si>
  <si>
    <t>Dominion Energy Inc.</t>
  </si>
  <si>
    <t>Utah</t>
  </si>
  <si>
    <t>D-22-057-03</t>
  </si>
  <si>
    <t>Wisconsin Gas LLC</t>
  </si>
  <si>
    <t>D-5-UR-110</t>
  </si>
  <si>
    <t>D-5-UR-110 (WEP-Gas)</t>
  </si>
  <si>
    <t>Texas Gas Service Co.</t>
  </si>
  <si>
    <t>D-OSS-22-00009896</t>
  </si>
  <si>
    <t>Southwest Gas Corp.</t>
  </si>
  <si>
    <t>SWX</t>
  </si>
  <si>
    <t>D-G-01551A-21-0368</t>
  </si>
  <si>
    <t>08/2021</t>
  </si>
  <si>
    <t>C-PUR-2022-00125 (Rider RNG)</t>
  </si>
  <si>
    <t>Florida Public Utilities Co.</t>
  </si>
  <si>
    <t>CPK</t>
  </si>
  <si>
    <t>D-20220067-GU</t>
  </si>
  <si>
    <t>Indiana Gas Co.</t>
  </si>
  <si>
    <t>Ca-45611-TDSIC-1</t>
  </si>
  <si>
    <t>Ca-45612-TDSIC-1</t>
  </si>
  <si>
    <t>Columbia Gas Ohio Inc.</t>
  </si>
  <si>
    <t>C-21-0637-GA-AIR</t>
  </si>
  <si>
    <t>Atmos Energy Corp.</t>
  </si>
  <si>
    <t>ATO</t>
  </si>
  <si>
    <t>D-23-ATMG-581-TAR (SIP)</t>
  </si>
  <si>
    <t>D-G-002/GR-21-678</t>
  </si>
  <si>
    <t>Pivotal Utility Holdings Inc.</t>
  </si>
  <si>
    <t>20220069-GU</t>
  </si>
  <si>
    <t>MidAmerican Energy Co.</t>
  </si>
  <si>
    <t>D-NG22-005</t>
  </si>
  <si>
    <t>C-GO-2023-0203 (ISRS)</t>
  </si>
  <si>
    <t>02/2023</t>
  </si>
  <si>
    <t>D-22AL-0348G</t>
  </si>
  <si>
    <t>D-23-ATMG-359-RTS</t>
  </si>
  <si>
    <t>C-PUR-2022-00036</t>
  </si>
  <si>
    <t>C-2022-00222 (PRP)</t>
  </si>
  <si>
    <t>Natl Fuel Gas Distribution Cor</t>
  </si>
  <si>
    <t>NFG</t>
  </si>
  <si>
    <t>D-R-2022-3035730</t>
  </si>
  <si>
    <t>07/2024</t>
  </si>
  <si>
    <t>D-23-00008</t>
  </si>
  <si>
    <t>Intermountain Gas Co.</t>
  </si>
  <si>
    <t>C-INT-G-22-07</t>
  </si>
  <si>
    <t>Rate Case History (Gas)</t>
  </si>
  <si>
    <t>Northern Utilities Inc. (NH)</t>
  </si>
  <si>
    <t>Avista Corp. (OR)</t>
  </si>
  <si>
    <t>Elizabethtown Gas Co. (NJ)</t>
  </si>
  <si>
    <t>CenterPoint Energy Resources (MN)</t>
  </si>
  <si>
    <t>Cascade Natural Gas Corp. (WA)</t>
  </si>
  <si>
    <t>Piedmont Natural Gas Co. (SC)</t>
  </si>
  <si>
    <t>Black Hills Energy Arkansas (AR)</t>
  </si>
  <si>
    <t>Delmarva Power &amp; Light Co. (DE)</t>
  </si>
  <si>
    <t>Northwest Natural Gas Co. (OR)</t>
  </si>
  <si>
    <t>Northern States Power Co. (ND)</t>
  </si>
  <si>
    <t>The Berkshire Gas Co. (MA)</t>
  </si>
  <si>
    <t>Columbia Gas of Maryland Inc (MD)</t>
  </si>
  <si>
    <t>New Mexico Gas Co. (NM)</t>
  </si>
  <si>
    <t>Southern California Gas Co. (CA)</t>
  </si>
  <si>
    <t>South Jersey Gas Co. (NJ)</t>
  </si>
  <si>
    <t>Dominion Energy Inc. (UT)</t>
  </si>
  <si>
    <t>Wisconsin Gas LLC (WI)</t>
  </si>
  <si>
    <t>Texas Gas Service Co. (TX)</t>
  </si>
  <si>
    <t>Southwest Gas Corp. (AZ)</t>
  </si>
  <si>
    <t>Florida Public Utilities Co. (FL)</t>
  </si>
  <si>
    <t>Columbia Gas Ohio Inc. (OH)</t>
  </si>
  <si>
    <t>Pivotal Utility Holdings Inc. (FL)</t>
  </si>
  <si>
    <t>Atmos Energy Corp. (CO)</t>
  </si>
  <si>
    <t>Intermountain Gas Co. (ID)</t>
  </si>
  <si>
    <t>Natural Gas Distribution Utility Rate Cases Decided in the Test Year
Authorized Weighted-Average Costs of Equity</t>
  </si>
  <si>
    <t>Natural Gas Distribution Utility Rate Cases Decided in the Test Year
Authorized Returns on Equity</t>
  </si>
  <si>
    <t>Natural Gas Distribution Utility Rate Cases Decided in the Test Year
Authorized Equity Ratios</t>
  </si>
  <si>
    <t>Authorized Equity Ratios</t>
  </si>
  <si>
    <t>Authorized Weighted-Average
Costs of Equity</t>
  </si>
  <si>
    <t>Authorized Returns on
Equity</t>
  </si>
  <si>
    <t>A-21-06-021 (Gas)</t>
  </si>
  <si>
    <t>Advice Letter No. 6207-G</t>
  </si>
  <si>
    <t>FC-1169</t>
  </si>
  <si>
    <t>Peoples Gas System</t>
  </si>
  <si>
    <t>D-20230023-GU</t>
  </si>
  <si>
    <t>C-AVU-G-23-01</t>
  </si>
  <si>
    <t>D-23-0067</t>
  </si>
  <si>
    <t>North Shore Gas Co.</t>
  </si>
  <si>
    <t>D-23-0068</t>
  </si>
  <si>
    <t>Northern Illinois Gas Co.</t>
  </si>
  <si>
    <t>D-23-0066</t>
  </si>
  <si>
    <t>The Peoples Gas Light &amp; Coke C</t>
  </si>
  <si>
    <t>D-23-0069</t>
  </si>
  <si>
    <t>Ca-45611-TDSIC-2</t>
  </si>
  <si>
    <t>Ca-45330-TDSIC-6</t>
  </si>
  <si>
    <t>Ca-45612-TDSIC-2</t>
  </si>
  <si>
    <t>D-24-ATMG-132-TAR (GSRS)</t>
  </si>
  <si>
    <t>D-23-BHCG-800-TAR (GSRS)</t>
  </si>
  <si>
    <t>D-24-KGSG-215-TAR (GSRS)</t>
  </si>
  <si>
    <t>C-2023-00231 (PRP)</t>
  </si>
  <si>
    <t>DPU 23-56</t>
  </si>
  <si>
    <t>NSTAR Gas Co.</t>
  </si>
  <si>
    <t>DPU 23-94</t>
  </si>
  <si>
    <t>C-9692 (GAS)</t>
  </si>
  <si>
    <t>C-9709 (IRIS 3)</t>
  </si>
  <si>
    <t>C-9701</t>
  </si>
  <si>
    <t>C-9708 (STRIDE 3)</t>
  </si>
  <si>
    <t>C-9704</t>
  </si>
  <si>
    <t>D-2023-00051</t>
  </si>
  <si>
    <t>C-U-21308</t>
  </si>
  <si>
    <t>Michigan Gas Utilities Corp.</t>
  </si>
  <si>
    <t>C-U-21366</t>
  </si>
  <si>
    <t>Minnesota Energy Resources</t>
  </si>
  <si>
    <t>D-G-011/GR-22-504</t>
  </si>
  <si>
    <t>C-GO-2023-0432 (ISRS)</t>
  </si>
  <si>
    <t>D-2022-7-78 (gas)</t>
  </si>
  <si>
    <t>C-22-G-0065</t>
  </si>
  <si>
    <t>C-22-G-0318</t>
  </si>
  <si>
    <t>C-22-G-0320</t>
  </si>
  <si>
    <t>C-22-0507-GA-AIR</t>
  </si>
  <si>
    <t>Ca-PUD2023-000012</t>
  </si>
  <si>
    <t>D-UG-461</t>
  </si>
  <si>
    <t>Dominion Energy South Carolina</t>
  </si>
  <si>
    <t>D-2023-70-G</t>
  </si>
  <si>
    <t>D-2023-7-G</t>
  </si>
  <si>
    <t>D-23-00029</t>
  </si>
  <si>
    <t>D-23-00035</t>
  </si>
  <si>
    <t>C-PUR-2023-00119 (SAVE)</t>
  </si>
  <si>
    <t>C-PUR-2023-00095 (Rider RNG)</t>
  </si>
  <si>
    <t>C-PUR-2023-00056 (SAVE)</t>
  </si>
  <si>
    <t>C-PUR-2022-00205 (Expedited)</t>
  </si>
  <si>
    <t>C-PUR-2023-00180 (SAVE)</t>
  </si>
  <si>
    <t>C-PUR-2022-00052</t>
  </si>
  <si>
    <t>C-PUR-2023-00167 (SAVE)</t>
  </si>
  <si>
    <t>C-PUR-2022-00054</t>
  </si>
  <si>
    <t>D-3270-UR-125 (Gas)</t>
  </si>
  <si>
    <t>D-4220-UR-126 (Gas)</t>
  </si>
  <si>
    <t>D-6680-UR-124 (Gas)</t>
  </si>
  <si>
    <t>D-23-0461-G-390P</t>
  </si>
  <si>
    <t>C-23-0280-G-42T</t>
  </si>
  <si>
    <t>D.C.</t>
  </si>
  <si>
    <t>05/1932</t>
  </si>
  <si>
    <t>Years: 07.01.23 - 12.31.23</t>
  </si>
  <si>
    <t>Natural Gas Distribution Utility Rate Cases Decided After the Test Year
Authorized Returns on Equity</t>
  </si>
  <si>
    <t>Natural Gas Distribution Utility Rate Cases Decided After the Test Year
Authorized Equity Ratios</t>
  </si>
  <si>
    <t>Natural Gas Distribution Utility Rate Cases Decided After the Test Year
Authorized Weighted-Average Costs of Equity</t>
  </si>
  <si>
    <t>Consolidated Edison Company (NY)</t>
  </si>
  <si>
    <t>Avista Corp.(ID)</t>
  </si>
  <si>
    <t>Northern Utilities Inc. (ME)</t>
  </si>
  <si>
    <t>Dominion Energy South Carolina (SC)</t>
  </si>
  <si>
    <t>Chattanooga Gas Co. (TN)</t>
  </si>
  <si>
    <t>NY State Electric &amp; Gas Corp. (NY)</t>
  </si>
  <si>
    <t>Rochester Gas &amp; Electric Corp. (NY)</t>
  </si>
  <si>
    <t>Minnesota Energy Resources (MN)</t>
  </si>
  <si>
    <t>Duke Energy Ohio Inc. (OH)</t>
  </si>
  <si>
    <t>Ameren Illinois (IL)</t>
  </si>
  <si>
    <t>North Shore Gas Co. (IL)</t>
  </si>
  <si>
    <t>Northern Illinois Gas Co. (IL)</t>
  </si>
  <si>
    <t>The Peoples Gas Light &amp; Coke Co (IL)</t>
  </si>
  <si>
    <t>Piedmont Natural Gas Co. (TN)</t>
  </si>
  <si>
    <t>Baltimore Gas and Electric Co. (MD)</t>
  </si>
  <si>
    <t>Washington Gas Light Co. (MD)</t>
  </si>
  <si>
    <t>Washington Gas Light Co. (DC)</t>
  </si>
  <si>
    <t>Schedule 1</t>
  </si>
  <si>
    <t>Schedule 2</t>
  </si>
  <si>
    <t>Schedule 2.1</t>
  </si>
  <si>
    <t>Schedule 2.2</t>
  </si>
  <si>
    <t>Schedule 2.3</t>
  </si>
  <si>
    <t>Schedule 2.4</t>
  </si>
  <si>
    <t>Schedule 2.5</t>
  </si>
  <si>
    <t>Schedule 2.6</t>
  </si>
  <si>
    <t>Schedule 1.65</t>
  </si>
  <si>
    <t>Schedule 1.7</t>
  </si>
  <si>
    <t>Schedule 1.8</t>
  </si>
  <si>
    <t>Tables and charts of authorized returns on equity, authorized equity ratios, and resulting authorized weighted-average costs of equity in decisions for vertically-integrated electric utilities provided in Schedule 2.7</t>
  </si>
  <si>
    <t>Schedule 2.8</t>
  </si>
  <si>
    <t>Schedule 2.7</t>
  </si>
  <si>
    <t>Schedule 1.1</t>
  </si>
  <si>
    <t>Schedule 1.2</t>
  </si>
  <si>
    <t>Schedule 1.3</t>
  </si>
  <si>
    <t>Schedule 1.4</t>
  </si>
  <si>
    <t>Schedule 1.5</t>
  </si>
  <si>
    <t>Schedule 1.6</t>
  </si>
  <si>
    <t>Schedule 3</t>
  </si>
  <si>
    <t xml:space="preserve">Decisions for Natural Gas Distribution Utilities During the Test Year </t>
  </si>
  <si>
    <t>Decisions for Vertically-Integrated Electric Utilities During the Second Half of 2023</t>
  </si>
  <si>
    <t xml:space="preserve">Decisions for Vertically-Integrated Electric Utilities During the Test Year </t>
  </si>
  <si>
    <t>Schedule 3.1</t>
  </si>
  <si>
    <t>Schedule 3.2</t>
  </si>
  <si>
    <t>Schedule 3.3</t>
  </si>
  <si>
    <t>Schedule 3.4</t>
  </si>
  <si>
    <t>Schedule 3.5</t>
  </si>
  <si>
    <t>Schedule 3.6</t>
  </si>
  <si>
    <t>Tables and charts of authorized returns on equity, authorized equity ratios, and resulting authorized weighted-average costs of equity in decisions for natural gas distribution utilities provided in Schedule 3.5</t>
  </si>
  <si>
    <t>Decisions for Natural Gas Distribution Utilities During Second Half of 2023</t>
  </si>
  <si>
    <t>Schedule 4</t>
  </si>
  <si>
    <t>Schedule 4.1</t>
  </si>
  <si>
    <t>Schedule 4.2</t>
  </si>
  <si>
    <t>Schedule 4.3</t>
  </si>
  <si>
    <t>Schedule 4.4</t>
  </si>
  <si>
    <t>Schedule 4.5</t>
  </si>
  <si>
    <t>Schedule 4.6</t>
  </si>
  <si>
    <t>Tables and charts of authorized returns on equity, authorized equity ratios, and resulting authorized weighted-average costs of equity in decisions for natural gas distribution utilities provided in Schedule 4.5</t>
  </si>
  <si>
    <t>All rate cases decisions issued for electric utilities during the test year (i.e., July 1, 2022, through June 30, 2023) and reported by Regulatory Research Associates</t>
  </si>
  <si>
    <t>Vertically-integrated electric utilities remaining after the removal of the decisions that did not specify one or both of the authorized return on equity or the authorized equity ratio (Schedule 1.6) and the three decisions involving reexamination by the California Public Utilities Commission of the 2019 decisions (Schedule 1.65) from Schedule 1.5</t>
  </si>
  <si>
    <t>Tables and charts of authorized returns on equity, authorized equity ratios, and resulting authorized weighted-average costs of equity in the twenty remaining decisions for vertically-integrated electric utilities provided in Schedule 1.7</t>
  </si>
  <si>
    <t>All rate case decisions issued for electric utilities during the second half of calendar year 2023 (July 1, 2023, through December 31, 2023) and reported by Regulatory Research Associates</t>
  </si>
  <si>
    <t>Decisions for vertically-integrated electric utilities remaining after the removal of decisions associated with distribution-only utilities (Schedule 2.2), transmission-only utilities (Schedule 2.3), and limited-issue rate proceedings (Schedule 2.4) from Schedule 2.1</t>
  </si>
  <si>
    <t>Decisions involving vertically-integrated electric utilities that involved “black box” settlements for which one or both of the authorized return on equity or authorized equity ratio were not provided removed from Schedule 2.5</t>
  </si>
  <si>
    <t>Decisions for vertically-integrated electric utilities remaining after the removal of the decisions that did not specify one or both of the authorized return on equity or the authorized equity ratio (Schedule 2.6) from Schedule 2.5</t>
  </si>
  <si>
    <t>Decisions for vertically-integrated California electric utilities resulting from review of decisions from calendar year 2019 removed from Schedule 1.5</t>
  </si>
  <si>
    <t>All rate case decisions issued for all natural gas distribution utilities during the test year (i.e., July 1, 2022, through June 30, 2023) and reported by Regulatory Research Associates</t>
  </si>
  <si>
    <t>Decisions for natural gas distribution utilities remaining after the removal of decisions listed in Schedule 3.2 from Schedule 3.1</t>
  </si>
  <si>
    <t>Decisions issued for distribution-only electric utilities removed from Schedule 1.1</t>
  </si>
  <si>
    <t>Decisions issued for transmission-only electric utilities removed from Schedule 1.1</t>
  </si>
  <si>
    <t>Limited-issue rate decisions (i.e., not general rate proceedings) issued for electric utilities removed from Schedule 1.1</t>
  </si>
  <si>
    <t>Certically-integrated electric utilities remaining after the removal of decisions associated with distribution-only utilities (Schedule 1.2), transmission-only utilities (Schedule 1.3), and limited-issue rate proceedings (Schedule 1.4) from Schedule 1.1</t>
  </si>
  <si>
    <t>Decisions involving vertically-integrated electric utilities that involved “black box” settlements for which one or both of the authorized return on equity or authorized equity ratio were not provided removed from Schedule 1.5</t>
  </si>
  <si>
    <t>Decisions issued for transmission-only electric utilities removed from
Schedule 2.1</t>
  </si>
  <si>
    <t>Decisions issued for distribution-only electric utilities removed from
Schedule 2.1</t>
  </si>
  <si>
    <t>Limited-issue rate decisions (i.e., not general rate proceedings) issued for electric utilities removed from Schedule 2.1</t>
  </si>
  <si>
    <t>Decisions for natural gas distribution utilities provided in Schedule 3.3 resulting from "black box" settlements in which one or both of an authorized return on equity or an authorized equity ratio was not specified removed from Schedule 3.3</t>
  </si>
  <si>
    <t>Decisions for natural gas distribution utilities remaining after the removal of the decisions that did not specify one or both of the authorized return on equity or the authorized equity ratio (Schedule 3.4) from Schedule 3.3</t>
  </si>
  <si>
    <t>Limited-issue rate decisions (i.e., not general rate proceedings) issued for natural gas distribution utilities removed from Schedule 3.1</t>
  </si>
  <si>
    <t>All rate case decisions issued for all natural gas distribution utilities during the second half of calendar year 2023 (i.e., July 1, 2023, through December 31, 2023) and reported by Regulatory Research Associates</t>
  </si>
  <si>
    <t>Limited-issue rate decisions (i.e., not general rate proceedings) issued for electric utilities removed from Schedule 4.1</t>
  </si>
  <si>
    <t>Decisions for natural gas distribution utilities remaining after the removal of decisions associated with limited-issue rate proceedings (Schedule 4.2) from Schedule 4.1</t>
  </si>
  <si>
    <t>Decisions involving natural gas distribution utilities that involved “black box” settlements for which one or both of the authorized return on equity or authorized equity ratio were not provided removed from Schedule 4.3</t>
  </si>
  <si>
    <t>Decisions for natural gas distribution utilities remaining after the removal of the decisions that did not specify one or both of the authorized return on equity or the authorized equity ratio (Schedule 4.4) from Schedule 4.3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</si>
</sst>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Red]\(#,##0.0\)"/>
    <numFmt numFmtId="165" formatCode="#,##0.00;[Red]\(#,##0.00\)"/>
    <numFmt numFmtId="166" formatCode="#,##0;[Red]\(#,##0\)"/>
    <numFmt numFmtId="167" formatCode="0.00000%"/>
  </numFmts>
  <fonts count="9" x14ac:knownFonts="1">
    <font>
      <sz val="11"/>
      <color theme="1"/>
      <name val="Calibri"/>
      <family val="2"/>
      <scheme val="minor"/>
    </font>
    <font>
      <sz val="11"/>
      <color theme="1"/>
      <name val="Calibri"/>
      <family val="2"/>
      <scheme val="minor"/>
    </font>
    <font>
      <b/>
      <i/>
      <sz val="10"/>
      <color indexed="8"/>
      <name val="Times New Roman"/>
      <family val="1"/>
    </font>
    <font>
      <b/>
      <sz val="10"/>
      <name val="Times New Roman"/>
      <family val="1"/>
    </font>
    <font>
      <sz val="10"/>
      <color theme="1"/>
      <name val="Times New Roman"/>
      <family val="1"/>
    </font>
    <font>
      <b/>
      <sz val="10"/>
      <color theme="1"/>
      <name val="Times New Roman"/>
      <family val="1"/>
    </font>
    <font>
      <sz val="10"/>
      <name val="Times New Roman"/>
      <family val="1"/>
    </font>
    <font>
      <sz val="12"/>
      <color theme="1"/>
      <name val="Times New Roman"/>
      <family val="1"/>
    </font>
    <font>
      <b/>
      <sz val="12"/>
      <color theme="1"/>
      <name val="Times New Roman"/>
      <family val="1"/>
    </font>
  </fonts>
  <fills count="4">
    <fill>
      <patternFill patternType="none"/>
    </fill>
    <fill>
      <patternFill patternType="gray125"/>
    </fill>
    <fill>
      <patternFill patternType="solid">
        <fgColor indexed="31"/>
        <bgColor indexed="64"/>
      </patternFill>
    </fill>
    <fill>
      <patternFill patternType="solid">
        <fgColor theme="5"/>
        <bgColor indexed="64"/>
      </patternFill>
    </fill>
  </fills>
  <borders count="12">
    <border>
      <left/>
      <right/>
      <top/>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bottom style="thin">
        <color indexed="64"/>
      </bottom>
      <diagonal/>
    </border>
  </borders>
  <cellStyleXfs count="2">
    <xf numFmtId="0" fontId="0" fillId="0" borderId="0"/>
    <xf numFmtId="9" fontId="1" fillId="0" borderId="0" applyFont="0" applyFill="0" applyBorder="0" applyAlignment="0" applyProtection="0"/>
  </cellStyleXfs>
  <cellXfs count="107">
    <xf numFmtId="0" fontId="0" fillId="0" borderId="0" xfId="0"/>
    <xf numFmtId="0" fontId="4" fillId="0" borderId="0" xfId="0" applyNumberFormat="1" applyFont="1" applyAlignment="1">
      <alignment horizontal="left" vertical="top"/>
    </xf>
    <xf numFmtId="0" fontId="4" fillId="0" borderId="0" xfId="0" applyFont="1" applyAlignment="1"/>
    <xf numFmtId="0" fontId="4" fillId="0" borderId="2" xfId="0" applyNumberFormat="1" applyFont="1" applyBorder="1" applyAlignment="1">
      <alignment horizontal="left" vertical="center" wrapText="1"/>
    </xf>
    <xf numFmtId="0" fontId="4" fillId="0" borderId="2" xfId="0" applyNumberFormat="1" applyFont="1" applyBorder="1" applyAlignment="1">
      <alignment horizontal="center" vertical="center"/>
    </xf>
    <xf numFmtId="14" fontId="4" fillId="0" borderId="2" xfId="0" applyNumberFormat="1" applyFont="1" applyBorder="1" applyAlignment="1">
      <alignment horizontal="center" vertical="center"/>
    </xf>
    <xf numFmtId="164" fontId="4" fillId="0" borderId="2" xfId="0" applyNumberFormat="1" applyFont="1" applyBorder="1" applyAlignment="1">
      <alignment horizontal="center" vertical="center"/>
    </xf>
    <xf numFmtId="165" fontId="4" fillId="0" borderId="2" xfId="0" applyNumberFormat="1" applyFont="1" applyBorder="1" applyAlignment="1">
      <alignment horizontal="center" vertical="center"/>
    </xf>
    <xf numFmtId="166" fontId="4" fillId="0" borderId="2" xfId="0" applyNumberFormat="1" applyFont="1" applyBorder="1" applyAlignment="1">
      <alignment horizontal="center" vertical="center"/>
    </xf>
    <xf numFmtId="0" fontId="4" fillId="0" borderId="2" xfId="0" applyNumberFormat="1" applyFont="1" applyFill="1" applyBorder="1" applyAlignment="1">
      <alignment horizontal="center" vertical="center"/>
    </xf>
    <xf numFmtId="14" fontId="4" fillId="0" borderId="2" xfId="0" applyNumberFormat="1" applyFont="1" applyFill="1" applyBorder="1" applyAlignment="1">
      <alignment horizontal="center" vertical="center"/>
    </xf>
    <xf numFmtId="164" fontId="4" fillId="0" borderId="2" xfId="0" applyNumberFormat="1" applyFont="1" applyFill="1" applyBorder="1" applyAlignment="1">
      <alignment horizontal="center" vertical="center"/>
    </xf>
    <xf numFmtId="165" fontId="4" fillId="0" borderId="2" xfId="0" applyNumberFormat="1" applyFont="1" applyFill="1" applyBorder="1" applyAlignment="1">
      <alignment horizontal="center" vertical="center"/>
    </xf>
    <xf numFmtId="166" fontId="4" fillId="0" borderId="2" xfId="0" applyNumberFormat="1" applyFont="1" applyFill="1" applyBorder="1" applyAlignment="1">
      <alignment horizontal="center" vertical="center"/>
    </xf>
    <xf numFmtId="14" fontId="4" fillId="0" borderId="0" xfId="0" applyNumberFormat="1" applyFont="1" applyAlignment="1">
      <alignment horizontal="left" vertical="top"/>
    </xf>
    <xf numFmtId="164" fontId="4" fillId="0" borderId="0" xfId="0" applyNumberFormat="1" applyFont="1" applyAlignment="1">
      <alignment horizontal="right" vertical="top"/>
    </xf>
    <xf numFmtId="165" fontId="4" fillId="0" borderId="0" xfId="0" applyNumberFormat="1" applyFont="1" applyAlignment="1">
      <alignment horizontal="right" vertical="top"/>
    </xf>
    <xf numFmtId="166" fontId="4" fillId="0" borderId="0" xfId="0" applyNumberFormat="1" applyFont="1" applyAlignment="1">
      <alignment horizontal="right" vertical="top"/>
    </xf>
    <xf numFmtId="0" fontId="4" fillId="0" borderId="0" xfId="0" applyNumberFormat="1" applyFont="1" applyAlignment="1">
      <alignment horizontal="right" vertical="top"/>
    </xf>
    <xf numFmtId="0" fontId="2" fillId="2" borderId="1" xfId="0" applyNumberFormat="1" applyFont="1" applyFill="1" applyBorder="1" applyAlignment="1">
      <alignment horizontal="center" wrapText="1"/>
    </xf>
    <xf numFmtId="0" fontId="4" fillId="0" borderId="0" xfId="0" applyNumberFormat="1" applyFont="1" applyAlignment="1">
      <alignment horizontal="left" vertical="center"/>
    </xf>
    <xf numFmtId="0" fontId="4" fillId="0" borderId="0" xfId="0" applyFont="1" applyAlignment="1">
      <alignment vertical="center"/>
    </xf>
    <xf numFmtId="0" fontId="4" fillId="0" borderId="0" xfId="0" applyNumberFormat="1" applyFont="1" applyAlignment="1">
      <alignment vertical="top" wrapText="1"/>
    </xf>
    <xf numFmtId="10" fontId="4" fillId="0" borderId="2" xfId="1" applyNumberFormat="1" applyFont="1" applyBorder="1" applyAlignment="1">
      <alignment horizontal="center" vertical="center"/>
    </xf>
    <xf numFmtId="10" fontId="5" fillId="0" borderId="2" xfId="1" applyNumberFormat="1" applyFont="1" applyBorder="1" applyAlignment="1">
      <alignment vertical="center"/>
    </xf>
    <xf numFmtId="10" fontId="4" fillId="0" borderId="2" xfId="0" applyNumberFormat="1" applyFont="1" applyBorder="1" applyAlignment="1">
      <alignment horizontal="center" vertical="center"/>
    </xf>
    <xf numFmtId="0" fontId="4" fillId="0" borderId="0" xfId="0" applyFont="1" applyAlignment="1">
      <alignment horizontal="center" vertical="center"/>
    </xf>
    <xf numFmtId="10" fontId="4" fillId="0" borderId="0" xfId="0" applyNumberFormat="1" applyFont="1" applyBorder="1" applyAlignment="1">
      <alignment horizontal="center" vertical="center"/>
    </xf>
    <xf numFmtId="0" fontId="2" fillId="2" borderId="2" xfId="0" applyNumberFormat="1" applyFont="1" applyFill="1" applyBorder="1" applyAlignment="1">
      <alignment horizontal="center" vertical="top" wrapText="1"/>
    </xf>
    <xf numFmtId="0" fontId="4" fillId="3" borderId="2" xfId="0" applyNumberFormat="1" applyFont="1" applyFill="1" applyBorder="1" applyAlignment="1">
      <alignment horizontal="center" vertical="center"/>
    </xf>
    <xf numFmtId="0" fontId="3" fillId="0" borderId="0" xfId="0" applyFont="1" applyAlignment="1">
      <alignment vertical="center"/>
    </xf>
    <xf numFmtId="0" fontId="2" fillId="2" borderId="2" xfId="0" applyNumberFormat="1" applyFont="1" applyFill="1" applyBorder="1" applyAlignment="1">
      <alignment horizontal="center" wrapText="1"/>
    </xf>
    <xf numFmtId="0" fontId="4" fillId="0" borderId="0" xfId="0" applyFont="1" applyAlignment="1"/>
    <xf numFmtId="0" fontId="2" fillId="2" borderId="2" xfId="0" applyNumberFormat="1" applyFont="1" applyFill="1" applyBorder="1" applyAlignment="1">
      <alignment horizontal="center" vertical="top" wrapText="1"/>
    </xf>
    <xf numFmtId="0" fontId="3" fillId="0" borderId="0" xfId="0" applyFont="1" applyAlignment="1"/>
    <xf numFmtId="0" fontId="4" fillId="0" borderId="2" xfId="0" applyFont="1" applyBorder="1" applyAlignment="1">
      <alignment horizontal="center" vertical="center"/>
    </xf>
    <xf numFmtId="0" fontId="4" fillId="0" borderId="2" xfId="0" applyNumberFormat="1" applyFont="1" applyBorder="1" applyAlignment="1">
      <alignment horizontal="left" vertical="center"/>
    </xf>
    <xf numFmtId="0" fontId="4" fillId="0" borderId="2" xfId="0" applyNumberFormat="1" applyFont="1" applyBorder="1" applyAlignment="1">
      <alignment horizontal="center" vertical="center" wrapText="1"/>
    </xf>
    <xf numFmtId="165" fontId="4" fillId="3" borderId="2" xfId="0" applyNumberFormat="1" applyFont="1" applyFill="1" applyBorder="1" applyAlignment="1">
      <alignment horizontal="center" vertical="center"/>
    </xf>
    <xf numFmtId="2" fontId="4" fillId="0" borderId="2" xfId="0" applyNumberFormat="1" applyFont="1" applyBorder="1" applyAlignment="1">
      <alignment horizontal="center" vertical="center"/>
    </xf>
    <xf numFmtId="0" fontId="6" fillId="0" borderId="0" xfId="0" applyFont="1" applyAlignment="1"/>
    <xf numFmtId="0" fontId="4" fillId="0" borderId="0" xfId="0" applyNumberFormat="1" applyFont="1" applyBorder="1" applyAlignment="1">
      <alignment horizontal="left" vertical="center" wrapText="1"/>
    </xf>
    <xf numFmtId="0" fontId="4" fillId="0" borderId="0" xfId="0" applyNumberFormat="1" applyFont="1" applyBorder="1" applyAlignment="1">
      <alignment horizontal="center" vertical="center"/>
    </xf>
    <xf numFmtId="10" fontId="4" fillId="0" borderId="0" xfId="1" applyNumberFormat="1" applyFont="1" applyBorder="1" applyAlignment="1">
      <alignment horizontal="center" vertical="center"/>
    </xf>
    <xf numFmtId="0" fontId="3" fillId="0" borderId="0" xfId="0" applyNumberFormat="1" applyFont="1" applyFill="1" applyBorder="1" applyAlignment="1">
      <alignment horizontal="left" vertical="center" wrapText="1"/>
    </xf>
    <xf numFmtId="0" fontId="2" fillId="2" borderId="4" xfId="0" applyNumberFormat="1" applyFont="1" applyFill="1" applyBorder="1" applyAlignment="1">
      <alignment horizontal="center" wrapText="1"/>
    </xf>
    <xf numFmtId="10" fontId="4" fillId="0" borderId="0" xfId="1" applyNumberFormat="1" applyFont="1" applyAlignment="1"/>
    <xf numFmtId="10" fontId="4" fillId="0" borderId="2" xfId="1" applyNumberFormat="1" applyFont="1" applyFill="1" applyBorder="1" applyAlignment="1">
      <alignment horizontal="center" vertical="center"/>
    </xf>
    <xf numFmtId="0" fontId="4" fillId="0" borderId="7" xfId="0" applyFont="1" applyBorder="1" applyAlignment="1"/>
    <xf numFmtId="10" fontId="4" fillId="0" borderId="7" xfId="1" applyNumberFormat="1" applyFont="1" applyBorder="1" applyAlignment="1">
      <alignment horizontal="center" vertical="center"/>
    </xf>
    <xf numFmtId="10" fontId="4" fillId="0" borderId="7" xfId="0" applyNumberFormat="1" applyFont="1" applyBorder="1" applyAlignment="1">
      <alignment horizontal="center" vertical="center"/>
    </xf>
    <xf numFmtId="10" fontId="5" fillId="0" borderId="6" xfId="1" applyNumberFormat="1" applyFont="1" applyBorder="1" applyAlignment="1">
      <alignment vertical="center"/>
    </xf>
    <xf numFmtId="0" fontId="4" fillId="0" borderId="8" xfId="0" applyFont="1" applyBorder="1" applyAlignment="1"/>
    <xf numFmtId="0" fontId="4" fillId="0" borderId="0" xfId="0" applyFont="1" applyBorder="1" applyAlignment="1"/>
    <xf numFmtId="10" fontId="5" fillId="0" borderId="9" xfId="1" applyNumberFormat="1" applyFont="1" applyBorder="1" applyAlignment="1">
      <alignment vertical="center"/>
    </xf>
    <xf numFmtId="0" fontId="3" fillId="0" borderId="9" xfId="0" applyNumberFormat="1" applyFont="1" applyFill="1" applyBorder="1" applyAlignment="1">
      <alignment horizontal="left" vertical="center" wrapText="1"/>
    </xf>
    <xf numFmtId="0" fontId="4" fillId="0" borderId="0" xfId="0" applyNumberFormat="1" applyFont="1" applyAlignment="1">
      <alignment horizontal="left" vertical="top"/>
    </xf>
    <xf numFmtId="0" fontId="4" fillId="0" borderId="0" xfId="0" applyFont="1" applyAlignment="1"/>
    <xf numFmtId="0" fontId="4" fillId="0" borderId="2" xfId="0" applyNumberFormat="1" applyFont="1" applyBorder="1" applyAlignment="1">
      <alignment horizontal="left" vertical="center" wrapText="1"/>
    </xf>
    <xf numFmtId="0" fontId="4" fillId="0" borderId="2" xfId="0" applyNumberFormat="1" applyFont="1" applyBorder="1" applyAlignment="1">
      <alignment horizontal="center" vertical="center"/>
    </xf>
    <xf numFmtId="14" fontId="4" fillId="0" borderId="2" xfId="0" applyNumberFormat="1" applyFont="1" applyBorder="1" applyAlignment="1">
      <alignment horizontal="center" vertical="center"/>
    </xf>
    <xf numFmtId="164" fontId="4" fillId="0" borderId="2" xfId="0" applyNumberFormat="1" applyFont="1" applyBorder="1" applyAlignment="1">
      <alignment horizontal="center" vertical="center"/>
    </xf>
    <xf numFmtId="165" fontId="4" fillId="0" borderId="2" xfId="0" applyNumberFormat="1" applyFont="1" applyBorder="1" applyAlignment="1">
      <alignment horizontal="center" vertical="center"/>
    </xf>
    <xf numFmtId="166" fontId="4" fillId="0" borderId="2" xfId="0" applyNumberFormat="1" applyFont="1" applyBorder="1" applyAlignment="1">
      <alignment horizontal="center" vertical="center"/>
    </xf>
    <xf numFmtId="14" fontId="4" fillId="0" borderId="0" xfId="0" applyNumberFormat="1" applyFont="1" applyAlignment="1">
      <alignment horizontal="left" vertical="top"/>
    </xf>
    <xf numFmtId="164" fontId="4" fillId="0" borderId="0" xfId="0" applyNumberFormat="1" applyFont="1" applyAlignment="1">
      <alignment horizontal="right" vertical="top"/>
    </xf>
    <xf numFmtId="165" fontId="4" fillId="0" borderId="0" xfId="0" applyNumberFormat="1" applyFont="1" applyAlignment="1">
      <alignment horizontal="right" vertical="top"/>
    </xf>
    <xf numFmtId="166" fontId="4" fillId="0" borderId="0" xfId="0" applyNumberFormat="1" applyFont="1" applyAlignment="1">
      <alignment horizontal="right" vertical="top"/>
    </xf>
    <xf numFmtId="0" fontId="4" fillId="0" borderId="0" xfId="0" applyNumberFormat="1" applyFont="1" applyAlignment="1">
      <alignment horizontal="right" vertical="top"/>
    </xf>
    <xf numFmtId="0" fontId="4" fillId="0" borderId="0" xfId="0" applyFont="1" applyAlignment="1">
      <alignment vertical="center"/>
    </xf>
    <xf numFmtId="0" fontId="4" fillId="0" borderId="0" xfId="0" applyNumberFormat="1" applyFont="1" applyAlignment="1">
      <alignment vertical="top" wrapText="1"/>
    </xf>
    <xf numFmtId="10" fontId="4" fillId="0" borderId="2" xfId="1" applyNumberFormat="1" applyFont="1" applyBorder="1" applyAlignment="1">
      <alignment horizontal="center" vertical="center"/>
    </xf>
    <xf numFmtId="10" fontId="4" fillId="0" borderId="2" xfId="0" applyNumberFormat="1" applyFont="1" applyBorder="1" applyAlignment="1">
      <alignment horizontal="center" vertical="center"/>
    </xf>
    <xf numFmtId="0" fontId="4" fillId="0" borderId="0" xfId="0" applyFont="1" applyAlignment="1">
      <alignment horizontal="center" vertical="center"/>
    </xf>
    <xf numFmtId="10" fontId="4" fillId="0" borderId="0" xfId="0" applyNumberFormat="1" applyFont="1" applyBorder="1" applyAlignment="1">
      <alignment horizontal="center" vertical="center"/>
    </xf>
    <xf numFmtId="0" fontId="2" fillId="2" borderId="2" xfId="0" applyNumberFormat="1" applyFont="1" applyFill="1" applyBorder="1" applyAlignment="1">
      <alignment horizontal="center" vertical="top" wrapText="1"/>
    </xf>
    <xf numFmtId="165" fontId="4" fillId="3" borderId="2" xfId="0" applyNumberFormat="1" applyFont="1" applyFill="1" applyBorder="1" applyAlignment="1">
      <alignment horizontal="center" vertical="center"/>
    </xf>
    <xf numFmtId="10" fontId="4" fillId="0" borderId="0" xfId="1" applyNumberFormat="1" applyFont="1" applyAlignment="1"/>
    <xf numFmtId="0" fontId="3" fillId="0" borderId="0" xfId="0" applyFont="1" applyAlignment="1">
      <alignment vertical="center"/>
    </xf>
    <xf numFmtId="0" fontId="2" fillId="2" borderId="2" xfId="0" applyNumberFormat="1" applyFont="1" applyFill="1" applyBorder="1" applyAlignment="1">
      <alignment horizontal="center" wrapText="1"/>
    </xf>
    <xf numFmtId="0" fontId="4" fillId="0" borderId="2" xfId="0" applyNumberFormat="1" applyFont="1" applyFill="1" applyBorder="1" applyAlignment="1">
      <alignment horizontal="left" vertical="center"/>
    </xf>
    <xf numFmtId="0" fontId="4" fillId="0" borderId="0" xfId="0" applyFont="1" applyBorder="1" applyAlignment="1">
      <alignment horizontal="center"/>
    </xf>
    <xf numFmtId="0" fontId="4" fillId="0" borderId="2" xfId="0" applyNumberFormat="1" applyFont="1" applyFill="1" applyBorder="1" applyAlignment="1">
      <alignment horizontal="center" vertical="center" wrapText="1"/>
    </xf>
    <xf numFmtId="0" fontId="2" fillId="2" borderId="2" xfId="0" applyNumberFormat="1" applyFont="1" applyFill="1" applyBorder="1" applyAlignment="1">
      <alignment wrapText="1"/>
    </xf>
    <xf numFmtId="0" fontId="4" fillId="0" borderId="0" xfId="0" applyFont="1" applyAlignment="1">
      <alignment horizontal="center"/>
    </xf>
    <xf numFmtId="0" fontId="7" fillId="0" borderId="0" xfId="0" applyFont="1" applyAlignment="1">
      <alignment vertical="top"/>
    </xf>
    <xf numFmtId="0" fontId="8" fillId="0" borderId="0" xfId="0" applyFont="1" applyAlignment="1">
      <alignment vertical="top"/>
    </xf>
    <xf numFmtId="0" fontId="7" fillId="0" borderId="0" xfId="0" applyFont="1" applyAlignment="1">
      <alignment vertical="top" wrapText="1"/>
    </xf>
    <xf numFmtId="0" fontId="7" fillId="0" borderId="0" xfId="0" applyFont="1" applyAlignment="1">
      <alignment horizontal="left" vertical="top" wrapText="1"/>
    </xf>
    <xf numFmtId="0" fontId="8" fillId="0" borderId="0" xfId="0" applyFont="1" applyAlignment="1">
      <alignment horizontal="left" vertical="top" wrapText="1"/>
    </xf>
    <xf numFmtId="0" fontId="0" fillId="0" borderId="0" xfId="0" applyAlignment="1">
      <alignment vertical="top"/>
    </xf>
    <xf numFmtId="9" fontId="4" fillId="0" borderId="0" xfId="1" applyFont="1" applyAlignment="1"/>
    <xf numFmtId="167" fontId="4" fillId="0" borderId="0" xfId="0" applyNumberFormat="1" applyFont="1" applyBorder="1" applyAlignment="1">
      <alignment horizontal="center" vertical="center"/>
    </xf>
    <xf numFmtId="0" fontId="8" fillId="0" borderId="0" xfId="0" applyFont="1" applyAlignment="1">
      <alignment vertical="top" wrapText="1"/>
    </xf>
    <xf numFmtId="0" fontId="2" fillId="2" borderId="2" xfId="0" applyNumberFormat="1" applyFont="1" applyFill="1" applyBorder="1" applyAlignment="1">
      <alignment horizontal="center" wrapText="1"/>
    </xf>
    <xf numFmtId="0" fontId="4" fillId="0" borderId="2" xfId="0" applyFont="1" applyBorder="1" applyAlignment="1">
      <alignment horizontal="center"/>
    </xf>
    <xf numFmtId="0" fontId="2" fillId="2" borderId="2" xfId="0" applyNumberFormat="1" applyFont="1" applyFill="1" applyBorder="1" applyAlignment="1">
      <alignment horizontal="center" vertical="top" wrapText="1"/>
    </xf>
    <xf numFmtId="0" fontId="5" fillId="0" borderId="0" xfId="0" applyFont="1" applyAlignment="1">
      <alignment horizontal="center" vertical="center" wrapText="1"/>
    </xf>
    <xf numFmtId="0" fontId="5" fillId="0" borderId="0" xfId="0" applyFont="1" applyAlignment="1">
      <alignment horizontal="center" vertical="center"/>
    </xf>
    <xf numFmtId="0" fontId="2" fillId="2" borderId="4" xfId="0" applyNumberFormat="1" applyFont="1" applyFill="1" applyBorder="1" applyAlignment="1">
      <alignment horizontal="center" vertical="center" wrapText="1"/>
    </xf>
    <xf numFmtId="0" fontId="2" fillId="2" borderId="10" xfId="0" applyNumberFormat="1" applyFont="1" applyFill="1" applyBorder="1" applyAlignment="1">
      <alignment horizontal="center" vertical="center" wrapText="1"/>
    </xf>
    <xf numFmtId="0" fontId="2" fillId="2" borderId="8" xfId="0" applyNumberFormat="1" applyFont="1" applyFill="1" applyBorder="1" applyAlignment="1">
      <alignment horizontal="center" vertical="center" wrapText="1"/>
    </xf>
    <xf numFmtId="0" fontId="2" fillId="2" borderId="5" xfId="0" applyNumberFormat="1" applyFont="1" applyFill="1" applyBorder="1" applyAlignment="1">
      <alignment horizontal="center" vertical="center" wrapText="1"/>
    </xf>
    <xf numFmtId="0" fontId="2" fillId="2" borderId="3" xfId="0" applyNumberFormat="1" applyFont="1" applyFill="1" applyBorder="1" applyAlignment="1">
      <alignment horizontal="center" vertical="center" wrapText="1"/>
    </xf>
    <xf numFmtId="0" fontId="2" fillId="2" borderId="11" xfId="0" applyNumberFormat="1" applyFont="1" applyFill="1" applyBorder="1" applyAlignment="1">
      <alignment horizontal="center" vertical="center" wrapText="1"/>
    </xf>
    <xf numFmtId="0" fontId="5" fillId="0" borderId="0" xfId="0" applyFont="1" applyAlignment="1">
      <alignment horizontal="center" wrapText="1"/>
    </xf>
    <xf numFmtId="0" fontId="5" fillId="0" borderId="0" xfId="0" applyFont="1" applyAlignment="1">
      <alignment horizontal="center"/>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2.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alcChain" Target="calcChain.xml"/><Relationship Id="rId40"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3" Type="http://schemas.openxmlformats.org/officeDocument/2006/relationships/chartUserShapes" Target="../drawings/drawing14.xml"/><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3" Type="http://schemas.openxmlformats.org/officeDocument/2006/relationships/chartUserShapes" Target="../drawings/drawing15.xml"/><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3" Type="http://schemas.openxmlformats.org/officeDocument/2006/relationships/chartUserShapes" Target="../drawings/drawing16.xml"/><Relationship Id="rId2" Type="http://schemas.microsoft.com/office/2011/relationships/chartColorStyle" Target="colors12.xml"/><Relationship Id="rId1" Type="http://schemas.microsoft.com/office/2011/relationships/chartStyle" Target="style12.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chartUserShapes" Target="../drawings/drawing7.xml"/><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3" Type="http://schemas.openxmlformats.org/officeDocument/2006/relationships/chartUserShapes" Target="../drawings/drawing8.xml"/><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3" Type="http://schemas.openxmlformats.org/officeDocument/2006/relationships/chartUserShapes" Target="../drawings/drawing10.xml"/><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3" Type="http://schemas.openxmlformats.org/officeDocument/2006/relationships/chartUserShapes" Target="../drawings/drawing11.xml"/><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3" Type="http://schemas.openxmlformats.org/officeDocument/2006/relationships/chartUserShapes" Target="../drawings/drawing12.xml"/><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solidFill>
                <a:sysClr val="windowText" lastClr="000000"/>
              </a:solidFill>
            </a:ln>
            <a:effectLst/>
          </c:spPr>
          <c:invertIfNegative val="0"/>
          <c:dPt>
            <c:idx val="3"/>
            <c:invertIfNegative val="0"/>
            <c:bubble3D val="0"/>
            <c:spPr>
              <a:solidFill>
                <a:srgbClr val="FFFF00"/>
              </a:solidFill>
              <a:ln>
                <a:solidFill>
                  <a:sysClr val="windowText" lastClr="000000"/>
                </a:solidFill>
              </a:ln>
              <a:effectLst/>
            </c:spPr>
            <c:extLst>
              <c:ext xmlns:c16="http://schemas.microsoft.com/office/drawing/2014/chart" uri="{C3380CC4-5D6E-409C-BE32-E72D297353CC}">
                <c16:uniqueId val="{00000005-B409-493D-8405-35E60C025D1D}"/>
              </c:ext>
            </c:extLst>
          </c:dPt>
          <c:cat>
            <c:strRef>
              <c:f>'Schedule 1.8'!$B$9:$B$28</c:f>
              <c:strCache>
                <c:ptCount val="20"/>
                <c:pt idx="0">
                  <c:v>Green Mountain Power Corp. (VT)</c:v>
                </c:pt>
                <c:pt idx="1">
                  <c:v>Northern States Power Co. (MN)</c:v>
                </c:pt>
                <c:pt idx="2">
                  <c:v>El Paso Electric Co. (TX)</c:v>
                </c:pt>
                <c:pt idx="3">
                  <c:v>Puget Sound Energy Inc. (WA)</c:v>
                </c:pt>
                <c:pt idx="4">
                  <c:v>Kingsport Power Company (TN)</c:v>
                </c:pt>
                <c:pt idx="5">
                  <c:v>PacifiCorp (OR)</c:v>
                </c:pt>
                <c:pt idx="6">
                  <c:v>Oklahoma Gas and Electric Co. (OK)</c:v>
                </c:pt>
                <c:pt idx="7">
                  <c:v>Sierra Pacific Power Co. (NV)</c:v>
                </c:pt>
                <c:pt idx="8">
                  <c:v>Duke Energy Progress LLC (SC)</c:v>
                </c:pt>
                <c:pt idx="9">
                  <c:v>Minnesota Power Entrprs Inc. (MN)</c:v>
                </c:pt>
                <c:pt idx="10">
                  <c:v>MDU Resources Group (ND)</c:v>
                </c:pt>
                <c:pt idx="11">
                  <c:v>Cheyenne Light Fuel Power Co. (WY)</c:v>
                </c:pt>
                <c:pt idx="12">
                  <c:v>Wisconsin Public Service Corp. (WI)</c:v>
                </c:pt>
                <c:pt idx="13">
                  <c:v>Wisconsin Electric Power Co. (WI)</c:v>
                </c:pt>
                <c:pt idx="14">
                  <c:v>DTE Electric Co. (MI)</c:v>
                </c:pt>
                <c:pt idx="15">
                  <c:v>San Diego Gas &amp; Electric Co. (CA)</c:v>
                </c:pt>
                <c:pt idx="16">
                  <c:v>Pacific Gas and Electric Co. (CA)</c:v>
                </c:pt>
                <c:pt idx="17">
                  <c:v>Liberty Utilities (CalPeco Electric) LLC (CA)</c:v>
                </c:pt>
                <c:pt idx="18">
                  <c:v>Southern California Edison Co. (CA)</c:v>
                </c:pt>
                <c:pt idx="19">
                  <c:v>Georgia Power Co. (GA)</c:v>
                </c:pt>
              </c:strCache>
            </c:strRef>
          </c:cat>
          <c:val>
            <c:numRef>
              <c:f>'Schedule 1.8'!$F$9:$F$28</c:f>
              <c:numCache>
                <c:formatCode>0.00%</c:formatCode>
                <c:ptCount val="20"/>
                <c:pt idx="0">
                  <c:v>8.5699999999999998E-2</c:v>
                </c:pt>
                <c:pt idx="1">
                  <c:v>9.2499999999999999E-2</c:v>
                </c:pt>
                <c:pt idx="2">
                  <c:v>9.35E-2</c:v>
                </c:pt>
                <c:pt idx="3">
                  <c:v>9.4E-2</c:v>
                </c:pt>
                <c:pt idx="4">
                  <c:v>9.5000000000000001E-2</c:v>
                </c:pt>
                <c:pt idx="5">
                  <c:v>9.5000000000000001E-2</c:v>
                </c:pt>
                <c:pt idx="6">
                  <c:v>9.5000000000000001E-2</c:v>
                </c:pt>
                <c:pt idx="7">
                  <c:v>9.5600000000000004E-2</c:v>
                </c:pt>
                <c:pt idx="8">
                  <c:v>9.6000000000000002E-2</c:v>
                </c:pt>
                <c:pt idx="9">
                  <c:v>9.6500000000000002E-2</c:v>
                </c:pt>
                <c:pt idx="10">
                  <c:v>9.7500000000000003E-2</c:v>
                </c:pt>
                <c:pt idx="11">
                  <c:v>9.7500000000000003E-2</c:v>
                </c:pt>
                <c:pt idx="12">
                  <c:v>9.8000000000000004E-2</c:v>
                </c:pt>
                <c:pt idx="13">
                  <c:v>9.8000000000000004E-2</c:v>
                </c:pt>
                <c:pt idx="14">
                  <c:v>9.9000000000000005E-2</c:v>
                </c:pt>
                <c:pt idx="15">
                  <c:v>9.9499999999999991E-2</c:v>
                </c:pt>
                <c:pt idx="16">
                  <c:v>0.1</c:v>
                </c:pt>
                <c:pt idx="17">
                  <c:v>0.1</c:v>
                </c:pt>
                <c:pt idx="18">
                  <c:v>0.10050000000000001</c:v>
                </c:pt>
                <c:pt idx="19">
                  <c:v>0.105</c:v>
                </c:pt>
              </c:numCache>
            </c:numRef>
          </c:val>
          <c:extLst>
            <c:ext xmlns:c16="http://schemas.microsoft.com/office/drawing/2014/chart" uri="{C3380CC4-5D6E-409C-BE32-E72D297353CC}">
              <c16:uniqueId val="{00000000-B409-493D-8405-35E60C025D1D}"/>
            </c:ext>
          </c:extLst>
        </c:ser>
        <c:dLbls>
          <c:showLegendKey val="0"/>
          <c:showVal val="0"/>
          <c:showCatName val="0"/>
          <c:showSerName val="0"/>
          <c:showPercent val="0"/>
          <c:showBubbleSize val="0"/>
        </c:dLbls>
        <c:gapWidth val="219"/>
        <c:overlap val="-27"/>
        <c:axId val="518402808"/>
        <c:axId val="518400840"/>
      </c:barChart>
      <c:catAx>
        <c:axId val="5184028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3960000" spcFirstLastPara="1" vertOverflow="ellipsis" wrap="square" anchor="ctr" anchorCtr="1"/>
          <a:lstStyle/>
          <a:p>
            <a:pPr>
              <a:defRPr sz="9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en-US"/>
          </a:p>
        </c:txPr>
        <c:crossAx val="518400840"/>
        <c:crosses val="autoZero"/>
        <c:auto val="1"/>
        <c:lblAlgn val="ctr"/>
        <c:lblOffset val="100"/>
        <c:noMultiLvlLbl val="0"/>
      </c:catAx>
      <c:valAx>
        <c:axId val="518400840"/>
        <c:scaling>
          <c:orientation val="minMax"/>
          <c:min val="8.0000000000000016E-2"/>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en-US"/>
          </a:p>
        </c:txPr>
        <c:crossAx val="51840280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Times New Roman" panose="02020603050405020304" pitchFamily="18" charset="0"/>
          <a:cs typeface="Times New Roman" panose="02020603050405020304" pitchFamily="18" charset="0"/>
        </a:defRPr>
      </a:pPr>
      <a:endParaRPr lang="en-US"/>
    </a:p>
  </c:txPr>
  <c:printSettings>
    <c:headerFooter/>
    <c:pageMargins b="0.75" l="0.7" r="0.7" t="0.75" header="0.3" footer="0.3"/>
    <c:pageSetup orientation="portrait"/>
  </c:printSettings>
  <c:userShapes r:id="rId3"/>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rgbClr val="00B0F0"/>
            </a:solidFill>
            <a:ln>
              <a:solidFill>
                <a:schemeClr val="tx1"/>
              </a:solidFill>
            </a:ln>
            <a:effectLst/>
          </c:spPr>
          <c:invertIfNegative val="0"/>
          <c:dPt>
            <c:idx val="5"/>
            <c:invertIfNegative val="0"/>
            <c:bubble3D val="0"/>
            <c:spPr>
              <a:solidFill>
                <a:srgbClr val="00B0F0"/>
              </a:solidFill>
              <a:ln>
                <a:solidFill>
                  <a:schemeClr val="tx1"/>
                </a:solidFill>
              </a:ln>
              <a:effectLst/>
            </c:spPr>
            <c:extLst>
              <c:ext xmlns:c16="http://schemas.microsoft.com/office/drawing/2014/chart" uri="{C3380CC4-5D6E-409C-BE32-E72D297353CC}">
                <c16:uniqueId val="{00000001-EE1C-4F34-B6C3-918FC017DC30}"/>
              </c:ext>
            </c:extLst>
          </c:dPt>
          <c:dPt>
            <c:idx val="11"/>
            <c:invertIfNegative val="0"/>
            <c:bubble3D val="0"/>
            <c:spPr>
              <a:solidFill>
                <a:srgbClr val="00B0F0"/>
              </a:solidFill>
              <a:ln>
                <a:solidFill>
                  <a:schemeClr val="tx1"/>
                </a:solidFill>
              </a:ln>
              <a:effectLst/>
            </c:spPr>
            <c:extLst>
              <c:ext xmlns:c16="http://schemas.microsoft.com/office/drawing/2014/chart" uri="{C3380CC4-5D6E-409C-BE32-E72D297353CC}">
                <c16:uniqueId val="{00000003-EE1C-4F34-B6C3-918FC017DC30}"/>
              </c:ext>
            </c:extLst>
          </c:dPt>
          <c:cat>
            <c:strRef>
              <c:f>'Schedule 4.6'!$B$9:$B$32</c:f>
              <c:strCache>
                <c:ptCount val="24"/>
                <c:pt idx="0">
                  <c:v>NY State Electric &amp; Gas Corp. (NY)</c:v>
                </c:pt>
                <c:pt idx="1">
                  <c:v>Rochester Gas &amp; Electric Corp. (NY)</c:v>
                </c:pt>
                <c:pt idx="2">
                  <c:v>Consolidated Edison Company (NY)</c:v>
                </c:pt>
                <c:pt idx="3">
                  <c:v>Piedmont Natural Gas Co. (SC)</c:v>
                </c:pt>
                <c:pt idx="4">
                  <c:v>Northern Utilities Inc. (ME)</c:v>
                </c:pt>
                <c:pt idx="5">
                  <c:v>North Shore Gas Co. (IL)</c:v>
                </c:pt>
                <c:pt idx="6">
                  <c:v>The Peoples Gas Light &amp; Coke Co (IL)</c:v>
                </c:pt>
                <c:pt idx="7">
                  <c:v>Avista Corp.(ID)</c:v>
                </c:pt>
                <c:pt idx="8">
                  <c:v>Ameren Illinois (IL)</c:v>
                </c:pt>
                <c:pt idx="9">
                  <c:v>Baltimore Gas and Electric Co. (MD)</c:v>
                </c:pt>
                <c:pt idx="10">
                  <c:v>Dominion Energy South Carolina (SC)</c:v>
                </c:pt>
                <c:pt idx="11">
                  <c:v>Avista Corp. (OR)</c:v>
                </c:pt>
                <c:pt idx="12">
                  <c:v>Washington Gas Light Co. (MD)</c:v>
                </c:pt>
                <c:pt idx="13">
                  <c:v>Northern Illinois Gas Co. (IL)</c:v>
                </c:pt>
                <c:pt idx="14">
                  <c:v>NorthWestern Energy Group (MT)</c:v>
                </c:pt>
                <c:pt idx="15">
                  <c:v>Duke Energy Ohio Inc. (OH)</c:v>
                </c:pt>
                <c:pt idx="16">
                  <c:v>Minnesota Energy Resources (MN)</c:v>
                </c:pt>
                <c:pt idx="17">
                  <c:v>Washington Gas Light Co. (DC)</c:v>
                </c:pt>
                <c:pt idx="18">
                  <c:v>Madison Gas and Electric Co. (WI)</c:v>
                </c:pt>
                <c:pt idx="19">
                  <c:v>Chattanooga Gas Co. (TN)</c:v>
                </c:pt>
                <c:pt idx="20">
                  <c:v>Northern States Power Co. (WI)</c:v>
                </c:pt>
                <c:pt idx="21">
                  <c:v>Wisconsin Power and Light Co (WI)</c:v>
                </c:pt>
                <c:pt idx="22">
                  <c:v>Piedmont Natural Gas Co. (TN)</c:v>
                </c:pt>
                <c:pt idx="23">
                  <c:v>Southern California Gas Co. (CA)</c:v>
                </c:pt>
              </c:strCache>
            </c:strRef>
          </c:cat>
          <c:val>
            <c:numRef>
              <c:f>'Schedule 4.6'!$F$9:$F$32</c:f>
              <c:numCache>
                <c:formatCode>0.00%</c:formatCode>
                <c:ptCount val="24"/>
                <c:pt idx="0">
                  <c:v>9.1999999999999998E-2</c:v>
                </c:pt>
                <c:pt idx="1">
                  <c:v>9.1999999999999998E-2</c:v>
                </c:pt>
                <c:pt idx="2">
                  <c:v>9.2499999999999999E-2</c:v>
                </c:pt>
                <c:pt idx="3">
                  <c:v>9.3000000000000013E-2</c:v>
                </c:pt>
                <c:pt idx="4">
                  <c:v>9.35E-2</c:v>
                </c:pt>
                <c:pt idx="5">
                  <c:v>9.3800000000000008E-2</c:v>
                </c:pt>
                <c:pt idx="6">
                  <c:v>9.3800000000000008E-2</c:v>
                </c:pt>
                <c:pt idx="7">
                  <c:v>9.4E-2</c:v>
                </c:pt>
                <c:pt idx="8">
                  <c:v>9.4399999999999998E-2</c:v>
                </c:pt>
                <c:pt idx="9">
                  <c:v>9.4499999999999987E-2</c:v>
                </c:pt>
                <c:pt idx="10">
                  <c:v>9.4899999999999998E-2</c:v>
                </c:pt>
                <c:pt idx="11">
                  <c:v>9.5000000000000001E-2</c:v>
                </c:pt>
                <c:pt idx="12">
                  <c:v>9.5000000000000001E-2</c:v>
                </c:pt>
                <c:pt idx="13">
                  <c:v>9.5100000000000004E-2</c:v>
                </c:pt>
                <c:pt idx="14">
                  <c:v>9.5500000000000002E-2</c:v>
                </c:pt>
                <c:pt idx="15">
                  <c:v>9.6000000000000002E-2</c:v>
                </c:pt>
                <c:pt idx="16">
                  <c:v>9.6500000000000002E-2</c:v>
                </c:pt>
                <c:pt idx="17">
                  <c:v>9.6500000000000002E-2</c:v>
                </c:pt>
                <c:pt idx="18">
                  <c:v>9.6999999999999989E-2</c:v>
                </c:pt>
                <c:pt idx="19">
                  <c:v>9.8000000000000004E-2</c:v>
                </c:pt>
                <c:pt idx="20">
                  <c:v>9.8000000000000004E-2</c:v>
                </c:pt>
                <c:pt idx="21">
                  <c:v>9.8000000000000004E-2</c:v>
                </c:pt>
                <c:pt idx="22">
                  <c:v>9.8000000000000004E-2</c:v>
                </c:pt>
                <c:pt idx="23">
                  <c:v>0.105</c:v>
                </c:pt>
              </c:numCache>
            </c:numRef>
          </c:val>
          <c:extLst>
            <c:ext xmlns:c16="http://schemas.microsoft.com/office/drawing/2014/chart" uri="{C3380CC4-5D6E-409C-BE32-E72D297353CC}">
              <c16:uniqueId val="{00000004-366D-4743-8084-83673238EADD}"/>
            </c:ext>
          </c:extLst>
        </c:ser>
        <c:dLbls>
          <c:showLegendKey val="0"/>
          <c:showVal val="0"/>
          <c:showCatName val="0"/>
          <c:showSerName val="0"/>
          <c:showPercent val="0"/>
          <c:showBubbleSize val="0"/>
        </c:dLbls>
        <c:gapWidth val="219"/>
        <c:overlap val="-27"/>
        <c:axId val="518402808"/>
        <c:axId val="518400840"/>
      </c:barChart>
      <c:catAx>
        <c:axId val="5184028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3960000" spcFirstLastPara="1" vertOverflow="ellipsis" wrap="square" anchor="ctr" anchorCtr="1"/>
          <a:lstStyle/>
          <a:p>
            <a:pPr>
              <a:defRPr sz="9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en-US"/>
          </a:p>
        </c:txPr>
        <c:crossAx val="518400840"/>
        <c:crosses val="autoZero"/>
        <c:auto val="1"/>
        <c:lblAlgn val="ctr"/>
        <c:lblOffset val="100"/>
        <c:noMultiLvlLbl val="0"/>
      </c:catAx>
      <c:valAx>
        <c:axId val="518400840"/>
        <c:scaling>
          <c:orientation val="minMax"/>
          <c:min val="8.0000000000000016E-2"/>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en-US"/>
          </a:p>
        </c:txPr>
        <c:crossAx val="51840280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Times New Roman" panose="02020603050405020304" pitchFamily="18" charset="0"/>
          <a:cs typeface="Times New Roman" panose="02020603050405020304" pitchFamily="18" charset="0"/>
        </a:defRPr>
      </a:pPr>
      <a:endParaRPr lang="en-US"/>
    </a:p>
  </c:txPr>
  <c:printSettings>
    <c:headerFooter/>
    <c:pageMargins b="0.75" l="0.7" r="0.7" t="0.75" header="0.3" footer="0.3"/>
    <c:pageSetup orientation="portrait"/>
  </c:printSettings>
  <c:userShapes r:id="rId3"/>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rgbClr val="00B0F0"/>
            </a:solidFill>
            <a:ln>
              <a:solidFill>
                <a:schemeClr val="tx1"/>
              </a:solidFill>
            </a:ln>
            <a:effectLst/>
          </c:spPr>
          <c:invertIfNegative val="0"/>
          <c:dPt>
            <c:idx val="17"/>
            <c:invertIfNegative val="0"/>
            <c:bubble3D val="0"/>
            <c:spPr>
              <a:solidFill>
                <a:srgbClr val="00B0F0"/>
              </a:solidFill>
              <a:ln>
                <a:solidFill>
                  <a:schemeClr val="tx1"/>
                </a:solidFill>
              </a:ln>
              <a:effectLst/>
            </c:spPr>
            <c:extLst>
              <c:ext xmlns:c16="http://schemas.microsoft.com/office/drawing/2014/chart" uri="{C3380CC4-5D6E-409C-BE32-E72D297353CC}">
                <c16:uniqueId val="{00000001-8E88-4111-BEA1-99F37C2D7F92}"/>
              </c:ext>
            </c:extLst>
          </c:dPt>
          <c:dPt>
            <c:idx val="22"/>
            <c:invertIfNegative val="0"/>
            <c:bubble3D val="0"/>
            <c:spPr>
              <a:solidFill>
                <a:srgbClr val="00B0F0"/>
              </a:solidFill>
              <a:ln>
                <a:solidFill>
                  <a:schemeClr val="tx1"/>
                </a:solidFill>
              </a:ln>
              <a:effectLst/>
            </c:spPr>
            <c:extLst>
              <c:ext xmlns:c16="http://schemas.microsoft.com/office/drawing/2014/chart" uri="{C3380CC4-5D6E-409C-BE32-E72D297353CC}">
                <c16:uniqueId val="{00000003-8E88-4111-BEA1-99F37C2D7F92}"/>
              </c:ext>
            </c:extLst>
          </c:dPt>
          <c:cat>
            <c:strRef>
              <c:f>'Schedule 4.6'!$B$35:$B$58</c:f>
              <c:strCache>
                <c:ptCount val="24"/>
                <c:pt idx="0">
                  <c:v>Consolidated Edison Company (NY)</c:v>
                </c:pt>
                <c:pt idx="1">
                  <c:v>NY State Electric &amp; Gas Corp. (NY)</c:v>
                </c:pt>
                <c:pt idx="2">
                  <c:v>Rochester Gas &amp; Electric Corp. (NY)</c:v>
                </c:pt>
                <c:pt idx="3">
                  <c:v>NorthWestern Energy Group (MT)</c:v>
                </c:pt>
                <c:pt idx="4">
                  <c:v>Chattanooga Gas Co. (TN)</c:v>
                </c:pt>
                <c:pt idx="5">
                  <c:v>Avista Corp.(ID)</c:v>
                </c:pt>
                <c:pt idx="6">
                  <c:v>Avista Corp. (OR)</c:v>
                </c:pt>
                <c:pt idx="7">
                  <c:v>Ameren Illinois (IL)</c:v>
                </c:pt>
                <c:pt idx="8">
                  <c:v>Northern Illinois Gas Co. (IL)</c:v>
                </c:pt>
                <c:pt idx="9">
                  <c:v>Piedmont Natural Gas Co. (TN)</c:v>
                </c:pt>
                <c:pt idx="10">
                  <c:v>The Peoples Gas Light &amp; Coke Co (IL)</c:v>
                </c:pt>
                <c:pt idx="11">
                  <c:v>Baltimore Gas and Electric Co. (MD)</c:v>
                </c:pt>
                <c:pt idx="12">
                  <c:v>Washington Gas Light Co. (DC)</c:v>
                </c:pt>
                <c:pt idx="13">
                  <c:v>Southern California Gas Co. (CA)</c:v>
                </c:pt>
                <c:pt idx="14">
                  <c:v>Northern Utilities Inc. (ME)</c:v>
                </c:pt>
                <c:pt idx="15">
                  <c:v>Duke Energy Ohio Inc. (OH)</c:v>
                </c:pt>
                <c:pt idx="16">
                  <c:v>Northern States Power Co. (WI)</c:v>
                </c:pt>
                <c:pt idx="17">
                  <c:v>North Shore Gas Co. (IL)</c:v>
                </c:pt>
                <c:pt idx="18">
                  <c:v>Washington Gas Light Co. (MD)</c:v>
                </c:pt>
                <c:pt idx="19">
                  <c:v>Minnesota Energy Resources (MN)</c:v>
                </c:pt>
                <c:pt idx="20">
                  <c:v>Piedmont Natural Gas Co. (SC)</c:v>
                </c:pt>
                <c:pt idx="21">
                  <c:v>Wisconsin Power and Light Co (WI)</c:v>
                </c:pt>
                <c:pt idx="22">
                  <c:v>Dominion Energy South Carolina (SC)</c:v>
                </c:pt>
                <c:pt idx="23">
                  <c:v>Madison Gas and Electric Co. (WI)</c:v>
                </c:pt>
              </c:strCache>
            </c:strRef>
          </c:cat>
          <c:val>
            <c:numRef>
              <c:f>'Schedule 4.6'!$G$35:$G$58</c:f>
              <c:numCache>
                <c:formatCode>0.00%</c:formatCode>
                <c:ptCount val="24"/>
                <c:pt idx="0">
                  <c:v>0.48</c:v>
                </c:pt>
                <c:pt idx="1">
                  <c:v>0.48</c:v>
                </c:pt>
                <c:pt idx="2">
                  <c:v>0.48</c:v>
                </c:pt>
                <c:pt idx="3">
                  <c:v>0.48020000000000002</c:v>
                </c:pt>
                <c:pt idx="4">
                  <c:v>0.49229999999999996</c:v>
                </c:pt>
                <c:pt idx="5">
                  <c:v>0.5</c:v>
                </c:pt>
                <c:pt idx="6">
                  <c:v>0.5</c:v>
                </c:pt>
                <c:pt idx="7">
                  <c:v>0.5</c:v>
                </c:pt>
                <c:pt idx="8">
                  <c:v>0.5</c:v>
                </c:pt>
                <c:pt idx="9">
                  <c:v>0.50090000000000001</c:v>
                </c:pt>
                <c:pt idx="10">
                  <c:v>0.50790000000000002</c:v>
                </c:pt>
                <c:pt idx="11">
                  <c:v>0.52</c:v>
                </c:pt>
                <c:pt idx="12">
                  <c:v>0.52</c:v>
                </c:pt>
                <c:pt idx="13">
                  <c:v>0.52</c:v>
                </c:pt>
                <c:pt idx="14">
                  <c:v>0.52010000000000001</c:v>
                </c:pt>
                <c:pt idx="15">
                  <c:v>0.5232</c:v>
                </c:pt>
                <c:pt idx="16">
                  <c:v>0.52500000000000002</c:v>
                </c:pt>
                <c:pt idx="17">
                  <c:v>0.52579999999999993</c:v>
                </c:pt>
                <c:pt idx="18">
                  <c:v>0.52600000000000002</c:v>
                </c:pt>
                <c:pt idx="19">
                  <c:v>0.53</c:v>
                </c:pt>
                <c:pt idx="20">
                  <c:v>0.53129999999999999</c:v>
                </c:pt>
                <c:pt idx="21">
                  <c:v>0.53700000000000003</c:v>
                </c:pt>
                <c:pt idx="22">
                  <c:v>0.54780000000000006</c:v>
                </c:pt>
                <c:pt idx="23">
                  <c:v>0.56059999999999999</c:v>
                </c:pt>
              </c:numCache>
            </c:numRef>
          </c:val>
          <c:extLst>
            <c:ext xmlns:c16="http://schemas.microsoft.com/office/drawing/2014/chart" uri="{C3380CC4-5D6E-409C-BE32-E72D297353CC}">
              <c16:uniqueId val="{00000004-CF01-4386-B13C-C31A1B6C5E70}"/>
            </c:ext>
          </c:extLst>
        </c:ser>
        <c:dLbls>
          <c:showLegendKey val="0"/>
          <c:showVal val="0"/>
          <c:showCatName val="0"/>
          <c:showSerName val="0"/>
          <c:showPercent val="0"/>
          <c:showBubbleSize val="0"/>
        </c:dLbls>
        <c:gapWidth val="219"/>
        <c:overlap val="-27"/>
        <c:axId val="830538544"/>
        <c:axId val="830536904"/>
      </c:barChart>
      <c:catAx>
        <c:axId val="8305385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3960000" spcFirstLastPara="1" vertOverflow="ellipsis" wrap="square" anchor="ctr" anchorCtr="1"/>
          <a:lstStyle/>
          <a:p>
            <a:pPr>
              <a:defRPr sz="9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en-US"/>
          </a:p>
        </c:txPr>
        <c:crossAx val="830536904"/>
        <c:crosses val="autoZero"/>
        <c:auto val="1"/>
        <c:lblAlgn val="ctr"/>
        <c:lblOffset val="100"/>
        <c:noMultiLvlLbl val="0"/>
      </c:catAx>
      <c:valAx>
        <c:axId val="830536904"/>
        <c:scaling>
          <c:orientation val="minMax"/>
          <c:max val="0.60000000000000009"/>
          <c:min val="0.35000000000000003"/>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en-US"/>
          </a:p>
        </c:txPr>
        <c:crossAx val="83053854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portrait"/>
  </c:printSettings>
  <c:userShapes r:id="rId3"/>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rgbClr val="00B0F0"/>
            </a:solidFill>
            <a:ln>
              <a:solidFill>
                <a:sysClr val="windowText" lastClr="000000"/>
              </a:solidFill>
            </a:ln>
            <a:effectLst/>
          </c:spPr>
          <c:invertIfNegative val="0"/>
          <c:dPt>
            <c:idx val="10"/>
            <c:invertIfNegative val="0"/>
            <c:bubble3D val="0"/>
            <c:spPr>
              <a:solidFill>
                <a:srgbClr val="00B0F0"/>
              </a:solidFill>
              <a:ln>
                <a:solidFill>
                  <a:sysClr val="windowText" lastClr="000000"/>
                </a:solidFill>
              </a:ln>
              <a:effectLst/>
            </c:spPr>
            <c:extLst>
              <c:ext xmlns:c16="http://schemas.microsoft.com/office/drawing/2014/chart" uri="{C3380CC4-5D6E-409C-BE32-E72D297353CC}">
                <c16:uniqueId val="{00000001-32CF-4888-87B3-E8260F50351F}"/>
              </c:ext>
            </c:extLst>
          </c:dPt>
          <c:cat>
            <c:strRef>
              <c:f>'Schedule 4.6'!$B$61:$B$84</c:f>
              <c:strCache>
                <c:ptCount val="24"/>
                <c:pt idx="0">
                  <c:v>NY State Electric &amp; Gas Corp. (NY)</c:v>
                </c:pt>
                <c:pt idx="1">
                  <c:v>Rochester Gas &amp; Electric Corp. (NY)</c:v>
                </c:pt>
                <c:pt idx="2">
                  <c:v>Consolidated Edison Company (NY)</c:v>
                </c:pt>
                <c:pt idx="3">
                  <c:v>NorthWestern Energy Group (MT)</c:v>
                </c:pt>
                <c:pt idx="4">
                  <c:v>Avista Corp.(ID)</c:v>
                </c:pt>
                <c:pt idx="5">
                  <c:v>Ameren Illinois (IL)</c:v>
                </c:pt>
                <c:pt idx="6">
                  <c:v>Avista Corp. (OR)</c:v>
                </c:pt>
                <c:pt idx="7">
                  <c:v>Northern Illinois Gas Co. (IL)</c:v>
                </c:pt>
                <c:pt idx="8">
                  <c:v>The Peoples Gas Light &amp; Coke Co (IL)</c:v>
                </c:pt>
                <c:pt idx="9">
                  <c:v>Chattanooga Gas Co. (TN)</c:v>
                </c:pt>
                <c:pt idx="10">
                  <c:v>Northern Utilities Inc. (ME)</c:v>
                </c:pt>
                <c:pt idx="11">
                  <c:v>Piedmont Natural Gas Co. (TN)</c:v>
                </c:pt>
                <c:pt idx="12">
                  <c:v>Baltimore Gas and Electric Co. (MD)</c:v>
                </c:pt>
                <c:pt idx="13">
                  <c:v>North Shore Gas Co. (IL)</c:v>
                </c:pt>
                <c:pt idx="14">
                  <c:v>Piedmont Natural Gas Co. (SC)</c:v>
                </c:pt>
                <c:pt idx="15">
                  <c:v>Washington Gas Light Co. (MD)</c:v>
                </c:pt>
                <c:pt idx="16">
                  <c:v>Washington Gas Light Co. (DC)</c:v>
                </c:pt>
                <c:pt idx="17">
                  <c:v>Duke Energy Ohio Inc. (OH)</c:v>
                </c:pt>
                <c:pt idx="18">
                  <c:v>Minnesota Energy Resources (MN)</c:v>
                </c:pt>
                <c:pt idx="19">
                  <c:v>Northern States Power Co. (WI)</c:v>
                </c:pt>
                <c:pt idx="20">
                  <c:v>Dominion Energy South Carolina (SC)</c:v>
                </c:pt>
                <c:pt idx="21">
                  <c:v>Wisconsin Power and Light Co (WI)</c:v>
                </c:pt>
                <c:pt idx="22">
                  <c:v>Madison Gas and Electric Co. (WI)</c:v>
                </c:pt>
                <c:pt idx="23">
                  <c:v>Southern California Gas Co. (CA)</c:v>
                </c:pt>
              </c:strCache>
            </c:strRef>
          </c:cat>
          <c:val>
            <c:numRef>
              <c:f>'Schedule 4.6'!$H$61:$H$84</c:f>
              <c:numCache>
                <c:formatCode>0.00%</c:formatCode>
                <c:ptCount val="24"/>
                <c:pt idx="0">
                  <c:v>4.4159999999999998E-2</c:v>
                </c:pt>
                <c:pt idx="1">
                  <c:v>4.4159999999999998E-2</c:v>
                </c:pt>
                <c:pt idx="2">
                  <c:v>4.4399999999999995E-2</c:v>
                </c:pt>
                <c:pt idx="3">
                  <c:v>4.58591E-2</c:v>
                </c:pt>
                <c:pt idx="4">
                  <c:v>4.7E-2</c:v>
                </c:pt>
                <c:pt idx="5">
                  <c:v>4.7199999999999999E-2</c:v>
                </c:pt>
                <c:pt idx="6">
                  <c:v>4.7500000000000001E-2</c:v>
                </c:pt>
                <c:pt idx="7">
                  <c:v>4.7550000000000002E-2</c:v>
                </c:pt>
                <c:pt idx="8">
                  <c:v>4.7641020000000006E-2</c:v>
                </c:pt>
                <c:pt idx="9">
                  <c:v>4.8245400000000001E-2</c:v>
                </c:pt>
                <c:pt idx="10">
                  <c:v>4.8629350000000002E-2</c:v>
                </c:pt>
                <c:pt idx="11">
                  <c:v>4.9088200000000005E-2</c:v>
                </c:pt>
                <c:pt idx="12">
                  <c:v>4.9139999999999996E-2</c:v>
                </c:pt>
                <c:pt idx="13">
                  <c:v>4.9320039999999996E-2</c:v>
                </c:pt>
                <c:pt idx="14">
                  <c:v>4.9410900000000008E-2</c:v>
                </c:pt>
                <c:pt idx="15">
                  <c:v>4.9970000000000001E-2</c:v>
                </c:pt>
                <c:pt idx="16">
                  <c:v>5.0180000000000002E-2</c:v>
                </c:pt>
                <c:pt idx="17">
                  <c:v>5.02272E-2</c:v>
                </c:pt>
                <c:pt idx="18">
                  <c:v>5.1145000000000003E-2</c:v>
                </c:pt>
                <c:pt idx="19">
                  <c:v>5.1450000000000003E-2</c:v>
                </c:pt>
                <c:pt idx="20">
                  <c:v>5.1986220000000007E-2</c:v>
                </c:pt>
                <c:pt idx="21">
                  <c:v>5.2626000000000006E-2</c:v>
                </c:pt>
                <c:pt idx="22">
                  <c:v>5.4378199999999995E-2</c:v>
                </c:pt>
                <c:pt idx="23">
                  <c:v>5.4600000000000003E-2</c:v>
                </c:pt>
              </c:numCache>
            </c:numRef>
          </c:val>
          <c:extLst>
            <c:ext xmlns:c16="http://schemas.microsoft.com/office/drawing/2014/chart" uri="{C3380CC4-5D6E-409C-BE32-E72D297353CC}">
              <c16:uniqueId val="{00000004-FF1D-4572-9134-08BE8EB2EA0B}"/>
            </c:ext>
          </c:extLst>
        </c:ser>
        <c:dLbls>
          <c:showLegendKey val="0"/>
          <c:showVal val="0"/>
          <c:showCatName val="0"/>
          <c:showSerName val="0"/>
          <c:showPercent val="0"/>
          <c:showBubbleSize val="0"/>
        </c:dLbls>
        <c:gapWidth val="219"/>
        <c:overlap val="-27"/>
        <c:axId val="795877736"/>
        <c:axId val="795876424"/>
      </c:barChart>
      <c:catAx>
        <c:axId val="7958777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3960000" spcFirstLastPara="1" vertOverflow="ellipsis" wrap="square" anchor="ctr" anchorCtr="1"/>
          <a:lstStyle/>
          <a:p>
            <a:pPr>
              <a:defRPr sz="9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en-US"/>
          </a:p>
        </c:txPr>
        <c:crossAx val="795876424"/>
        <c:crosses val="autoZero"/>
        <c:auto val="1"/>
        <c:lblAlgn val="ctr"/>
        <c:lblOffset val="100"/>
        <c:noMultiLvlLbl val="0"/>
      </c:catAx>
      <c:valAx>
        <c:axId val="795876424"/>
        <c:scaling>
          <c:orientation val="minMax"/>
          <c:min val="3.5000000000000003E-2"/>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en-US"/>
          </a:p>
        </c:txPr>
        <c:crossAx val="79587773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solidFill>
                <a:schemeClr val="tx1"/>
              </a:solidFill>
            </a:ln>
            <a:effectLst/>
          </c:spPr>
          <c:invertIfNegative val="0"/>
          <c:dPt>
            <c:idx val="2"/>
            <c:invertIfNegative val="0"/>
            <c:bubble3D val="0"/>
            <c:spPr>
              <a:solidFill>
                <a:srgbClr val="FFFF00"/>
              </a:solidFill>
              <a:ln>
                <a:solidFill>
                  <a:schemeClr val="tx1"/>
                </a:solidFill>
              </a:ln>
              <a:effectLst/>
            </c:spPr>
            <c:extLst>
              <c:ext xmlns:c16="http://schemas.microsoft.com/office/drawing/2014/chart" uri="{C3380CC4-5D6E-409C-BE32-E72D297353CC}">
                <c16:uniqueId val="{0000000D-FA12-453A-9165-BC36A4DAE1F6}"/>
              </c:ext>
            </c:extLst>
          </c:dPt>
          <c:cat>
            <c:strRef>
              <c:f>'Schedule 1.8'!$B$35:$B$54</c:f>
              <c:strCache>
                <c:ptCount val="20"/>
                <c:pt idx="0">
                  <c:v>DTE Electric Co. (MI)</c:v>
                </c:pt>
                <c:pt idx="1">
                  <c:v>Kingsport Power Company (TN)</c:v>
                </c:pt>
                <c:pt idx="2">
                  <c:v>Puget Sound Energy Inc. (WA)</c:v>
                </c:pt>
                <c:pt idx="3">
                  <c:v>Green Mountain Power Corp. (VT)</c:v>
                </c:pt>
                <c:pt idx="4">
                  <c:v>PacifiCorp (OR)</c:v>
                </c:pt>
                <c:pt idx="5">
                  <c:v>MDU Resources Group (ND)</c:v>
                </c:pt>
                <c:pt idx="6">
                  <c:v>El Paso Electric Co. (TX)</c:v>
                </c:pt>
                <c:pt idx="7">
                  <c:v>Cheyenne Light Fuel Power Co. (WY)</c:v>
                </c:pt>
                <c:pt idx="8">
                  <c:v>San Diego Gas &amp; Electric Co. (CA)</c:v>
                </c:pt>
                <c:pt idx="9">
                  <c:v>Pacific Gas and Electric Co. (CA)</c:v>
                </c:pt>
                <c:pt idx="10">
                  <c:v>Southern California Edison Co. (CA)</c:v>
                </c:pt>
                <c:pt idx="11">
                  <c:v>Sierra Pacific Power Co. (NV)</c:v>
                </c:pt>
                <c:pt idx="12">
                  <c:v>Duke Energy Progress LLC (SC)</c:v>
                </c:pt>
                <c:pt idx="13">
                  <c:v>Northern States Power Co. (MN)</c:v>
                </c:pt>
                <c:pt idx="14">
                  <c:v>Minnesota Power Entrprs Inc. (MN)</c:v>
                </c:pt>
                <c:pt idx="15">
                  <c:v>Liberty Utilities (CalPeco Electric) LLC (CA)</c:v>
                </c:pt>
                <c:pt idx="16">
                  <c:v>Oklahoma Gas and Electric Co. (OK)</c:v>
                </c:pt>
                <c:pt idx="17">
                  <c:v>Wisconsin Public Service Corp. (WI)</c:v>
                </c:pt>
                <c:pt idx="18">
                  <c:v>Georgia Power Co. (GA)</c:v>
                </c:pt>
                <c:pt idx="19">
                  <c:v>Wisconsin Electric Power Co. (WI)</c:v>
                </c:pt>
              </c:strCache>
            </c:strRef>
          </c:cat>
          <c:val>
            <c:numRef>
              <c:f>'Schedule 1.8'!$G$35:$G$54</c:f>
              <c:numCache>
                <c:formatCode>0.00%</c:formatCode>
                <c:ptCount val="20"/>
                <c:pt idx="0">
                  <c:v>0.3962</c:v>
                </c:pt>
                <c:pt idx="1">
                  <c:v>0.48899999999999999</c:v>
                </c:pt>
                <c:pt idx="2">
                  <c:v>0.49</c:v>
                </c:pt>
                <c:pt idx="3">
                  <c:v>0.49979999999999997</c:v>
                </c:pt>
                <c:pt idx="4">
                  <c:v>0.5</c:v>
                </c:pt>
                <c:pt idx="5">
                  <c:v>0.5081</c:v>
                </c:pt>
                <c:pt idx="6">
                  <c:v>0.51</c:v>
                </c:pt>
                <c:pt idx="7">
                  <c:v>0.52</c:v>
                </c:pt>
                <c:pt idx="8">
                  <c:v>0.52</c:v>
                </c:pt>
                <c:pt idx="9">
                  <c:v>0.52</c:v>
                </c:pt>
                <c:pt idx="10">
                  <c:v>0.52</c:v>
                </c:pt>
                <c:pt idx="11">
                  <c:v>0.52400000000000002</c:v>
                </c:pt>
                <c:pt idx="12">
                  <c:v>0.52429999999999999</c:v>
                </c:pt>
                <c:pt idx="13">
                  <c:v>0.52500000000000002</c:v>
                </c:pt>
                <c:pt idx="14">
                  <c:v>0.52500000000000002</c:v>
                </c:pt>
                <c:pt idx="15">
                  <c:v>0.52500000000000002</c:v>
                </c:pt>
                <c:pt idx="16">
                  <c:v>0.53369999999999995</c:v>
                </c:pt>
                <c:pt idx="17">
                  <c:v>0.53400000000000003</c:v>
                </c:pt>
                <c:pt idx="18">
                  <c:v>0.56000000000000005</c:v>
                </c:pt>
                <c:pt idx="19">
                  <c:v>0.58219999999999994</c:v>
                </c:pt>
              </c:numCache>
            </c:numRef>
          </c:val>
          <c:extLst>
            <c:ext xmlns:c16="http://schemas.microsoft.com/office/drawing/2014/chart" uri="{C3380CC4-5D6E-409C-BE32-E72D297353CC}">
              <c16:uniqueId val="{00000000-FA12-453A-9165-BC36A4DAE1F6}"/>
            </c:ext>
          </c:extLst>
        </c:ser>
        <c:dLbls>
          <c:showLegendKey val="0"/>
          <c:showVal val="0"/>
          <c:showCatName val="0"/>
          <c:showSerName val="0"/>
          <c:showPercent val="0"/>
          <c:showBubbleSize val="0"/>
        </c:dLbls>
        <c:gapWidth val="219"/>
        <c:overlap val="-27"/>
        <c:axId val="830538544"/>
        <c:axId val="830536904"/>
      </c:barChart>
      <c:catAx>
        <c:axId val="8305385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3960000" spcFirstLastPara="1" vertOverflow="ellipsis" wrap="square" anchor="ctr" anchorCtr="1"/>
          <a:lstStyle/>
          <a:p>
            <a:pPr>
              <a:defRPr sz="9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en-US"/>
          </a:p>
        </c:txPr>
        <c:crossAx val="830536904"/>
        <c:crosses val="autoZero"/>
        <c:auto val="1"/>
        <c:lblAlgn val="ctr"/>
        <c:lblOffset val="100"/>
        <c:noMultiLvlLbl val="0"/>
      </c:catAx>
      <c:valAx>
        <c:axId val="830536904"/>
        <c:scaling>
          <c:orientation val="minMax"/>
          <c:max val="0.60000000000000009"/>
          <c:min val="0.35000000000000003"/>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en-US"/>
          </a:p>
        </c:txPr>
        <c:crossAx val="83053854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solidFill>
                <a:sysClr val="windowText" lastClr="000000"/>
              </a:solidFill>
            </a:ln>
            <a:effectLst/>
          </c:spPr>
          <c:invertIfNegative val="0"/>
          <c:dPt>
            <c:idx val="2"/>
            <c:invertIfNegative val="0"/>
            <c:bubble3D val="0"/>
            <c:spPr>
              <a:solidFill>
                <a:srgbClr val="FFFF00"/>
              </a:solidFill>
              <a:ln>
                <a:solidFill>
                  <a:sysClr val="windowText" lastClr="000000"/>
                </a:solidFill>
              </a:ln>
              <a:effectLst/>
            </c:spPr>
            <c:extLst>
              <c:ext xmlns:c16="http://schemas.microsoft.com/office/drawing/2014/chart" uri="{C3380CC4-5D6E-409C-BE32-E72D297353CC}">
                <c16:uniqueId val="{00000005-578F-4C47-AFF4-1049108D0937}"/>
              </c:ext>
            </c:extLst>
          </c:dPt>
          <c:cat>
            <c:strRef>
              <c:f>'Schedule 1.8'!$B$61:$B$80</c:f>
              <c:strCache>
                <c:ptCount val="20"/>
                <c:pt idx="0">
                  <c:v>DTE Electric Co. (MI)</c:v>
                </c:pt>
                <c:pt idx="1">
                  <c:v>Green Mountain Power Corp. (VT)</c:v>
                </c:pt>
                <c:pt idx="2">
                  <c:v>Puget Sound Energy Inc. (WA)</c:v>
                </c:pt>
                <c:pt idx="3">
                  <c:v>Kingsport Power Company (TN)</c:v>
                </c:pt>
                <c:pt idx="4">
                  <c:v>PacifiCorp (OR)</c:v>
                </c:pt>
                <c:pt idx="5">
                  <c:v>El Paso Electric Co. (TX)</c:v>
                </c:pt>
                <c:pt idx="6">
                  <c:v>Northern States Power Co. (MN)</c:v>
                </c:pt>
                <c:pt idx="7">
                  <c:v>MDU Resources Group (ND)</c:v>
                </c:pt>
                <c:pt idx="8">
                  <c:v>Sierra Pacific Power Co. (NV)</c:v>
                </c:pt>
                <c:pt idx="9">
                  <c:v>Duke Energy Progress LLC (SC)</c:v>
                </c:pt>
                <c:pt idx="10">
                  <c:v>Minnesota Power Entrprs Inc. (MN)</c:v>
                </c:pt>
                <c:pt idx="11">
                  <c:v>Cheyenne Light Fuel Power Co. (WY)</c:v>
                </c:pt>
                <c:pt idx="12">
                  <c:v>Oklahoma Gas and Electric Co. (OK)</c:v>
                </c:pt>
                <c:pt idx="13">
                  <c:v>San Diego Gas &amp; Electric Co. (CA)</c:v>
                </c:pt>
                <c:pt idx="14">
                  <c:v>Pacific Gas and Electric Co. (CA)</c:v>
                </c:pt>
                <c:pt idx="15">
                  <c:v>Southern California Edison Co. (CA)</c:v>
                </c:pt>
                <c:pt idx="16">
                  <c:v>Wisconsin Public Service Corp. (WI)</c:v>
                </c:pt>
                <c:pt idx="17">
                  <c:v>Liberty Utilities (CalPeco Electric) LLC (CA)</c:v>
                </c:pt>
                <c:pt idx="18">
                  <c:v>Wisconsin Electric Power Co. (WI)</c:v>
                </c:pt>
                <c:pt idx="19">
                  <c:v>Georgia Power Co. (GA)</c:v>
                </c:pt>
              </c:strCache>
            </c:strRef>
          </c:cat>
          <c:val>
            <c:numRef>
              <c:f>'Schedule 1.8'!$H$61:$H$80</c:f>
              <c:numCache>
                <c:formatCode>0.00%</c:formatCode>
                <c:ptCount val="20"/>
                <c:pt idx="0">
                  <c:v>3.9223800000000003E-2</c:v>
                </c:pt>
                <c:pt idx="1">
                  <c:v>4.2832859999999993E-2</c:v>
                </c:pt>
                <c:pt idx="2">
                  <c:v>4.6059999999999997E-2</c:v>
                </c:pt>
                <c:pt idx="3">
                  <c:v>4.6454999999999996E-2</c:v>
                </c:pt>
                <c:pt idx="4">
                  <c:v>4.7500000000000001E-2</c:v>
                </c:pt>
                <c:pt idx="5">
                  <c:v>4.7684999999999998E-2</c:v>
                </c:pt>
                <c:pt idx="6">
                  <c:v>4.8562500000000001E-2</c:v>
                </c:pt>
                <c:pt idx="7">
                  <c:v>4.953975E-2</c:v>
                </c:pt>
                <c:pt idx="8">
                  <c:v>5.0094400000000004E-2</c:v>
                </c:pt>
                <c:pt idx="9">
                  <c:v>5.0332799999999997E-2</c:v>
                </c:pt>
                <c:pt idx="10">
                  <c:v>5.0662500000000006E-2</c:v>
                </c:pt>
                <c:pt idx="11">
                  <c:v>5.0700000000000002E-2</c:v>
                </c:pt>
                <c:pt idx="12">
                  <c:v>5.0701499999999997E-2</c:v>
                </c:pt>
                <c:pt idx="13">
                  <c:v>5.1739999999999994E-2</c:v>
                </c:pt>
                <c:pt idx="14">
                  <c:v>5.2000000000000005E-2</c:v>
                </c:pt>
                <c:pt idx="15">
                  <c:v>5.2260000000000008E-2</c:v>
                </c:pt>
                <c:pt idx="16">
                  <c:v>5.2332000000000004E-2</c:v>
                </c:pt>
                <c:pt idx="17">
                  <c:v>5.2500000000000005E-2</c:v>
                </c:pt>
                <c:pt idx="18">
                  <c:v>5.7055599999999998E-2</c:v>
                </c:pt>
                <c:pt idx="19">
                  <c:v>5.8800000000000005E-2</c:v>
                </c:pt>
              </c:numCache>
            </c:numRef>
          </c:val>
          <c:extLst>
            <c:ext xmlns:c16="http://schemas.microsoft.com/office/drawing/2014/chart" uri="{C3380CC4-5D6E-409C-BE32-E72D297353CC}">
              <c16:uniqueId val="{00000000-578F-4C47-AFF4-1049108D0937}"/>
            </c:ext>
          </c:extLst>
        </c:ser>
        <c:dLbls>
          <c:showLegendKey val="0"/>
          <c:showVal val="0"/>
          <c:showCatName val="0"/>
          <c:showSerName val="0"/>
          <c:showPercent val="0"/>
          <c:showBubbleSize val="0"/>
        </c:dLbls>
        <c:gapWidth val="219"/>
        <c:overlap val="-27"/>
        <c:axId val="795877736"/>
        <c:axId val="795876424"/>
      </c:barChart>
      <c:catAx>
        <c:axId val="7958777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3960000" spcFirstLastPara="1" vertOverflow="ellipsis" wrap="square" anchor="ctr" anchorCtr="1"/>
          <a:lstStyle/>
          <a:p>
            <a:pPr>
              <a:defRPr sz="9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en-US"/>
          </a:p>
        </c:txPr>
        <c:crossAx val="795876424"/>
        <c:crosses val="autoZero"/>
        <c:auto val="1"/>
        <c:lblAlgn val="ctr"/>
        <c:lblOffset val="100"/>
        <c:noMultiLvlLbl val="0"/>
      </c:catAx>
      <c:valAx>
        <c:axId val="795876424"/>
        <c:scaling>
          <c:orientation val="minMax"/>
          <c:min val="3.5000000000000003E-2"/>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en-US"/>
          </a:p>
        </c:txPr>
        <c:crossAx val="79587773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solidFill>
                <a:schemeClr val="tx1"/>
              </a:solidFill>
            </a:ln>
            <a:effectLst/>
          </c:spPr>
          <c:invertIfNegative val="0"/>
          <c:dPt>
            <c:idx val="8"/>
            <c:invertIfNegative val="0"/>
            <c:bubble3D val="0"/>
            <c:spPr>
              <a:solidFill>
                <a:schemeClr val="accent1"/>
              </a:solidFill>
              <a:ln>
                <a:solidFill>
                  <a:schemeClr val="tx1"/>
                </a:solidFill>
              </a:ln>
              <a:effectLst/>
            </c:spPr>
            <c:extLst>
              <c:ext xmlns:c16="http://schemas.microsoft.com/office/drawing/2014/chart" uri="{C3380CC4-5D6E-409C-BE32-E72D297353CC}">
                <c16:uniqueId val="{00000001-2084-495C-AB73-268920B078F8}"/>
              </c:ext>
            </c:extLst>
          </c:dPt>
          <c:cat>
            <c:strRef>
              <c:f>'Schedule 2.8'!$B$9:$B$31</c:f>
              <c:strCache>
                <c:ptCount val="23"/>
                <c:pt idx="0">
                  <c:v>Public Service Co. of CO (CO)</c:v>
                </c:pt>
                <c:pt idx="1">
                  <c:v>Public Service Co. of OK (OK)</c:v>
                </c:pt>
                <c:pt idx="2">
                  <c:v>PacifiCorp (WY)</c:v>
                </c:pt>
                <c:pt idx="3">
                  <c:v>Avista Corp. (ID)</c:v>
                </c:pt>
                <c:pt idx="4">
                  <c:v>Southwestern Public Svc Co. (NM)</c:v>
                </c:pt>
                <c:pt idx="5">
                  <c:v>Portland General Electric Co. (OR)</c:v>
                </c:pt>
                <c:pt idx="6">
                  <c:v>Tucson Electric Power Co. (AZ)</c:v>
                </c:pt>
                <c:pt idx="7">
                  <c:v>Entergy Texas Inc. (TX)</c:v>
                </c:pt>
                <c:pt idx="8">
                  <c:v>Green Mountain Power Corp. (VT)</c:v>
                </c:pt>
                <c:pt idx="9">
                  <c:v>MDU Resources Group (MT)</c:v>
                </c:pt>
                <c:pt idx="10">
                  <c:v>NorthWestern Energy Group (MT)</c:v>
                </c:pt>
                <c:pt idx="11">
                  <c:v>Madison Gas and Electric Co. (WI)</c:v>
                </c:pt>
                <c:pt idx="12">
                  <c:v>Duke Energy Kentucky Inc. (KY)</c:v>
                </c:pt>
                <c:pt idx="13">
                  <c:v>Northern IN Public Svc Co. LLC (IN)</c:v>
                </c:pt>
                <c:pt idx="14">
                  <c:v>Duke Energy Progress LLC (NC)</c:v>
                </c:pt>
                <c:pt idx="15">
                  <c:v>Northern States Power Co. (WI)</c:v>
                </c:pt>
                <c:pt idx="16">
                  <c:v>Wisconsin Power and Light Co (WI)</c:v>
                </c:pt>
                <c:pt idx="17">
                  <c:v>PacifiCorp (CA)</c:v>
                </c:pt>
                <c:pt idx="18">
                  <c:v>Duke Energy Carolinas LLC (NC)</c:v>
                </c:pt>
                <c:pt idx="19">
                  <c:v>San Diego Gas &amp; Electric Co. (CA)</c:v>
                </c:pt>
                <c:pt idx="20">
                  <c:v>Pacific Gas and Electric Co. (CA)</c:v>
                </c:pt>
                <c:pt idx="21">
                  <c:v>Southern California Edison Co. (CA)</c:v>
                </c:pt>
                <c:pt idx="22">
                  <c:v>Alaska Electric Light Power (AK)</c:v>
                </c:pt>
              </c:strCache>
            </c:strRef>
          </c:cat>
          <c:val>
            <c:numRef>
              <c:f>'Schedule 2.8'!$F$9:$F$31</c:f>
              <c:numCache>
                <c:formatCode>0.00%</c:formatCode>
                <c:ptCount val="23"/>
                <c:pt idx="0">
                  <c:v>9.3000000000000013E-2</c:v>
                </c:pt>
                <c:pt idx="1">
                  <c:v>9.3000000000000013E-2</c:v>
                </c:pt>
                <c:pt idx="2">
                  <c:v>9.35E-2</c:v>
                </c:pt>
                <c:pt idx="3">
                  <c:v>9.4E-2</c:v>
                </c:pt>
                <c:pt idx="4">
                  <c:v>9.5000000000000001E-2</c:v>
                </c:pt>
                <c:pt idx="5">
                  <c:v>9.5000000000000001E-2</c:v>
                </c:pt>
                <c:pt idx="6">
                  <c:v>9.5500000000000002E-2</c:v>
                </c:pt>
                <c:pt idx="7">
                  <c:v>9.5700000000000007E-2</c:v>
                </c:pt>
                <c:pt idx="8">
                  <c:v>9.5799999999999996E-2</c:v>
                </c:pt>
                <c:pt idx="9">
                  <c:v>9.6500000000000002E-2</c:v>
                </c:pt>
                <c:pt idx="10">
                  <c:v>9.6500000000000002E-2</c:v>
                </c:pt>
                <c:pt idx="11">
                  <c:v>9.6999999999999989E-2</c:v>
                </c:pt>
                <c:pt idx="12">
                  <c:v>9.7500000000000003E-2</c:v>
                </c:pt>
                <c:pt idx="13">
                  <c:v>9.8000000000000004E-2</c:v>
                </c:pt>
                <c:pt idx="14">
                  <c:v>9.8000000000000004E-2</c:v>
                </c:pt>
                <c:pt idx="15">
                  <c:v>9.8000000000000004E-2</c:v>
                </c:pt>
                <c:pt idx="16">
                  <c:v>9.8000000000000004E-2</c:v>
                </c:pt>
                <c:pt idx="17">
                  <c:v>0.1</c:v>
                </c:pt>
                <c:pt idx="18">
                  <c:v>0.10099999999999999</c:v>
                </c:pt>
                <c:pt idx="19">
                  <c:v>0.1065</c:v>
                </c:pt>
                <c:pt idx="20">
                  <c:v>0.107</c:v>
                </c:pt>
                <c:pt idx="21">
                  <c:v>0.1075</c:v>
                </c:pt>
                <c:pt idx="22">
                  <c:v>0.11449999999999999</c:v>
                </c:pt>
              </c:numCache>
            </c:numRef>
          </c:val>
          <c:extLst>
            <c:ext xmlns:c16="http://schemas.microsoft.com/office/drawing/2014/chart" uri="{C3380CC4-5D6E-409C-BE32-E72D297353CC}">
              <c16:uniqueId val="{00000002-CCD4-4EBB-A785-B63C6ED307FB}"/>
            </c:ext>
          </c:extLst>
        </c:ser>
        <c:dLbls>
          <c:showLegendKey val="0"/>
          <c:showVal val="0"/>
          <c:showCatName val="0"/>
          <c:showSerName val="0"/>
          <c:showPercent val="0"/>
          <c:showBubbleSize val="0"/>
        </c:dLbls>
        <c:gapWidth val="219"/>
        <c:overlap val="-27"/>
        <c:axId val="518402808"/>
        <c:axId val="518400840"/>
      </c:barChart>
      <c:catAx>
        <c:axId val="5184028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3960000" spcFirstLastPara="1" vertOverflow="ellipsis" wrap="square" anchor="ctr" anchorCtr="1"/>
          <a:lstStyle/>
          <a:p>
            <a:pPr>
              <a:defRPr sz="9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en-US"/>
          </a:p>
        </c:txPr>
        <c:crossAx val="518400840"/>
        <c:crosses val="autoZero"/>
        <c:auto val="1"/>
        <c:lblAlgn val="ctr"/>
        <c:lblOffset val="100"/>
        <c:noMultiLvlLbl val="0"/>
      </c:catAx>
      <c:valAx>
        <c:axId val="518400840"/>
        <c:scaling>
          <c:orientation val="minMax"/>
          <c:min val="8.0000000000000016E-2"/>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en-US"/>
          </a:p>
        </c:txPr>
        <c:crossAx val="51840280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Times New Roman" panose="02020603050405020304" pitchFamily="18" charset="0"/>
          <a:cs typeface="Times New Roman" panose="02020603050405020304" pitchFamily="18" charset="0"/>
        </a:defRPr>
      </a:pPr>
      <a:endParaRPr lang="en-US"/>
    </a:p>
  </c:txPr>
  <c:printSettings>
    <c:headerFooter/>
    <c:pageMargins b="0.75" l="0.7" r="0.7" t="0.75" header="0.3" footer="0.3"/>
    <c:pageSetup orientation="portrait"/>
  </c:printSettings>
  <c:userShapes r:id="rId3"/>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rgbClr val="00B0F0"/>
            </a:solidFill>
            <a:ln>
              <a:solidFill>
                <a:schemeClr val="tx1"/>
              </a:solidFill>
            </a:ln>
            <a:effectLst/>
          </c:spPr>
          <c:invertIfNegative val="0"/>
          <c:dPt>
            <c:idx val="15"/>
            <c:invertIfNegative val="0"/>
            <c:bubble3D val="0"/>
            <c:spPr>
              <a:solidFill>
                <a:srgbClr val="00B0F0"/>
              </a:solidFill>
              <a:ln>
                <a:solidFill>
                  <a:schemeClr val="tx1"/>
                </a:solidFill>
              </a:ln>
              <a:effectLst/>
            </c:spPr>
            <c:extLst>
              <c:ext xmlns:c16="http://schemas.microsoft.com/office/drawing/2014/chart" uri="{C3380CC4-5D6E-409C-BE32-E72D297353CC}">
                <c16:uniqueId val="{00000001-F277-439E-9682-5088390A09E0}"/>
              </c:ext>
            </c:extLst>
          </c:dPt>
          <c:cat>
            <c:strRef>
              <c:f>'Schedule 2.8'!$B$35:$B$57</c:f>
              <c:strCache>
                <c:ptCount val="23"/>
                <c:pt idx="0">
                  <c:v>NorthWestern Energy Group (MT)</c:v>
                </c:pt>
                <c:pt idx="1">
                  <c:v>PacifiCorp (WY)</c:v>
                </c:pt>
                <c:pt idx="2">
                  <c:v>Green Mountain Power Corp. (VT)</c:v>
                </c:pt>
                <c:pt idx="3">
                  <c:v>Avista Corp. (ID)</c:v>
                </c:pt>
                <c:pt idx="4">
                  <c:v>Portland General Electric Co. (OR)</c:v>
                </c:pt>
                <c:pt idx="5">
                  <c:v>MDU Resources Group (MT)</c:v>
                </c:pt>
                <c:pt idx="6">
                  <c:v>Entergy Texas Inc. (TX)</c:v>
                </c:pt>
                <c:pt idx="7">
                  <c:v>Northern IN Public Svc Co. LLC (IN)</c:v>
                </c:pt>
                <c:pt idx="8">
                  <c:v>Public Service Co. of OK (OK)</c:v>
                </c:pt>
                <c:pt idx="9">
                  <c:v>Pacific Gas and Electric Co. (CA)</c:v>
                </c:pt>
                <c:pt idx="10">
                  <c:v>San Diego Gas &amp; Electric Co. (CA)</c:v>
                </c:pt>
                <c:pt idx="11">
                  <c:v>Southern California Edison Co. (CA)</c:v>
                </c:pt>
                <c:pt idx="12">
                  <c:v>Duke Energy Kentucky Inc. (KY)</c:v>
                </c:pt>
                <c:pt idx="13">
                  <c:v>PacifiCorp (CA)</c:v>
                </c:pt>
                <c:pt idx="14">
                  <c:v>Northern States Power Co. (WI)</c:v>
                </c:pt>
                <c:pt idx="15">
                  <c:v>Duke Energy Progress LLC (NC)</c:v>
                </c:pt>
                <c:pt idx="16">
                  <c:v>Duke Energy Carolinas LLC (NC)</c:v>
                </c:pt>
                <c:pt idx="17">
                  <c:v>Wisconsin Power and Light Co (WI)</c:v>
                </c:pt>
                <c:pt idx="18">
                  <c:v>Tucson Electric Power Co. (AZ)</c:v>
                </c:pt>
                <c:pt idx="19">
                  <c:v>Southwestern Public Svc Co. (NM)</c:v>
                </c:pt>
                <c:pt idx="20">
                  <c:v>Public Service Co. of CO (CO)</c:v>
                </c:pt>
                <c:pt idx="21">
                  <c:v>Madison Gas and Electric Co. (WI)</c:v>
                </c:pt>
                <c:pt idx="22">
                  <c:v>Alaska Electric Light Power (AK)</c:v>
                </c:pt>
              </c:strCache>
            </c:strRef>
          </c:cat>
          <c:val>
            <c:numRef>
              <c:f>'Schedule 2.8'!$G$35:$G$57</c:f>
              <c:numCache>
                <c:formatCode>0.00%</c:formatCode>
                <c:ptCount val="23"/>
                <c:pt idx="0">
                  <c:v>0.48020000000000002</c:v>
                </c:pt>
                <c:pt idx="1">
                  <c:v>0.4899</c:v>
                </c:pt>
                <c:pt idx="2">
                  <c:v>0.49880000000000002</c:v>
                </c:pt>
                <c:pt idx="3">
                  <c:v>0.5</c:v>
                </c:pt>
                <c:pt idx="4">
                  <c:v>0.5</c:v>
                </c:pt>
                <c:pt idx="5">
                  <c:v>0.503</c:v>
                </c:pt>
                <c:pt idx="6">
                  <c:v>0.5121</c:v>
                </c:pt>
                <c:pt idx="7">
                  <c:v>0.51629999999999998</c:v>
                </c:pt>
                <c:pt idx="8">
                  <c:v>0.52</c:v>
                </c:pt>
                <c:pt idx="9">
                  <c:v>0.52</c:v>
                </c:pt>
                <c:pt idx="10">
                  <c:v>0.52</c:v>
                </c:pt>
                <c:pt idx="11">
                  <c:v>0.52</c:v>
                </c:pt>
                <c:pt idx="12">
                  <c:v>0.52149999999999996</c:v>
                </c:pt>
                <c:pt idx="13">
                  <c:v>0.52249999999999996</c:v>
                </c:pt>
                <c:pt idx="14">
                  <c:v>0.52500000000000002</c:v>
                </c:pt>
                <c:pt idx="15">
                  <c:v>0.53</c:v>
                </c:pt>
                <c:pt idx="16">
                  <c:v>0.53</c:v>
                </c:pt>
                <c:pt idx="17">
                  <c:v>0.53700000000000003</c:v>
                </c:pt>
                <c:pt idx="18">
                  <c:v>0.54320000000000002</c:v>
                </c:pt>
                <c:pt idx="19">
                  <c:v>0.54700000000000004</c:v>
                </c:pt>
                <c:pt idx="20">
                  <c:v>0.55689999999999995</c:v>
                </c:pt>
                <c:pt idx="21">
                  <c:v>0.56059999999999999</c:v>
                </c:pt>
                <c:pt idx="22">
                  <c:v>0.60699999999999998</c:v>
                </c:pt>
              </c:numCache>
            </c:numRef>
          </c:val>
          <c:extLst>
            <c:ext xmlns:c16="http://schemas.microsoft.com/office/drawing/2014/chart" uri="{C3380CC4-5D6E-409C-BE32-E72D297353CC}">
              <c16:uniqueId val="{00000002-BF36-428D-A16D-55DE4AAC7A52}"/>
            </c:ext>
          </c:extLst>
        </c:ser>
        <c:dLbls>
          <c:showLegendKey val="0"/>
          <c:showVal val="0"/>
          <c:showCatName val="0"/>
          <c:showSerName val="0"/>
          <c:showPercent val="0"/>
          <c:showBubbleSize val="0"/>
        </c:dLbls>
        <c:gapWidth val="219"/>
        <c:overlap val="-27"/>
        <c:axId val="830538544"/>
        <c:axId val="830536904"/>
      </c:barChart>
      <c:catAx>
        <c:axId val="8305385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3960000" spcFirstLastPara="1" vertOverflow="ellipsis" wrap="square" anchor="ctr" anchorCtr="1"/>
          <a:lstStyle/>
          <a:p>
            <a:pPr>
              <a:defRPr sz="9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en-US"/>
          </a:p>
        </c:txPr>
        <c:crossAx val="830536904"/>
        <c:crosses val="autoZero"/>
        <c:auto val="1"/>
        <c:lblAlgn val="ctr"/>
        <c:lblOffset val="100"/>
        <c:noMultiLvlLbl val="0"/>
      </c:catAx>
      <c:valAx>
        <c:axId val="830536904"/>
        <c:scaling>
          <c:orientation val="minMax"/>
          <c:max val="0.60000000000000009"/>
          <c:min val="0.35000000000000003"/>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en-US"/>
          </a:p>
        </c:txPr>
        <c:crossAx val="83053854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portrait"/>
  </c:printSettings>
  <c:userShapes r:id="rId3"/>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rgbClr val="00B0F0"/>
            </a:solidFill>
            <a:ln>
              <a:solidFill>
                <a:sysClr val="windowText" lastClr="000000"/>
              </a:solidFill>
            </a:ln>
            <a:effectLst/>
          </c:spPr>
          <c:invertIfNegative val="0"/>
          <c:dPt>
            <c:idx val="13"/>
            <c:invertIfNegative val="0"/>
            <c:bubble3D val="0"/>
            <c:spPr>
              <a:solidFill>
                <a:srgbClr val="00B0F0"/>
              </a:solidFill>
              <a:ln>
                <a:solidFill>
                  <a:sysClr val="windowText" lastClr="000000"/>
                </a:solidFill>
              </a:ln>
              <a:effectLst/>
            </c:spPr>
            <c:extLst>
              <c:ext xmlns:c16="http://schemas.microsoft.com/office/drawing/2014/chart" uri="{C3380CC4-5D6E-409C-BE32-E72D297353CC}">
                <c16:uniqueId val="{00000001-57A8-48AA-9164-E09F8C0CA72D}"/>
              </c:ext>
            </c:extLst>
          </c:dPt>
          <c:cat>
            <c:strRef>
              <c:f>'Schedule 2.8'!$B$61:$B$83</c:f>
              <c:strCache>
                <c:ptCount val="23"/>
                <c:pt idx="0">
                  <c:v>PacifiCorp (WY)</c:v>
                </c:pt>
                <c:pt idx="1">
                  <c:v>NorthWestern Energy Group (MT)</c:v>
                </c:pt>
                <c:pt idx="2">
                  <c:v>Avista Corp. (ID)</c:v>
                </c:pt>
                <c:pt idx="3">
                  <c:v>Portland General Electric Co. (OR)</c:v>
                </c:pt>
                <c:pt idx="4">
                  <c:v>Green Mountain Power Corp. (VT)</c:v>
                </c:pt>
                <c:pt idx="5">
                  <c:v>Public Service Co. of OK (OK)</c:v>
                </c:pt>
                <c:pt idx="6">
                  <c:v>MDU Resources Group (MT)</c:v>
                </c:pt>
                <c:pt idx="7">
                  <c:v>Entergy Texas Inc. (TX)</c:v>
                </c:pt>
                <c:pt idx="8">
                  <c:v>Northern IN Public Svc Co. LLC (IN)</c:v>
                </c:pt>
                <c:pt idx="9">
                  <c:v>Duke Energy Kentucky Inc. (KY)</c:v>
                </c:pt>
                <c:pt idx="10">
                  <c:v>Northern States Power Co. (WI)</c:v>
                </c:pt>
                <c:pt idx="11">
                  <c:v>Public Service Co. of CO (CO)</c:v>
                </c:pt>
                <c:pt idx="12">
                  <c:v>Tucson Electric Power Co. (AZ)</c:v>
                </c:pt>
                <c:pt idx="13">
                  <c:v>Duke Energy Progress LLC (NC)</c:v>
                </c:pt>
                <c:pt idx="14">
                  <c:v>Southwestern Public Svc Co. (NM)</c:v>
                </c:pt>
                <c:pt idx="15">
                  <c:v>PacifiCorp (CA)</c:v>
                </c:pt>
                <c:pt idx="16">
                  <c:v>Wisconsin Power and Light Co (WI)</c:v>
                </c:pt>
                <c:pt idx="17">
                  <c:v>Duke Energy Carolinas LLC (NC)</c:v>
                </c:pt>
                <c:pt idx="18">
                  <c:v>Madison Gas and Electric Co. (WI)</c:v>
                </c:pt>
                <c:pt idx="19">
                  <c:v>San Diego Gas &amp; Electric Co. (CA)</c:v>
                </c:pt>
                <c:pt idx="20">
                  <c:v>Pacific Gas and Electric Co. (CA)</c:v>
                </c:pt>
                <c:pt idx="21">
                  <c:v>Southern California Edison Co. (CA)</c:v>
                </c:pt>
                <c:pt idx="22">
                  <c:v>Alaska Electric Light Power (AK)</c:v>
                </c:pt>
              </c:strCache>
            </c:strRef>
          </c:cat>
          <c:val>
            <c:numRef>
              <c:f>'Schedule 2.8'!$H$61:$H$83</c:f>
              <c:numCache>
                <c:formatCode>0.00%</c:formatCode>
                <c:ptCount val="23"/>
                <c:pt idx="0">
                  <c:v>4.5805650000000003E-2</c:v>
                </c:pt>
                <c:pt idx="1">
                  <c:v>4.63393E-2</c:v>
                </c:pt>
                <c:pt idx="2">
                  <c:v>4.7E-2</c:v>
                </c:pt>
                <c:pt idx="3">
                  <c:v>4.7500000000000001E-2</c:v>
                </c:pt>
                <c:pt idx="4">
                  <c:v>4.7785040000000001E-2</c:v>
                </c:pt>
                <c:pt idx="5">
                  <c:v>4.8360000000000007E-2</c:v>
                </c:pt>
                <c:pt idx="6">
                  <c:v>4.8539499999999999E-2</c:v>
                </c:pt>
                <c:pt idx="7">
                  <c:v>4.9007970000000005E-2</c:v>
                </c:pt>
                <c:pt idx="8">
                  <c:v>5.0597400000000001E-2</c:v>
                </c:pt>
                <c:pt idx="9">
                  <c:v>5.0846249999999996E-2</c:v>
                </c:pt>
                <c:pt idx="10">
                  <c:v>5.1450000000000003E-2</c:v>
                </c:pt>
                <c:pt idx="11">
                  <c:v>5.1791700000000003E-2</c:v>
                </c:pt>
                <c:pt idx="12">
                  <c:v>5.1875600000000001E-2</c:v>
                </c:pt>
                <c:pt idx="13">
                  <c:v>5.1940000000000007E-2</c:v>
                </c:pt>
                <c:pt idx="14">
                  <c:v>5.1965000000000004E-2</c:v>
                </c:pt>
                <c:pt idx="15">
                  <c:v>5.2249999999999998E-2</c:v>
                </c:pt>
                <c:pt idx="16">
                  <c:v>5.2626000000000006E-2</c:v>
                </c:pt>
                <c:pt idx="17">
                  <c:v>5.3530000000000001E-2</c:v>
                </c:pt>
                <c:pt idx="18">
                  <c:v>5.4378199999999995E-2</c:v>
                </c:pt>
                <c:pt idx="19">
                  <c:v>5.5379999999999999E-2</c:v>
                </c:pt>
                <c:pt idx="20">
                  <c:v>5.5640000000000002E-2</c:v>
                </c:pt>
                <c:pt idx="21">
                  <c:v>5.5899999999999998E-2</c:v>
                </c:pt>
                <c:pt idx="22">
                  <c:v>6.9501499999999994E-2</c:v>
                </c:pt>
              </c:numCache>
            </c:numRef>
          </c:val>
          <c:extLst>
            <c:ext xmlns:c16="http://schemas.microsoft.com/office/drawing/2014/chart" uri="{C3380CC4-5D6E-409C-BE32-E72D297353CC}">
              <c16:uniqueId val="{00000002-3B3D-400D-A7BB-5E1725A9B119}"/>
            </c:ext>
          </c:extLst>
        </c:ser>
        <c:dLbls>
          <c:showLegendKey val="0"/>
          <c:showVal val="0"/>
          <c:showCatName val="0"/>
          <c:showSerName val="0"/>
          <c:showPercent val="0"/>
          <c:showBubbleSize val="0"/>
        </c:dLbls>
        <c:gapWidth val="219"/>
        <c:overlap val="-27"/>
        <c:axId val="795877736"/>
        <c:axId val="795876424"/>
      </c:barChart>
      <c:catAx>
        <c:axId val="7958777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3960000" spcFirstLastPara="1" vertOverflow="ellipsis" wrap="square" anchor="ctr" anchorCtr="1"/>
          <a:lstStyle/>
          <a:p>
            <a:pPr>
              <a:defRPr sz="9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en-US"/>
          </a:p>
        </c:txPr>
        <c:crossAx val="795876424"/>
        <c:crosses val="autoZero"/>
        <c:auto val="1"/>
        <c:lblAlgn val="ctr"/>
        <c:lblOffset val="100"/>
        <c:noMultiLvlLbl val="0"/>
      </c:catAx>
      <c:valAx>
        <c:axId val="795876424"/>
        <c:scaling>
          <c:orientation val="minMax"/>
          <c:min val="3.5000000000000003E-2"/>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en-US"/>
          </a:p>
        </c:txPr>
        <c:crossAx val="79587773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solidFill>
                <a:schemeClr val="tx1"/>
              </a:solidFill>
            </a:ln>
            <a:effectLst/>
          </c:spPr>
          <c:invertIfNegative val="0"/>
          <c:dPt>
            <c:idx val="10"/>
            <c:invertIfNegative val="0"/>
            <c:bubble3D val="0"/>
            <c:spPr>
              <a:solidFill>
                <a:srgbClr val="FFFF00"/>
              </a:solidFill>
              <a:ln>
                <a:solidFill>
                  <a:schemeClr val="tx1"/>
                </a:solidFill>
              </a:ln>
              <a:effectLst/>
            </c:spPr>
            <c:extLst>
              <c:ext xmlns:c16="http://schemas.microsoft.com/office/drawing/2014/chart" uri="{C3380CC4-5D6E-409C-BE32-E72D297353CC}">
                <c16:uniqueId val="{00000004-CC4A-4758-A9CD-CA73C4B71CA0}"/>
              </c:ext>
            </c:extLst>
          </c:dPt>
          <c:dPt>
            <c:idx val="16"/>
            <c:invertIfNegative val="0"/>
            <c:bubble3D val="0"/>
            <c:spPr>
              <a:solidFill>
                <a:schemeClr val="accent1"/>
              </a:solidFill>
              <a:ln>
                <a:solidFill>
                  <a:schemeClr val="tx1"/>
                </a:solidFill>
              </a:ln>
              <a:effectLst/>
            </c:spPr>
            <c:extLst>
              <c:ext xmlns:c16="http://schemas.microsoft.com/office/drawing/2014/chart" uri="{C3380CC4-5D6E-409C-BE32-E72D297353CC}">
                <c16:uniqueId val="{00000003-1FDA-47A6-A07A-CE6AC64079BA}"/>
              </c:ext>
            </c:extLst>
          </c:dPt>
          <c:cat>
            <c:strRef>
              <c:f>'Schedule 3.6'!$B$9:$B$39</c:f>
              <c:strCache>
                <c:ptCount val="31"/>
                <c:pt idx="0">
                  <c:v>Public Service Co. of CO (CO)</c:v>
                </c:pt>
                <c:pt idx="1">
                  <c:v>Northern Utilities Inc. (NH)</c:v>
                </c:pt>
                <c:pt idx="2">
                  <c:v>Piedmont Natural Gas Co. (SC)</c:v>
                </c:pt>
                <c:pt idx="3">
                  <c:v>Southwest Gas Corp. (AZ)</c:v>
                </c:pt>
                <c:pt idx="4">
                  <c:v>Atmos Energy Corp. (CO)</c:v>
                </c:pt>
                <c:pt idx="5">
                  <c:v>New Mexico Gas Co. (NM)</c:v>
                </c:pt>
                <c:pt idx="6">
                  <c:v>CenterPoint Energy Resources (MN)</c:v>
                </c:pt>
                <c:pt idx="7">
                  <c:v>Avista Corp. (OR)</c:v>
                </c:pt>
                <c:pt idx="8">
                  <c:v>Cascade Natural Gas Corp. (WA)</c:v>
                </c:pt>
                <c:pt idx="9">
                  <c:v>Northwest Natural Gas Co. (OR)</c:v>
                </c:pt>
                <c:pt idx="10">
                  <c:v>Puget Sound Energy Inc. (WA)</c:v>
                </c:pt>
                <c:pt idx="11">
                  <c:v>Pivotal Utility Holdings Inc. (FL)</c:v>
                </c:pt>
                <c:pt idx="12">
                  <c:v>Intermountain Gas Co. (ID)</c:v>
                </c:pt>
                <c:pt idx="13">
                  <c:v>Northern States Power Co. (MN)</c:v>
                </c:pt>
                <c:pt idx="14">
                  <c:v>Elizabethtown Gas Co. (NJ)</c:v>
                </c:pt>
                <c:pt idx="15">
                  <c:v>Black Hills Energy Arkansas (AR)</c:v>
                </c:pt>
                <c:pt idx="16">
                  <c:v>Delmarva Power &amp; Light Co. (DE)</c:v>
                </c:pt>
                <c:pt idx="17">
                  <c:v>South Jersey Gas Co. (NJ)</c:v>
                </c:pt>
                <c:pt idx="18">
                  <c:v>Dominion Energy Inc. (UT)</c:v>
                </c:pt>
                <c:pt idx="19">
                  <c:v>Texas Gas Service Co. (TX)</c:v>
                </c:pt>
                <c:pt idx="20">
                  <c:v>Columbia Gas Ohio Inc. (OH)</c:v>
                </c:pt>
                <c:pt idx="21">
                  <c:v>Columbia Gas of Maryland Inc (MD)</c:v>
                </c:pt>
                <c:pt idx="22">
                  <c:v>The Berkshire Gas Co. (MA)</c:v>
                </c:pt>
                <c:pt idx="23">
                  <c:v>Northern States Power Co. (ND)</c:v>
                </c:pt>
                <c:pt idx="24">
                  <c:v>Southern California Gas Co. (CA)</c:v>
                </c:pt>
                <c:pt idx="25">
                  <c:v>Wisconsin Public Service Corp. (WI)</c:v>
                </c:pt>
                <c:pt idx="26">
                  <c:v>Wisconsin Gas LLC (WI)</c:v>
                </c:pt>
                <c:pt idx="27">
                  <c:v>Wisconsin Electric Power Co. (WI)</c:v>
                </c:pt>
                <c:pt idx="28">
                  <c:v>Northern IN Public Svc Co. LLC (IN)</c:v>
                </c:pt>
                <c:pt idx="29">
                  <c:v>San Diego Gas &amp; Electric Co. (CA)</c:v>
                </c:pt>
                <c:pt idx="30">
                  <c:v>Florida Public Utilities Co. (FL)</c:v>
                </c:pt>
              </c:strCache>
            </c:strRef>
          </c:cat>
          <c:val>
            <c:numRef>
              <c:f>'Schedule 3.6'!$F$9:$F$38</c:f>
              <c:numCache>
                <c:formatCode>0.00%</c:formatCode>
                <c:ptCount val="30"/>
                <c:pt idx="0">
                  <c:v>9.1999999999999998E-2</c:v>
                </c:pt>
                <c:pt idx="1">
                  <c:v>9.3000000000000013E-2</c:v>
                </c:pt>
                <c:pt idx="2">
                  <c:v>9.3000000000000013E-2</c:v>
                </c:pt>
                <c:pt idx="3">
                  <c:v>9.3000000000000013E-2</c:v>
                </c:pt>
                <c:pt idx="4">
                  <c:v>9.3000000000000013E-2</c:v>
                </c:pt>
                <c:pt idx="5">
                  <c:v>9.3800000000000008E-2</c:v>
                </c:pt>
                <c:pt idx="6">
                  <c:v>9.3900000000000011E-2</c:v>
                </c:pt>
                <c:pt idx="7">
                  <c:v>9.4E-2</c:v>
                </c:pt>
                <c:pt idx="8">
                  <c:v>9.4E-2</c:v>
                </c:pt>
                <c:pt idx="9">
                  <c:v>9.4E-2</c:v>
                </c:pt>
                <c:pt idx="10">
                  <c:v>9.4E-2</c:v>
                </c:pt>
                <c:pt idx="11">
                  <c:v>9.5000000000000001E-2</c:v>
                </c:pt>
                <c:pt idx="12">
                  <c:v>9.5000000000000001E-2</c:v>
                </c:pt>
                <c:pt idx="13">
                  <c:v>9.5700000000000007E-2</c:v>
                </c:pt>
                <c:pt idx="14">
                  <c:v>9.6000000000000002E-2</c:v>
                </c:pt>
                <c:pt idx="15">
                  <c:v>9.6000000000000002E-2</c:v>
                </c:pt>
                <c:pt idx="16">
                  <c:v>9.6000000000000002E-2</c:v>
                </c:pt>
                <c:pt idx="17">
                  <c:v>9.6000000000000002E-2</c:v>
                </c:pt>
                <c:pt idx="18">
                  <c:v>9.6000000000000002E-2</c:v>
                </c:pt>
                <c:pt idx="19">
                  <c:v>9.6000000000000002E-2</c:v>
                </c:pt>
                <c:pt idx="20">
                  <c:v>9.6000000000000002E-2</c:v>
                </c:pt>
                <c:pt idx="21">
                  <c:v>9.6500000000000002E-2</c:v>
                </c:pt>
                <c:pt idx="22">
                  <c:v>9.6999999999999989E-2</c:v>
                </c:pt>
                <c:pt idx="23">
                  <c:v>9.8000000000000004E-2</c:v>
                </c:pt>
                <c:pt idx="24">
                  <c:v>9.8000000000000004E-2</c:v>
                </c:pt>
                <c:pt idx="25">
                  <c:v>9.8000000000000004E-2</c:v>
                </c:pt>
                <c:pt idx="26">
                  <c:v>9.8000000000000004E-2</c:v>
                </c:pt>
                <c:pt idx="27">
                  <c:v>9.8000000000000004E-2</c:v>
                </c:pt>
                <c:pt idx="28">
                  <c:v>9.849999999999999E-2</c:v>
                </c:pt>
                <c:pt idx="29">
                  <c:v>0.10199999999999999</c:v>
                </c:pt>
              </c:numCache>
            </c:numRef>
          </c:val>
          <c:extLst>
            <c:ext xmlns:c16="http://schemas.microsoft.com/office/drawing/2014/chart" uri="{C3380CC4-5D6E-409C-BE32-E72D297353CC}">
              <c16:uniqueId val="{00000002-CC4A-4758-A9CD-CA73C4B71CA0}"/>
            </c:ext>
          </c:extLst>
        </c:ser>
        <c:dLbls>
          <c:showLegendKey val="0"/>
          <c:showVal val="0"/>
          <c:showCatName val="0"/>
          <c:showSerName val="0"/>
          <c:showPercent val="0"/>
          <c:showBubbleSize val="0"/>
        </c:dLbls>
        <c:gapWidth val="219"/>
        <c:overlap val="-27"/>
        <c:axId val="518402808"/>
        <c:axId val="518400840"/>
      </c:barChart>
      <c:catAx>
        <c:axId val="5184028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3960000" spcFirstLastPara="1" vertOverflow="ellipsis" wrap="square" anchor="ctr" anchorCtr="1"/>
          <a:lstStyle/>
          <a:p>
            <a:pPr>
              <a:defRPr sz="9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en-US"/>
          </a:p>
        </c:txPr>
        <c:crossAx val="518400840"/>
        <c:crosses val="autoZero"/>
        <c:auto val="1"/>
        <c:lblAlgn val="ctr"/>
        <c:lblOffset val="100"/>
        <c:noMultiLvlLbl val="0"/>
      </c:catAx>
      <c:valAx>
        <c:axId val="518400840"/>
        <c:scaling>
          <c:orientation val="minMax"/>
          <c:min val="8.0000000000000016E-2"/>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en-US"/>
          </a:p>
        </c:txPr>
        <c:crossAx val="51840280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Times New Roman" panose="02020603050405020304" pitchFamily="18" charset="0"/>
          <a:cs typeface="Times New Roman" panose="02020603050405020304" pitchFamily="18" charset="0"/>
        </a:defRPr>
      </a:pPr>
      <a:endParaRPr lang="en-US"/>
    </a:p>
  </c:txPr>
  <c:printSettings>
    <c:headerFooter/>
    <c:pageMargins b="0.75" l="0.7" r="0.7" t="0.75" header="0.3" footer="0.3"/>
    <c:pageSetup orientation="portrait"/>
  </c:printSettings>
  <c:userShapes r:id="rId3"/>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rgbClr val="00B0F0"/>
            </a:solidFill>
            <a:ln>
              <a:solidFill>
                <a:schemeClr val="tx1"/>
              </a:solidFill>
            </a:ln>
            <a:effectLst/>
          </c:spPr>
          <c:invertIfNegative val="0"/>
          <c:dPt>
            <c:idx val="3"/>
            <c:invertIfNegative val="0"/>
            <c:bubble3D val="0"/>
            <c:spPr>
              <a:solidFill>
                <a:srgbClr val="FFFF00"/>
              </a:solidFill>
              <a:ln>
                <a:solidFill>
                  <a:schemeClr val="tx1"/>
                </a:solidFill>
              </a:ln>
              <a:effectLst/>
            </c:spPr>
            <c:extLst>
              <c:ext xmlns:c16="http://schemas.microsoft.com/office/drawing/2014/chart" uri="{C3380CC4-5D6E-409C-BE32-E72D297353CC}">
                <c16:uniqueId val="{00000005-C8D9-4435-984C-31956FC47E34}"/>
              </c:ext>
            </c:extLst>
          </c:dPt>
          <c:dPt>
            <c:idx val="16"/>
            <c:invertIfNegative val="0"/>
            <c:bubble3D val="0"/>
            <c:spPr>
              <a:solidFill>
                <a:srgbClr val="00B0F0"/>
              </a:solidFill>
              <a:ln>
                <a:solidFill>
                  <a:schemeClr val="tx1"/>
                </a:solidFill>
              </a:ln>
              <a:effectLst/>
            </c:spPr>
            <c:extLst>
              <c:ext xmlns:c16="http://schemas.microsoft.com/office/drawing/2014/chart" uri="{C3380CC4-5D6E-409C-BE32-E72D297353CC}">
                <c16:uniqueId val="{00000003-4912-479E-919C-173221E29117}"/>
              </c:ext>
            </c:extLst>
          </c:dPt>
          <c:cat>
            <c:strRef>
              <c:f>'Schedule 3.6'!$B$42:$B$72</c:f>
              <c:strCache>
                <c:ptCount val="31"/>
                <c:pt idx="0">
                  <c:v>Black Hills Energy Arkansas (AR)</c:v>
                </c:pt>
                <c:pt idx="1">
                  <c:v>Florida Public Utilities Co. (FL)</c:v>
                </c:pt>
                <c:pt idx="2">
                  <c:v>Cascade Natural Gas Corp. (WA)</c:v>
                </c:pt>
                <c:pt idx="3">
                  <c:v>Puget Sound Energy Inc. (WA)</c:v>
                </c:pt>
                <c:pt idx="4">
                  <c:v>Northern IN Public Svc Co. LLC (IN)</c:v>
                </c:pt>
                <c:pt idx="5">
                  <c:v>Delmarva Power &amp; Light Co. (DE)</c:v>
                </c:pt>
                <c:pt idx="6">
                  <c:v>Avista Corp. (OR)</c:v>
                </c:pt>
                <c:pt idx="7">
                  <c:v>Northwest Natural Gas Co. (OR)</c:v>
                </c:pt>
                <c:pt idx="8">
                  <c:v>Southwest Gas Corp. (AZ)</c:v>
                </c:pt>
                <c:pt idx="9">
                  <c:v>Intermountain Gas Co. (ID)</c:v>
                </c:pt>
                <c:pt idx="10">
                  <c:v>Columbia Gas Ohio Inc. (OH)</c:v>
                </c:pt>
                <c:pt idx="11">
                  <c:v>CenterPoint Energy Resources (MN)</c:v>
                </c:pt>
                <c:pt idx="12">
                  <c:v>Dominion Energy Inc. (UT)</c:v>
                </c:pt>
                <c:pt idx="13">
                  <c:v>Northern Utilities Inc. (NH)</c:v>
                </c:pt>
                <c:pt idx="14">
                  <c:v>Elizabethtown Gas Co. (NJ)</c:v>
                </c:pt>
                <c:pt idx="15">
                  <c:v>San Diego Gas &amp; Electric Co. (CA)</c:v>
                </c:pt>
                <c:pt idx="16">
                  <c:v>New Mexico Gas Co. (NM)</c:v>
                </c:pt>
                <c:pt idx="17">
                  <c:v>Southern California Gas Co. (CA)</c:v>
                </c:pt>
                <c:pt idx="18">
                  <c:v>Piedmont Natural Gas Co. (SC)</c:v>
                </c:pt>
                <c:pt idx="19">
                  <c:v>Northern States Power Co. (MN)</c:v>
                </c:pt>
                <c:pt idx="20">
                  <c:v>Northern States Power Co. (ND)</c:v>
                </c:pt>
                <c:pt idx="21">
                  <c:v>Wisconsin Gas LLC (WI)</c:v>
                </c:pt>
                <c:pt idx="22">
                  <c:v>Columbia Gas of Maryland Inc (MD)</c:v>
                </c:pt>
                <c:pt idx="23">
                  <c:v>Wisconsin Public Service Corp. (WI)</c:v>
                </c:pt>
                <c:pt idx="24">
                  <c:v>Public Service Co. of CO (CO)</c:v>
                </c:pt>
                <c:pt idx="25">
                  <c:v>The Berkshire Gas Co. (MA)</c:v>
                </c:pt>
                <c:pt idx="26">
                  <c:v>South Jersey Gas Co. (NJ)</c:v>
                </c:pt>
                <c:pt idx="27">
                  <c:v>Atmos Energy Corp. (CO)</c:v>
                </c:pt>
                <c:pt idx="28">
                  <c:v>Wisconsin Electric Power Co. (WI)</c:v>
                </c:pt>
                <c:pt idx="29">
                  <c:v>Pivotal Utility Holdings Inc. (FL)</c:v>
                </c:pt>
                <c:pt idx="30">
                  <c:v>Texas Gas Service Co. (TX)</c:v>
                </c:pt>
              </c:strCache>
            </c:strRef>
          </c:cat>
          <c:val>
            <c:numRef>
              <c:f>'Schedule 3.6'!$G$42:$G$72</c:f>
              <c:numCache>
                <c:formatCode>0.00%</c:formatCode>
                <c:ptCount val="31"/>
                <c:pt idx="0">
                  <c:v>0.45</c:v>
                </c:pt>
                <c:pt idx="1">
                  <c:v>0.45159999999999995</c:v>
                </c:pt>
                <c:pt idx="2">
                  <c:v>0.47</c:v>
                </c:pt>
                <c:pt idx="3">
                  <c:v>0.49</c:v>
                </c:pt>
                <c:pt idx="4">
                  <c:v>0.49469999999999997</c:v>
                </c:pt>
                <c:pt idx="5">
                  <c:v>0.49939999999999996</c:v>
                </c:pt>
                <c:pt idx="6">
                  <c:v>0.5</c:v>
                </c:pt>
                <c:pt idx="7">
                  <c:v>0.5</c:v>
                </c:pt>
                <c:pt idx="8">
                  <c:v>0.5</c:v>
                </c:pt>
                <c:pt idx="9">
                  <c:v>0.5</c:v>
                </c:pt>
                <c:pt idx="10">
                  <c:v>0.50600000000000001</c:v>
                </c:pt>
                <c:pt idx="11">
                  <c:v>0.51</c:v>
                </c:pt>
                <c:pt idx="12">
                  <c:v>0.51</c:v>
                </c:pt>
                <c:pt idx="13">
                  <c:v>0.52</c:v>
                </c:pt>
                <c:pt idx="14">
                  <c:v>0.52</c:v>
                </c:pt>
                <c:pt idx="15">
                  <c:v>0.52</c:v>
                </c:pt>
                <c:pt idx="16">
                  <c:v>0.52</c:v>
                </c:pt>
                <c:pt idx="17">
                  <c:v>0.52</c:v>
                </c:pt>
                <c:pt idx="18">
                  <c:v>0.52200000000000002</c:v>
                </c:pt>
                <c:pt idx="19">
                  <c:v>0.52500000000000002</c:v>
                </c:pt>
                <c:pt idx="20">
                  <c:v>0.52539999999999998</c:v>
                </c:pt>
                <c:pt idx="21">
                  <c:v>0.52700000000000002</c:v>
                </c:pt>
                <c:pt idx="22">
                  <c:v>0.52969999999999995</c:v>
                </c:pt>
                <c:pt idx="23">
                  <c:v>0.53400000000000003</c:v>
                </c:pt>
                <c:pt idx="24">
                  <c:v>0.53780000000000006</c:v>
                </c:pt>
                <c:pt idx="25">
                  <c:v>0.54</c:v>
                </c:pt>
                <c:pt idx="26">
                  <c:v>0.54</c:v>
                </c:pt>
                <c:pt idx="27">
                  <c:v>0.57999999999999996</c:v>
                </c:pt>
                <c:pt idx="28">
                  <c:v>0.58219999999999994</c:v>
                </c:pt>
                <c:pt idx="29">
                  <c:v>0.59599999999999997</c:v>
                </c:pt>
                <c:pt idx="30">
                  <c:v>0.59740000000000004</c:v>
                </c:pt>
              </c:numCache>
            </c:numRef>
          </c:val>
          <c:extLst>
            <c:ext xmlns:c16="http://schemas.microsoft.com/office/drawing/2014/chart" uri="{C3380CC4-5D6E-409C-BE32-E72D297353CC}">
              <c16:uniqueId val="{00000002-C8D9-4435-984C-31956FC47E34}"/>
            </c:ext>
          </c:extLst>
        </c:ser>
        <c:dLbls>
          <c:showLegendKey val="0"/>
          <c:showVal val="0"/>
          <c:showCatName val="0"/>
          <c:showSerName val="0"/>
          <c:showPercent val="0"/>
          <c:showBubbleSize val="0"/>
        </c:dLbls>
        <c:gapWidth val="219"/>
        <c:overlap val="-27"/>
        <c:axId val="830538544"/>
        <c:axId val="830536904"/>
      </c:barChart>
      <c:catAx>
        <c:axId val="8305385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3960000" spcFirstLastPara="1" vertOverflow="ellipsis" wrap="square" anchor="ctr" anchorCtr="1"/>
          <a:lstStyle/>
          <a:p>
            <a:pPr>
              <a:defRPr sz="9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en-US"/>
          </a:p>
        </c:txPr>
        <c:crossAx val="830536904"/>
        <c:crosses val="autoZero"/>
        <c:auto val="1"/>
        <c:lblAlgn val="ctr"/>
        <c:lblOffset val="100"/>
        <c:noMultiLvlLbl val="0"/>
      </c:catAx>
      <c:valAx>
        <c:axId val="830536904"/>
        <c:scaling>
          <c:orientation val="minMax"/>
          <c:max val="0.60000000000000009"/>
          <c:min val="0.35000000000000003"/>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en-US"/>
          </a:p>
        </c:txPr>
        <c:crossAx val="83053854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rgbClr val="00B0F0"/>
            </a:solidFill>
            <a:ln>
              <a:solidFill>
                <a:sysClr val="windowText" lastClr="000000"/>
              </a:solidFill>
            </a:ln>
            <a:effectLst/>
          </c:spPr>
          <c:invertIfNegative val="0"/>
          <c:dPt>
            <c:idx val="2"/>
            <c:invertIfNegative val="0"/>
            <c:bubble3D val="0"/>
            <c:spPr>
              <a:solidFill>
                <a:srgbClr val="FFFF00"/>
              </a:solidFill>
              <a:ln>
                <a:solidFill>
                  <a:sysClr val="windowText" lastClr="000000"/>
                </a:solidFill>
              </a:ln>
              <a:effectLst/>
            </c:spPr>
            <c:extLst>
              <c:ext xmlns:c16="http://schemas.microsoft.com/office/drawing/2014/chart" uri="{C3380CC4-5D6E-409C-BE32-E72D297353CC}">
                <c16:uniqueId val="{00000007-ED3E-4287-8E20-DE1974DFDEA8}"/>
              </c:ext>
            </c:extLst>
          </c:dPt>
          <c:dPt>
            <c:idx val="26"/>
            <c:invertIfNegative val="0"/>
            <c:bubble3D val="0"/>
            <c:spPr>
              <a:solidFill>
                <a:srgbClr val="00B0F0"/>
              </a:solidFill>
              <a:ln>
                <a:solidFill>
                  <a:sysClr val="windowText" lastClr="000000"/>
                </a:solidFill>
              </a:ln>
              <a:effectLst/>
            </c:spPr>
            <c:extLst>
              <c:ext xmlns:c16="http://schemas.microsoft.com/office/drawing/2014/chart" uri="{C3380CC4-5D6E-409C-BE32-E72D297353CC}">
                <c16:uniqueId val="{00000003-7839-4600-A99B-664FAA09A2B0}"/>
              </c:ext>
            </c:extLst>
          </c:dPt>
          <c:cat>
            <c:strRef>
              <c:f>'Schedule 3.6'!$B$75:$B$105</c:f>
              <c:strCache>
                <c:ptCount val="31"/>
                <c:pt idx="0">
                  <c:v>Black Hills Energy Arkansas (AR)</c:v>
                </c:pt>
                <c:pt idx="1">
                  <c:v>Cascade Natural Gas Corp. (WA)</c:v>
                </c:pt>
                <c:pt idx="2">
                  <c:v>Puget Sound Energy Inc. (WA)</c:v>
                </c:pt>
                <c:pt idx="3">
                  <c:v>Florida Public Utilities Co. (FL)</c:v>
                </c:pt>
                <c:pt idx="4">
                  <c:v>Southwest Gas Corp. (AZ)</c:v>
                </c:pt>
                <c:pt idx="5">
                  <c:v>Avista Corp. (OR)</c:v>
                </c:pt>
                <c:pt idx="6">
                  <c:v>Northwest Natural Gas Co. (OR)</c:v>
                </c:pt>
                <c:pt idx="7">
                  <c:v>Intermountain Gas Co. (ID)</c:v>
                </c:pt>
                <c:pt idx="8">
                  <c:v>CenterPoint Energy Resources (MN)</c:v>
                </c:pt>
                <c:pt idx="9">
                  <c:v>Delmarva Power &amp; Light Co. (DE)</c:v>
                </c:pt>
                <c:pt idx="10">
                  <c:v>Northern Utilities Inc. (NH)</c:v>
                </c:pt>
                <c:pt idx="11">
                  <c:v>Piedmont Natural Gas Co. (SC)</c:v>
                </c:pt>
                <c:pt idx="12">
                  <c:v>Columbia Gas Ohio Inc. (OH)</c:v>
                </c:pt>
                <c:pt idx="13">
                  <c:v>Northern IN Public Svc Co. LLC (IN)</c:v>
                </c:pt>
                <c:pt idx="14">
                  <c:v>New Mexico Gas Co. (NM)</c:v>
                </c:pt>
                <c:pt idx="15">
                  <c:v>Dominion Energy Inc. (UT)</c:v>
                </c:pt>
                <c:pt idx="16">
                  <c:v>Public Service Co. of CO (CO)</c:v>
                </c:pt>
                <c:pt idx="17">
                  <c:v>Elizabethtown Gas Co. (NJ)</c:v>
                </c:pt>
                <c:pt idx="18">
                  <c:v>Northern States Power Co. (MN)</c:v>
                </c:pt>
                <c:pt idx="19">
                  <c:v>Southern California Gas Co. (CA)</c:v>
                </c:pt>
                <c:pt idx="20">
                  <c:v>Columbia Gas of Maryland Inc (MD)</c:v>
                </c:pt>
                <c:pt idx="21">
                  <c:v>Northern States Power Co. (ND)</c:v>
                </c:pt>
                <c:pt idx="22">
                  <c:v>Wisconsin Gas LLC (WI)</c:v>
                </c:pt>
                <c:pt idx="23">
                  <c:v>South Jersey Gas Co. (NJ)</c:v>
                </c:pt>
                <c:pt idx="24">
                  <c:v>Wisconsin Public Service Corp. (WI)</c:v>
                </c:pt>
                <c:pt idx="25">
                  <c:v>The Berkshire Gas Co. (MA)</c:v>
                </c:pt>
                <c:pt idx="26">
                  <c:v>San Diego Gas &amp; Electric Co. (CA)</c:v>
                </c:pt>
                <c:pt idx="27">
                  <c:v>Atmos Energy Corp. (CO)</c:v>
                </c:pt>
                <c:pt idx="28">
                  <c:v>Pivotal Utility Holdings Inc. (FL)</c:v>
                </c:pt>
                <c:pt idx="29">
                  <c:v>Wisconsin Electric Power Co. (WI)</c:v>
                </c:pt>
                <c:pt idx="30">
                  <c:v>Texas Gas Service Co. (TX)</c:v>
                </c:pt>
              </c:strCache>
            </c:strRef>
          </c:cat>
          <c:val>
            <c:numRef>
              <c:f>'Schedule 3.6'!$H$75:$H$105</c:f>
              <c:numCache>
                <c:formatCode>0.00%</c:formatCode>
                <c:ptCount val="31"/>
                <c:pt idx="0">
                  <c:v>4.3200000000000002E-2</c:v>
                </c:pt>
                <c:pt idx="1">
                  <c:v>4.4179999999999997E-2</c:v>
                </c:pt>
                <c:pt idx="2">
                  <c:v>4.6059999999999997E-2</c:v>
                </c:pt>
                <c:pt idx="3">
                  <c:v>4.628899999999999E-2</c:v>
                </c:pt>
                <c:pt idx="4">
                  <c:v>4.6500000000000007E-2</c:v>
                </c:pt>
                <c:pt idx="5">
                  <c:v>4.7E-2</c:v>
                </c:pt>
                <c:pt idx="6">
                  <c:v>4.7E-2</c:v>
                </c:pt>
                <c:pt idx="7">
                  <c:v>4.7500000000000001E-2</c:v>
                </c:pt>
                <c:pt idx="8">
                  <c:v>4.7889000000000008E-2</c:v>
                </c:pt>
                <c:pt idx="9">
                  <c:v>4.7942399999999996E-2</c:v>
                </c:pt>
                <c:pt idx="10">
                  <c:v>4.8360000000000007E-2</c:v>
                </c:pt>
                <c:pt idx="11">
                  <c:v>4.8546000000000006E-2</c:v>
                </c:pt>
                <c:pt idx="12">
                  <c:v>4.8576000000000001E-2</c:v>
                </c:pt>
                <c:pt idx="13">
                  <c:v>4.8727949999999992E-2</c:v>
                </c:pt>
                <c:pt idx="14">
                  <c:v>4.8776000000000007E-2</c:v>
                </c:pt>
                <c:pt idx="15">
                  <c:v>4.8960000000000004E-2</c:v>
                </c:pt>
                <c:pt idx="16">
                  <c:v>4.9477600000000004E-2</c:v>
                </c:pt>
                <c:pt idx="17">
                  <c:v>4.9920000000000006E-2</c:v>
                </c:pt>
                <c:pt idx="18">
                  <c:v>5.0242500000000009E-2</c:v>
                </c:pt>
                <c:pt idx="19">
                  <c:v>5.0960000000000005E-2</c:v>
                </c:pt>
                <c:pt idx="20">
                  <c:v>5.1116049999999996E-2</c:v>
                </c:pt>
                <c:pt idx="21">
                  <c:v>5.1489199999999999E-2</c:v>
                </c:pt>
                <c:pt idx="22">
                  <c:v>5.1646000000000004E-2</c:v>
                </c:pt>
                <c:pt idx="23">
                  <c:v>5.1840000000000004E-2</c:v>
                </c:pt>
                <c:pt idx="24">
                  <c:v>5.2332000000000004E-2</c:v>
                </c:pt>
                <c:pt idx="25">
                  <c:v>5.2379999999999996E-2</c:v>
                </c:pt>
                <c:pt idx="26">
                  <c:v>5.3039999999999997E-2</c:v>
                </c:pt>
                <c:pt idx="27">
                  <c:v>5.3940000000000002E-2</c:v>
                </c:pt>
                <c:pt idx="28">
                  <c:v>5.6619999999999997E-2</c:v>
                </c:pt>
                <c:pt idx="29">
                  <c:v>5.7055599999999998E-2</c:v>
                </c:pt>
                <c:pt idx="30">
                  <c:v>5.7350400000000003E-2</c:v>
                </c:pt>
              </c:numCache>
            </c:numRef>
          </c:val>
          <c:extLst>
            <c:ext xmlns:c16="http://schemas.microsoft.com/office/drawing/2014/chart" uri="{C3380CC4-5D6E-409C-BE32-E72D297353CC}">
              <c16:uniqueId val="{00000002-ED3E-4287-8E20-DE1974DFDEA8}"/>
            </c:ext>
          </c:extLst>
        </c:ser>
        <c:dLbls>
          <c:showLegendKey val="0"/>
          <c:showVal val="0"/>
          <c:showCatName val="0"/>
          <c:showSerName val="0"/>
          <c:showPercent val="0"/>
          <c:showBubbleSize val="0"/>
        </c:dLbls>
        <c:gapWidth val="219"/>
        <c:overlap val="-27"/>
        <c:axId val="795877736"/>
        <c:axId val="795876424"/>
      </c:barChart>
      <c:catAx>
        <c:axId val="7958777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3960000" spcFirstLastPara="1" vertOverflow="ellipsis" wrap="square" anchor="ctr" anchorCtr="1"/>
          <a:lstStyle/>
          <a:p>
            <a:pPr>
              <a:defRPr sz="9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en-US"/>
          </a:p>
        </c:txPr>
        <c:crossAx val="795876424"/>
        <c:crosses val="autoZero"/>
        <c:auto val="1"/>
        <c:lblAlgn val="ctr"/>
        <c:lblOffset val="100"/>
        <c:noMultiLvlLbl val="0"/>
      </c:catAx>
      <c:valAx>
        <c:axId val="795876424"/>
        <c:scaling>
          <c:orientation val="minMax"/>
          <c:min val="3.5000000000000003E-2"/>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en-US"/>
          </a:p>
        </c:txPr>
        <c:crossAx val="79587773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13.xml.rels><?xml version="1.0" encoding="UTF-8" standalone="yes"?>
<Relationships xmlns="http://schemas.openxmlformats.org/package/2006/relationships"><Relationship Id="rId3" Type="http://schemas.openxmlformats.org/officeDocument/2006/relationships/chart" Target="../charts/chart12.xml"/><Relationship Id="rId2" Type="http://schemas.openxmlformats.org/officeDocument/2006/relationships/chart" Target="../charts/chart11.xml"/><Relationship Id="rId1" Type="http://schemas.openxmlformats.org/officeDocument/2006/relationships/chart" Target="../charts/chart10.xml"/></Relationships>
</file>

<file path=xl/drawings/_rels/drawing5.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8</xdr:col>
      <xdr:colOff>478365</xdr:colOff>
      <xdr:row>8</xdr:row>
      <xdr:rowOff>7196</xdr:rowOff>
    </xdr:from>
    <xdr:to>
      <xdr:col>23</xdr:col>
      <xdr:colOff>472269</xdr:colOff>
      <xdr:row>23</xdr:row>
      <xdr:rowOff>274404</xdr:rowOff>
    </xdr:to>
    <xdr:graphicFrame macro="">
      <xdr:nvGraphicFramePr>
        <xdr:cNvPr id="2" name="Chart 1"/>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8466</xdr:colOff>
      <xdr:row>34</xdr:row>
      <xdr:rowOff>423</xdr:rowOff>
    </xdr:from>
    <xdr:to>
      <xdr:col>24</xdr:col>
      <xdr:colOff>2370</xdr:colOff>
      <xdr:row>49</xdr:row>
      <xdr:rowOff>267631</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12700</xdr:colOff>
      <xdr:row>60</xdr:row>
      <xdr:rowOff>11430</xdr:rowOff>
    </xdr:from>
    <xdr:to>
      <xdr:col>24</xdr:col>
      <xdr:colOff>6604</xdr:colOff>
      <xdr:row>75</xdr:row>
      <xdr:rowOff>278638</xdr:rowOff>
    </xdr:to>
    <xdr:graphicFrame macro="">
      <xdr:nvGraphicFramePr>
        <xdr:cNvPr id="4" name="Chart 3"/>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0.08354</cdr:x>
      <cdr:y>0.02869</cdr:y>
    </cdr:from>
    <cdr:to>
      <cdr:x>0.30735</cdr:x>
      <cdr:y>0.6463</cdr:y>
    </cdr:to>
    <cdr:sp macro="" textlink="">
      <cdr:nvSpPr>
        <cdr:cNvPr id="2" name="TextBox 4"/>
        <cdr:cNvSpPr txBox="1"/>
      </cdr:nvSpPr>
      <cdr:spPr>
        <a:xfrm xmlns:a="http://schemas.openxmlformats.org/drawingml/2006/main">
          <a:off x="602561" y="145749"/>
          <a:ext cx="1614225" cy="3137231"/>
        </a:xfrm>
        <a:prstGeom xmlns:a="http://schemas.openxmlformats.org/drawingml/2006/main" prst="rect">
          <a:avLst/>
        </a:prstGeom>
        <a:noFill xmlns:a="http://schemas.openxmlformats.org/drawingml/2006/main"/>
        <a:ln xmlns:a="http://schemas.openxmlformats.org/drawingml/2006/main" w="9525" cmpd="sng">
          <a:solidFill>
            <a:schemeClr val="tx1"/>
          </a:solidFill>
          <a:prstDash val="sysDot"/>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n-US" sz="700" b="1">
              <a:latin typeface="Times New Roman" panose="02020603050405020304" pitchFamily="18" charset="0"/>
              <a:cs typeface="Times New Roman" panose="02020603050405020304" pitchFamily="18" charset="0"/>
            </a:rPr>
            <a:t>Fourth Quartile</a:t>
          </a:r>
        </a:p>
      </cdr:txBody>
    </cdr:sp>
  </cdr:relSizeAnchor>
  <cdr:relSizeAnchor xmlns:cdr="http://schemas.openxmlformats.org/drawingml/2006/chartDrawing">
    <cdr:from>
      <cdr:x>0.51732</cdr:x>
      <cdr:y>0.02859</cdr:y>
    </cdr:from>
    <cdr:to>
      <cdr:x>0.75701</cdr:x>
      <cdr:y>0.6463</cdr:y>
    </cdr:to>
    <cdr:sp macro="" textlink="">
      <cdr:nvSpPr>
        <cdr:cNvPr id="7" name="TextBox 4"/>
        <cdr:cNvSpPr txBox="1"/>
      </cdr:nvSpPr>
      <cdr:spPr>
        <a:xfrm xmlns:a="http://schemas.openxmlformats.org/drawingml/2006/main">
          <a:off x="3731261" y="145241"/>
          <a:ext cx="1728788" cy="3137783"/>
        </a:xfrm>
        <a:prstGeom xmlns:a="http://schemas.openxmlformats.org/drawingml/2006/main" prst="rect">
          <a:avLst/>
        </a:prstGeom>
        <a:noFill xmlns:a="http://schemas.openxmlformats.org/drawingml/2006/main"/>
        <a:ln xmlns:a="http://schemas.openxmlformats.org/drawingml/2006/main" w="9525" cmpd="sng">
          <a:solidFill>
            <a:schemeClr val="tx1"/>
          </a:solidFill>
          <a:prstDash val="sysDot"/>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n-US" sz="700" b="1">
              <a:latin typeface="Times New Roman" panose="02020603050405020304" pitchFamily="18" charset="0"/>
              <a:cs typeface="Times New Roman" panose="02020603050405020304" pitchFamily="18" charset="0"/>
            </a:rPr>
            <a:t>Second Quartile</a:t>
          </a:r>
        </a:p>
      </cdr:txBody>
    </cdr:sp>
  </cdr:relSizeAnchor>
  <cdr:relSizeAnchor xmlns:cdr="http://schemas.openxmlformats.org/drawingml/2006/chartDrawing">
    <cdr:from>
      <cdr:x>0.75635</cdr:x>
      <cdr:y>0.02859</cdr:y>
    </cdr:from>
    <cdr:to>
      <cdr:x>0.97887</cdr:x>
      <cdr:y>0.64654</cdr:y>
    </cdr:to>
    <cdr:sp macro="" textlink="">
      <cdr:nvSpPr>
        <cdr:cNvPr id="8" name="TextBox 4"/>
        <cdr:cNvSpPr txBox="1"/>
      </cdr:nvSpPr>
      <cdr:spPr>
        <a:xfrm xmlns:a="http://schemas.openxmlformats.org/drawingml/2006/main">
          <a:off x="5455285" y="145241"/>
          <a:ext cx="1604963" cy="3138979"/>
        </a:xfrm>
        <a:prstGeom xmlns:a="http://schemas.openxmlformats.org/drawingml/2006/main" prst="rect">
          <a:avLst/>
        </a:prstGeom>
        <a:noFill xmlns:a="http://schemas.openxmlformats.org/drawingml/2006/main"/>
        <a:ln xmlns:a="http://schemas.openxmlformats.org/drawingml/2006/main" w="9525" cmpd="sng">
          <a:solidFill>
            <a:schemeClr val="tx1"/>
          </a:solidFill>
          <a:prstDash val="sysDot"/>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n-US" sz="700" b="1">
              <a:latin typeface="Times New Roman" panose="02020603050405020304" pitchFamily="18" charset="0"/>
              <a:cs typeface="Times New Roman" panose="02020603050405020304" pitchFamily="18" charset="0"/>
            </a:rPr>
            <a:t>First Quartile</a:t>
          </a:r>
        </a:p>
      </cdr:txBody>
    </cdr:sp>
  </cdr:relSizeAnchor>
  <cdr:relSizeAnchor xmlns:cdr="http://schemas.openxmlformats.org/drawingml/2006/chartDrawing">
    <cdr:from>
      <cdr:x>0.30669</cdr:x>
      <cdr:y>0.02869</cdr:y>
    </cdr:from>
    <cdr:to>
      <cdr:x>0.51732</cdr:x>
      <cdr:y>0.64625</cdr:y>
    </cdr:to>
    <cdr:sp macro="" textlink="">
      <cdr:nvSpPr>
        <cdr:cNvPr id="6" name="TextBox 4"/>
        <cdr:cNvSpPr txBox="1"/>
      </cdr:nvSpPr>
      <cdr:spPr>
        <a:xfrm xmlns:a="http://schemas.openxmlformats.org/drawingml/2006/main">
          <a:off x="2212024" y="145749"/>
          <a:ext cx="1519238" cy="3137001"/>
        </a:xfrm>
        <a:prstGeom xmlns:a="http://schemas.openxmlformats.org/drawingml/2006/main" prst="rect">
          <a:avLst/>
        </a:prstGeom>
        <a:noFill xmlns:a="http://schemas.openxmlformats.org/drawingml/2006/main"/>
        <a:ln xmlns:a="http://schemas.openxmlformats.org/drawingml/2006/main" w="9525" cmpd="sng">
          <a:solidFill>
            <a:schemeClr val="tx1"/>
          </a:solidFill>
          <a:prstDash val="sysDot"/>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n-US" sz="700" b="1">
              <a:latin typeface="Times New Roman" panose="02020603050405020304" pitchFamily="18" charset="0"/>
              <a:cs typeface="Times New Roman" panose="02020603050405020304" pitchFamily="18" charset="0"/>
            </a:rPr>
            <a:t>Third Quartile</a:t>
          </a:r>
        </a:p>
      </cdr:txBody>
    </cdr:sp>
  </cdr:relSizeAnchor>
</c:userShapes>
</file>

<file path=xl/drawings/drawing11.xml><?xml version="1.0" encoding="utf-8"?>
<c:userShapes xmlns:c="http://schemas.openxmlformats.org/drawingml/2006/chart">
  <cdr:relSizeAnchor xmlns:cdr="http://schemas.openxmlformats.org/drawingml/2006/chartDrawing">
    <cdr:from>
      <cdr:x>0.30697</cdr:x>
      <cdr:y>0.02866</cdr:y>
    </cdr:from>
    <cdr:to>
      <cdr:x>0.53687</cdr:x>
      <cdr:y>0.64742</cdr:y>
    </cdr:to>
    <cdr:sp macro="" textlink="">
      <cdr:nvSpPr>
        <cdr:cNvPr id="7" name="TextBox 4"/>
        <cdr:cNvSpPr txBox="1"/>
      </cdr:nvSpPr>
      <cdr:spPr>
        <a:xfrm xmlns:a="http://schemas.openxmlformats.org/drawingml/2006/main">
          <a:off x="2212977" y="145606"/>
          <a:ext cx="1657350" cy="3143567"/>
        </a:xfrm>
        <a:prstGeom xmlns:a="http://schemas.openxmlformats.org/drawingml/2006/main" prst="rect">
          <a:avLst/>
        </a:prstGeom>
        <a:noFill xmlns:a="http://schemas.openxmlformats.org/drawingml/2006/main"/>
        <a:ln xmlns:a="http://schemas.openxmlformats.org/drawingml/2006/main" w="9525" cmpd="sng">
          <a:solidFill>
            <a:schemeClr val="tx1"/>
          </a:solidFill>
          <a:prstDash val="sysDot"/>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n-US" sz="700" b="1">
              <a:latin typeface="Times New Roman" panose="02020603050405020304" pitchFamily="18" charset="0"/>
              <a:cs typeface="Times New Roman" panose="02020603050405020304" pitchFamily="18" charset="0"/>
            </a:rPr>
            <a:t>Third Quartile</a:t>
          </a:r>
        </a:p>
      </cdr:txBody>
    </cdr:sp>
  </cdr:relSizeAnchor>
  <cdr:relSizeAnchor xmlns:cdr="http://schemas.openxmlformats.org/drawingml/2006/chartDrawing">
    <cdr:from>
      <cdr:x>0.76676</cdr:x>
      <cdr:y>0.02755</cdr:y>
    </cdr:from>
    <cdr:to>
      <cdr:x>0.97907</cdr:x>
      <cdr:y>0.64774</cdr:y>
    </cdr:to>
    <cdr:sp macro="" textlink="">
      <cdr:nvSpPr>
        <cdr:cNvPr id="9" name="TextBox 4"/>
        <cdr:cNvSpPr txBox="1"/>
      </cdr:nvSpPr>
      <cdr:spPr>
        <a:xfrm xmlns:a="http://schemas.openxmlformats.org/drawingml/2006/main">
          <a:off x="5527676" y="139967"/>
          <a:ext cx="1530529" cy="3150854"/>
        </a:xfrm>
        <a:prstGeom xmlns:a="http://schemas.openxmlformats.org/drawingml/2006/main" prst="rect">
          <a:avLst/>
        </a:prstGeom>
        <a:noFill xmlns:a="http://schemas.openxmlformats.org/drawingml/2006/main"/>
        <a:ln xmlns:a="http://schemas.openxmlformats.org/drawingml/2006/main" w="9525" cmpd="sng">
          <a:solidFill>
            <a:schemeClr val="tx1"/>
          </a:solidFill>
          <a:prstDash val="sysDot"/>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n-US" sz="700" b="1">
              <a:latin typeface="Times New Roman" panose="02020603050405020304" pitchFamily="18" charset="0"/>
              <a:cs typeface="Times New Roman" panose="02020603050405020304" pitchFamily="18" charset="0"/>
            </a:rPr>
            <a:t>First Quartile</a:t>
          </a:r>
        </a:p>
      </cdr:txBody>
    </cdr:sp>
  </cdr:relSizeAnchor>
  <cdr:relSizeAnchor xmlns:cdr="http://schemas.openxmlformats.org/drawingml/2006/chartDrawing">
    <cdr:from>
      <cdr:x>0.53687</cdr:x>
      <cdr:y>0.02792</cdr:y>
    </cdr:from>
    <cdr:to>
      <cdr:x>0.76676</cdr:x>
      <cdr:y>0.64785</cdr:y>
    </cdr:to>
    <cdr:sp macro="" textlink="">
      <cdr:nvSpPr>
        <cdr:cNvPr id="10" name="TextBox 4"/>
        <cdr:cNvSpPr txBox="1"/>
      </cdr:nvSpPr>
      <cdr:spPr>
        <a:xfrm xmlns:a="http://schemas.openxmlformats.org/drawingml/2006/main">
          <a:off x="3870327" y="141847"/>
          <a:ext cx="1657350" cy="3149516"/>
        </a:xfrm>
        <a:prstGeom xmlns:a="http://schemas.openxmlformats.org/drawingml/2006/main" prst="rect">
          <a:avLst/>
        </a:prstGeom>
        <a:noFill xmlns:a="http://schemas.openxmlformats.org/drawingml/2006/main"/>
        <a:ln xmlns:a="http://schemas.openxmlformats.org/drawingml/2006/main" w="9525" cmpd="sng">
          <a:solidFill>
            <a:schemeClr val="tx1"/>
          </a:solidFill>
          <a:prstDash val="sysDot"/>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n-US" sz="700" b="1">
              <a:latin typeface="Times New Roman" panose="02020603050405020304" pitchFamily="18" charset="0"/>
              <a:cs typeface="Times New Roman" panose="02020603050405020304" pitchFamily="18" charset="0"/>
            </a:rPr>
            <a:t>Second Quartile</a:t>
          </a:r>
        </a:p>
      </cdr:txBody>
    </cdr:sp>
  </cdr:relSizeAnchor>
  <cdr:relSizeAnchor xmlns:cdr="http://schemas.openxmlformats.org/drawingml/2006/chartDrawing">
    <cdr:from>
      <cdr:x>0.09293</cdr:x>
      <cdr:y>0.02781</cdr:y>
    </cdr:from>
    <cdr:to>
      <cdr:x>0.30697</cdr:x>
      <cdr:y>0.64657</cdr:y>
    </cdr:to>
    <cdr:sp macro="" textlink="">
      <cdr:nvSpPr>
        <cdr:cNvPr id="15" name="TextBox 4"/>
        <cdr:cNvSpPr txBox="1"/>
      </cdr:nvSpPr>
      <cdr:spPr>
        <a:xfrm xmlns:a="http://schemas.openxmlformats.org/drawingml/2006/main">
          <a:off x="669927" y="141287"/>
          <a:ext cx="1543050" cy="3143568"/>
        </a:xfrm>
        <a:prstGeom xmlns:a="http://schemas.openxmlformats.org/drawingml/2006/main" prst="rect">
          <a:avLst/>
        </a:prstGeom>
        <a:noFill xmlns:a="http://schemas.openxmlformats.org/drawingml/2006/main"/>
        <a:ln xmlns:a="http://schemas.openxmlformats.org/drawingml/2006/main" w="9525" cmpd="sng">
          <a:solidFill>
            <a:schemeClr val="tx1"/>
          </a:solidFill>
          <a:prstDash val="sysDot"/>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n-US" sz="700" b="1">
              <a:latin typeface="Times New Roman" panose="02020603050405020304" pitchFamily="18" charset="0"/>
              <a:cs typeface="Times New Roman" panose="02020603050405020304" pitchFamily="18" charset="0"/>
            </a:rPr>
            <a:t>Fourth Quartile</a:t>
          </a:r>
        </a:p>
      </cdr:txBody>
    </cdr:sp>
  </cdr:relSizeAnchor>
</c:userShapes>
</file>

<file path=xl/drawings/drawing12.xml><?xml version="1.0" encoding="utf-8"?>
<c:userShapes xmlns:c="http://schemas.openxmlformats.org/drawingml/2006/chart">
  <cdr:relSizeAnchor xmlns:cdr="http://schemas.openxmlformats.org/drawingml/2006/chartDrawing">
    <cdr:from>
      <cdr:x>0.30642</cdr:x>
      <cdr:y>0.02661</cdr:y>
    </cdr:from>
    <cdr:to>
      <cdr:x>0.50852</cdr:x>
      <cdr:y>0.64861</cdr:y>
    </cdr:to>
    <cdr:sp macro="" textlink="">
      <cdr:nvSpPr>
        <cdr:cNvPr id="7" name="TextBox 4"/>
        <cdr:cNvSpPr txBox="1"/>
      </cdr:nvSpPr>
      <cdr:spPr>
        <a:xfrm xmlns:a="http://schemas.openxmlformats.org/drawingml/2006/main">
          <a:off x="2209483" y="135191"/>
          <a:ext cx="1457325" cy="3160053"/>
        </a:xfrm>
        <a:prstGeom xmlns:a="http://schemas.openxmlformats.org/drawingml/2006/main" prst="rect">
          <a:avLst/>
        </a:prstGeom>
        <a:noFill xmlns:a="http://schemas.openxmlformats.org/drawingml/2006/main"/>
        <a:ln xmlns:a="http://schemas.openxmlformats.org/drawingml/2006/main" w="9525" cmpd="sng">
          <a:solidFill>
            <a:schemeClr val="tx1"/>
          </a:solidFill>
          <a:prstDash val="sysDot"/>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n-US" sz="700" b="1">
              <a:latin typeface="Times New Roman" panose="02020603050405020304" pitchFamily="18" charset="0"/>
              <a:cs typeface="Times New Roman" panose="02020603050405020304" pitchFamily="18" charset="0"/>
            </a:rPr>
            <a:t>Third Quartile</a:t>
          </a:r>
        </a:p>
      </cdr:txBody>
    </cdr:sp>
  </cdr:relSizeAnchor>
  <cdr:relSizeAnchor xmlns:cdr="http://schemas.openxmlformats.org/drawingml/2006/chartDrawing">
    <cdr:from>
      <cdr:x>0.73969</cdr:x>
      <cdr:y>0.02617</cdr:y>
    </cdr:from>
    <cdr:to>
      <cdr:x>0.97995</cdr:x>
      <cdr:y>0.6485</cdr:y>
    </cdr:to>
    <cdr:sp macro="" textlink="">
      <cdr:nvSpPr>
        <cdr:cNvPr id="9" name="TextBox 4"/>
        <cdr:cNvSpPr txBox="1"/>
      </cdr:nvSpPr>
      <cdr:spPr>
        <a:xfrm xmlns:a="http://schemas.openxmlformats.org/drawingml/2006/main">
          <a:off x="5333683" y="132956"/>
          <a:ext cx="1732421" cy="3161718"/>
        </a:xfrm>
        <a:prstGeom xmlns:a="http://schemas.openxmlformats.org/drawingml/2006/main" prst="rect">
          <a:avLst/>
        </a:prstGeom>
        <a:noFill xmlns:a="http://schemas.openxmlformats.org/drawingml/2006/main"/>
        <a:ln xmlns:a="http://schemas.openxmlformats.org/drawingml/2006/main" w="9525" cmpd="sng">
          <a:solidFill>
            <a:schemeClr val="tx1"/>
          </a:solidFill>
          <a:prstDash val="sysDot"/>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n-US" sz="700" b="1">
              <a:latin typeface="Times New Roman" panose="02020603050405020304" pitchFamily="18" charset="0"/>
              <a:cs typeface="Times New Roman" panose="02020603050405020304" pitchFamily="18" charset="0"/>
            </a:rPr>
            <a:t>First Quartile</a:t>
          </a:r>
        </a:p>
      </cdr:txBody>
    </cdr:sp>
  </cdr:relSizeAnchor>
  <cdr:relSizeAnchor xmlns:cdr="http://schemas.openxmlformats.org/drawingml/2006/chartDrawing">
    <cdr:from>
      <cdr:x>0.50879</cdr:x>
      <cdr:y>0.02592</cdr:y>
    </cdr:from>
    <cdr:to>
      <cdr:x>0.73903</cdr:x>
      <cdr:y>0.64741</cdr:y>
    </cdr:to>
    <cdr:sp macro="" textlink="">
      <cdr:nvSpPr>
        <cdr:cNvPr id="10" name="TextBox 4"/>
        <cdr:cNvSpPr txBox="1"/>
      </cdr:nvSpPr>
      <cdr:spPr>
        <a:xfrm xmlns:a="http://schemas.openxmlformats.org/drawingml/2006/main">
          <a:off x="3668753" y="131685"/>
          <a:ext cx="1660168" cy="3157464"/>
        </a:xfrm>
        <a:prstGeom xmlns:a="http://schemas.openxmlformats.org/drawingml/2006/main" prst="rect">
          <a:avLst/>
        </a:prstGeom>
        <a:noFill xmlns:a="http://schemas.openxmlformats.org/drawingml/2006/main"/>
        <a:ln xmlns:a="http://schemas.openxmlformats.org/drawingml/2006/main" w="9525" cmpd="sng">
          <a:solidFill>
            <a:schemeClr val="tx1"/>
          </a:solidFill>
          <a:prstDash val="sysDot"/>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n-US" sz="700" b="1">
              <a:latin typeface="Times New Roman" panose="02020603050405020304" pitchFamily="18" charset="0"/>
              <a:cs typeface="Times New Roman" panose="02020603050405020304" pitchFamily="18" charset="0"/>
            </a:rPr>
            <a:t>Second Quartile</a:t>
          </a:r>
        </a:p>
      </cdr:txBody>
    </cdr:sp>
  </cdr:relSizeAnchor>
  <cdr:relSizeAnchor xmlns:cdr="http://schemas.openxmlformats.org/drawingml/2006/chartDrawing">
    <cdr:from>
      <cdr:x>0.09308</cdr:x>
      <cdr:y>0.02594</cdr:y>
    </cdr:from>
    <cdr:to>
      <cdr:x>0.30642</cdr:x>
      <cdr:y>0.64794</cdr:y>
    </cdr:to>
    <cdr:sp macro="" textlink="">
      <cdr:nvSpPr>
        <cdr:cNvPr id="8" name="TextBox 4"/>
        <cdr:cNvSpPr txBox="1"/>
      </cdr:nvSpPr>
      <cdr:spPr>
        <a:xfrm xmlns:a="http://schemas.openxmlformats.org/drawingml/2006/main">
          <a:off x="671196" y="131787"/>
          <a:ext cx="1538288" cy="3160053"/>
        </a:xfrm>
        <a:prstGeom xmlns:a="http://schemas.openxmlformats.org/drawingml/2006/main" prst="rect">
          <a:avLst/>
        </a:prstGeom>
        <a:noFill xmlns:a="http://schemas.openxmlformats.org/drawingml/2006/main"/>
        <a:ln xmlns:a="http://schemas.openxmlformats.org/drawingml/2006/main" w="9525" cmpd="sng">
          <a:solidFill>
            <a:schemeClr val="tx1"/>
          </a:solidFill>
          <a:prstDash val="sysDot"/>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n-US" sz="700" b="1">
              <a:latin typeface="Times New Roman" panose="02020603050405020304" pitchFamily="18" charset="0"/>
              <a:cs typeface="Times New Roman" panose="02020603050405020304" pitchFamily="18" charset="0"/>
            </a:rPr>
            <a:t>Fourth Quartile</a:t>
          </a:r>
        </a:p>
      </cdr:txBody>
    </cdr:sp>
  </cdr:relSizeAnchor>
</c:userShapes>
</file>

<file path=xl/drawings/drawing13.xml><?xml version="1.0" encoding="utf-8"?>
<xdr:wsDr xmlns:xdr="http://schemas.openxmlformats.org/drawingml/2006/spreadsheetDrawing" xmlns:a="http://schemas.openxmlformats.org/drawingml/2006/main">
  <xdr:twoCellAnchor>
    <xdr:from>
      <xdr:col>9</xdr:col>
      <xdr:colOff>2539</xdr:colOff>
      <xdr:row>8</xdr:row>
      <xdr:rowOff>11430</xdr:rowOff>
    </xdr:from>
    <xdr:to>
      <xdr:col>24</xdr:col>
      <xdr:colOff>0</xdr:colOff>
      <xdr:row>23</xdr:row>
      <xdr:rowOff>304800</xdr:rowOff>
    </xdr:to>
    <xdr:graphicFrame macro="">
      <xdr:nvGraphicFramePr>
        <xdr:cNvPr id="2" name="Chart 1"/>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1587</xdr:colOff>
      <xdr:row>34</xdr:row>
      <xdr:rowOff>1270</xdr:rowOff>
    </xdr:from>
    <xdr:to>
      <xdr:col>23</xdr:col>
      <xdr:colOff>476503</xdr:colOff>
      <xdr:row>49</xdr:row>
      <xdr:rowOff>295402</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5080</xdr:colOff>
      <xdr:row>60</xdr:row>
      <xdr:rowOff>3810</xdr:rowOff>
    </xdr:from>
    <xdr:to>
      <xdr:col>23</xdr:col>
      <xdr:colOff>481584</xdr:colOff>
      <xdr:row>75</xdr:row>
      <xdr:rowOff>297942</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4.xml><?xml version="1.0" encoding="utf-8"?>
<c:userShapes xmlns:c="http://schemas.openxmlformats.org/drawingml/2006/chart">
  <cdr:relSizeAnchor xmlns:cdr="http://schemas.openxmlformats.org/drawingml/2006/chartDrawing">
    <cdr:from>
      <cdr:x>0.09437</cdr:x>
      <cdr:y>0.02588</cdr:y>
    </cdr:from>
    <cdr:to>
      <cdr:x>0.31473</cdr:x>
      <cdr:y>0.63405</cdr:y>
    </cdr:to>
    <cdr:sp macro="" textlink="">
      <cdr:nvSpPr>
        <cdr:cNvPr id="2" name="TextBox 4"/>
        <cdr:cNvSpPr txBox="1"/>
      </cdr:nvSpPr>
      <cdr:spPr>
        <a:xfrm xmlns:a="http://schemas.openxmlformats.org/drawingml/2006/main">
          <a:off x="676334" y="131294"/>
          <a:ext cx="1579418" cy="3085385"/>
        </a:xfrm>
        <a:prstGeom xmlns:a="http://schemas.openxmlformats.org/drawingml/2006/main" prst="rect">
          <a:avLst/>
        </a:prstGeom>
        <a:noFill xmlns:a="http://schemas.openxmlformats.org/drawingml/2006/main"/>
        <a:ln xmlns:a="http://schemas.openxmlformats.org/drawingml/2006/main" w="9525" cmpd="sng">
          <a:solidFill>
            <a:schemeClr val="tx1"/>
          </a:solidFill>
          <a:prstDash val="sysDot"/>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n-US" sz="700" b="1">
              <a:latin typeface="Times New Roman" panose="02020603050405020304" pitchFamily="18" charset="0"/>
              <a:cs typeface="Times New Roman" panose="02020603050405020304" pitchFamily="18" charset="0"/>
            </a:rPr>
            <a:t>Fourth Quartile</a:t>
          </a:r>
        </a:p>
      </cdr:txBody>
    </cdr:sp>
  </cdr:relSizeAnchor>
  <cdr:relSizeAnchor xmlns:cdr="http://schemas.openxmlformats.org/drawingml/2006/chartDrawing">
    <cdr:from>
      <cdr:x>0.53691</cdr:x>
      <cdr:y>0.02578</cdr:y>
    </cdr:from>
    <cdr:to>
      <cdr:x>0.76004</cdr:x>
      <cdr:y>0.63406</cdr:y>
    </cdr:to>
    <cdr:sp macro="" textlink="">
      <cdr:nvSpPr>
        <cdr:cNvPr id="7" name="TextBox 4"/>
        <cdr:cNvSpPr txBox="1"/>
      </cdr:nvSpPr>
      <cdr:spPr>
        <a:xfrm xmlns:a="http://schemas.openxmlformats.org/drawingml/2006/main">
          <a:off x="3861249" y="130629"/>
          <a:ext cx="1604682" cy="3082216"/>
        </a:xfrm>
        <a:prstGeom xmlns:a="http://schemas.openxmlformats.org/drawingml/2006/main" prst="rect">
          <a:avLst/>
        </a:prstGeom>
        <a:noFill xmlns:a="http://schemas.openxmlformats.org/drawingml/2006/main"/>
        <a:ln xmlns:a="http://schemas.openxmlformats.org/drawingml/2006/main" w="9525" cmpd="sng">
          <a:solidFill>
            <a:schemeClr val="tx1"/>
          </a:solidFill>
          <a:prstDash val="sysDot"/>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n-US" sz="700" b="1">
              <a:latin typeface="Times New Roman" panose="02020603050405020304" pitchFamily="18" charset="0"/>
              <a:cs typeface="Times New Roman" panose="02020603050405020304" pitchFamily="18" charset="0"/>
            </a:rPr>
            <a:t>Second Quartile</a:t>
          </a:r>
        </a:p>
      </cdr:txBody>
    </cdr:sp>
  </cdr:relSizeAnchor>
  <cdr:relSizeAnchor xmlns:cdr="http://schemas.openxmlformats.org/drawingml/2006/chartDrawing">
    <cdr:from>
      <cdr:x>0.76004</cdr:x>
      <cdr:y>0.02578</cdr:y>
    </cdr:from>
    <cdr:to>
      <cdr:x>0.98283</cdr:x>
      <cdr:y>0.63429</cdr:y>
    </cdr:to>
    <cdr:sp macro="" textlink="">
      <cdr:nvSpPr>
        <cdr:cNvPr id="8" name="TextBox 4"/>
        <cdr:cNvSpPr txBox="1"/>
      </cdr:nvSpPr>
      <cdr:spPr>
        <a:xfrm xmlns:a="http://schemas.openxmlformats.org/drawingml/2006/main">
          <a:off x="5465931" y="130629"/>
          <a:ext cx="1602226" cy="3083357"/>
        </a:xfrm>
        <a:prstGeom xmlns:a="http://schemas.openxmlformats.org/drawingml/2006/main" prst="rect">
          <a:avLst/>
        </a:prstGeom>
        <a:noFill xmlns:a="http://schemas.openxmlformats.org/drawingml/2006/main"/>
        <a:ln xmlns:a="http://schemas.openxmlformats.org/drawingml/2006/main" w="9525" cmpd="sng">
          <a:solidFill>
            <a:schemeClr val="tx1"/>
          </a:solidFill>
          <a:prstDash val="sysDot"/>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n-US" sz="700" b="1">
              <a:latin typeface="Times New Roman" panose="02020603050405020304" pitchFamily="18" charset="0"/>
              <a:cs typeface="Times New Roman" panose="02020603050405020304" pitchFamily="18" charset="0"/>
            </a:rPr>
            <a:t>First Quartile</a:t>
          </a:r>
        </a:p>
      </cdr:txBody>
    </cdr:sp>
  </cdr:relSizeAnchor>
  <cdr:relSizeAnchor xmlns:cdr="http://schemas.openxmlformats.org/drawingml/2006/chartDrawing">
    <cdr:from>
      <cdr:x>0.31502</cdr:x>
      <cdr:y>0.02594</cdr:y>
    </cdr:from>
    <cdr:to>
      <cdr:x>0.53691</cdr:x>
      <cdr:y>0.63407</cdr:y>
    </cdr:to>
    <cdr:sp macro="" textlink="">
      <cdr:nvSpPr>
        <cdr:cNvPr id="9" name="TextBox 4"/>
        <cdr:cNvSpPr txBox="1"/>
      </cdr:nvSpPr>
      <cdr:spPr>
        <a:xfrm xmlns:a="http://schemas.openxmlformats.org/drawingml/2006/main">
          <a:off x="2265531" y="131439"/>
          <a:ext cx="1595718" cy="3081441"/>
        </a:xfrm>
        <a:prstGeom xmlns:a="http://schemas.openxmlformats.org/drawingml/2006/main" prst="rect">
          <a:avLst/>
        </a:prstGeom>
        <a:noFill xmlns:a="http://schemas.openxmlformats.org/drawingml/2006/main"/>
        <a:ln xmlns:a="http://schemas.openxmlformats.org/drawingml/2006/main" w="9525" cmpd="sng">
          <a:solidFill>
            <a:schemeClr val="tx1"/>
          </a:solidFill>
          <a:prstDash val="sysDot"/>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n-US" sz="700" b="1">
              <a:latin typeface="Times New Roman" panose="02020603050405020304" pitchFamily="18" charset="0"/>
              <a:cs typeface="Times New Roman" panose="02020603050405020304" pitchFamily="18" charset="0"/>
            </a:rPr>
            <a:t>Third Quartile</a:t>
          </a:r>
        </a:p>
      </cdr:txBody>
    </cdr:sp>
  </cdr:relSizeAnchor>
</c:userShapes>
</file>

<file path=xl/drawings/drawing15.xml><?xml version="1.0" encoding="utf-8"?>
<c:userShapes xmlns:c="http://schemas.openxmlformats.org/drawingml/2006/chart">
  <cdr:relSizeAnchor xmlns:cdr="http://schemas.openxmlformats.org/drawingml/2006/chartDrawing">
    <cdr:from>
      <cdr:x>0.31463</cdr:x>
      <cdr:y>0.0296</cdr:y>
    </cdr:from>
    <cdr:to>
      <cdr:x>0.5372</cdr:x>
      <cdr:y>0.63127</cdr:y>
    </cdr:to>
    <cdr:sp macro="" textlink="">
      <cdr:nvSpPr>
        <cdr:cNvPr id="7" name="TextBox 4"/>
        <cdr:cNvSpPr txBox="1"/>
      </cdr:nvSpPr>
      <cdr:spPr>
        <a:xfrm xmlns:a="http://schemas.openxmlformats.org/drawingml/2006/main">
          <a:off x="2262001" y="149995"/>
          <a:ext cx="1600200" cy="3049179"/>
        </a:xfrm>
        <a:prstGeom xmlns:a="http://schemas.openxmlformats.org/drawingml/2006/main" prst="rect">
          <a:avLst/>
        </a:prstGeom>
        <a:noFill xmlns:a="http://schemas.openxmlformats.org/drawingml/2006/main"/>
        <a:ln xmlns:a="http://schemas.openxmlformats.org/drawingml/2006/main" w="9525" cmpd="sng">
          <a:solidFill>
            <a:schemeClr val="tx1"/>
          </a:solidFill>
          <a:prstDash val="sysDot"/>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n-US" sz="700" b="1">
              <a:latin typeface="Times New Roman" panose="02020603050405020304" pitchFamily="18" charset="0"/>
              <a:cs typeface="Times New Roman" panose="02020603050405020304" pitchFamily="18" charset="0"/>
            </a:rPr>
            <a:t>Third Quartile</a:t>
          </a:r>
        </a:p>
      </cdr:txBody>
    </cdr:sp>
  </cdr:relSizeAnchor>
  <cdr:relSizeAnchor xmlns:cdr="http://schemas.openxmlformats.org/drawingml/2006/chartDrawing">
    <cdr:from>
      <cdr:x>0.5372</cdr:x>
      <cdr:y>0.02886</cdr:y>
    </cdr:from>
    <cdr:to>
      <cdr:x>0.75853</cdr:x>
      <cdr:y>0.63167</cdr:y>
    </cdr:to>
    <cdr:sp macro="" textlink="">
      <cdr:nvSpPr>
        <cdr:cNvPr id="10" name="TextBox 4"/>
        <cdr:cNvSpPr txBox="1"/>
      </cdr:nvSpPr>
      <cdr:spPr>
        <a:xfrm xmlns:a="http://schemas.openxmlformats.org/drawingml/2006/main">
          <a:off x="3862201" y="146244"/>
          <a:ext cx="1591235" cy="3054941"/>
        </a:xfrm>
        <a:prstGeom xmlns:a="http://schemas.openxmlformats.org/drawingml/2006/main" prst="rect">
          <a:avLst/>
        </a:prstGeom>
        <a:noFill xmlns:a="http://schemas.openxmlformats.org/drawingml/2006/main"/>
        <a:ln xmlns:a="http://schemas.openxmlformats.org/drawingml/2006/main" w="9525" cmpd="sng">
          <a:solidFill>
            <a:schemeClr val="tx1"/>
          </a:solidFill>
          <a:prstDash val="sysDot"/>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n-US" sz="700" b="1">
              <a:latin typeface="Times New Roman" panose="02020603050405020304" pitchFamily="18" charset="0"/>
              <a:cs typeface="Times New Roman" panose="02020603050405020304" pitchFamily="18" charset="0"/>
            </a:rPr>
            <a:t>Second Quartile</a:t>
          </a:r>
        </a:p>
      </cdr:txBody>
    </cdr:sp>
  </cdr:relSizeAnchor>
  <cdr:relSizeAnchor xmlns:cdr="http://schemas.openxmlformats.org/drawingml/2006/chartDrawing">
    <cdr:from>
      <cdr:x>0.09557</cdr:x>
      <cdr:y>0.02875</cdr:y>
    </cdr:from>
    <cdr:to>
      <cdr:x>0.31525</cdr:x>
      <cdr:y>0.63042</cdr:y>
    </cdr:to>
    <cdr:sp macro="" textlink="">
      <cdr:nvSpPr>
        <cdr:cNvPr id="15" name="TextBox 4"/>
        <cdr:cNvSpPr txBox="1"/>
      </cdr:nvSpPr>
      <cdr:spPr>
        <a:xfrm xmlns:a="http://schemas.openxmlformats.org/drawingml/2006/main">
          <a:off x="687126" y="145687"/>
          <a:ext cx="1579357" cy="3049180"/>
        </a:xfrm>
        <a:prstGeom xmlns:a="http://schemas.openxmlformats.org/drawingml/2006/main" prst="rect">
          <a:avLst/>
        </a:prstGeom>
        <a:noFill xmlns:a="http://schemas.openxmlformats.org/drawingml/2006/main"/>
        <a:ln xmlns:a="http://schemas.openxmlformats.org/drawingml/2006/main" w="9525" cmpd="sng">
          <a:solidFill>
            <a:schemeClr val="tx1"/>
          </a:solidFill>
          <a:prstDash val="sysDot"/>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n-US" sz="700" b="1">
              <a:latin typeface="Times New Roman" panose="02020603050405020304" pitchFamily="18" charset="0"/>
              <a:cs typeface="Times New Roman" panose="02020603050405020304" pitchFamily="18" charset="0"/>
            </a:rPr>
            <a:t>Fourth Quartile</a:t>
          </a:r>
        </a:p>
      </cdr:txBody>
    </cdr:sp>
  </cdr:relSizeAnchor>
  <cdr:relSizeAnchor xmlns:cdr="http://schemas.openxmlformats.org/drawingml/2006/chartDrawing">
    <cdr:from>
      <cdr:x>0.75853</cdr:x>
      <cdr:y>0.02875</cdr:y>
    </cdr:from>
    <cdr:to>
      <cdr:x>0.98048</cdr:x>
      <cdr:y>0.63126</cdr:y>
    </cdr:to>
    <cdr:sp macro="" textlink="">
      <cdr:nvSpPr>
        <cdr:cNvPr id="6" name="TextBox 4"/>
        <cdr:cNvSpPr txBox="1"/>
      </cdr:nvSpPr>
      <cdr:spPr>
        <a:xfrm xmlns:a="http://schemas.openxmlformats.org/drawingml/2006/main">
          <a:off x="5453436" y="145687"/>
          <a:ext cx="1595717" cy="3053443"/>
        </a:xfrm>
        <a:prstGeom xmlns:a="http://schemas.openxmlformats.org/drawingml/2006/main" prst="rect">
          <a:avLst/>
        </a:prstGeom>
        <a:noFill xmlns:a="http://schemas.openxmlformats.org/drawingml/2006/main"/>
        <a:ln xmlns:a="http://schemas.openxmlformats.org/drawingml/2006/main" w="9525" cmpd="sng">
          <a:solidFill>
            <a:schemeClr val="tx1"/>
          </a:solidFill>
          <a:prstDash val="sysDot"/>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n-US" sz="700" b="1">
              <a:latin typeface="Times New Roman" panose="02020603050405020304" pitchFamily="18" charset="0"/>
              <a:cs typeface="Times New Roman" panose="02020603050405020304" pitchFamily="18" charset="0"/>
            </a:rPr>
            <a:t>First Quartile</a:t>
          </a:r>
        </a:p>
      </cdr:txBody>
    </cdr:sp>
  </cdr:relSizeAnchor>
</c:userShapes>
</file>

<file path=xl/drawings/drawing16.xml><?xml version="1.0" encoding="utf-8"?>
<c:userShapes xmlns:c="http://schemas.openxmlformats.org/drawingml/2006/chart">
  <cdr:relSizeAnchor xmlns:cdr="http://schemas.openxmlformats.org/drawingml/2006/chartDrawing">
    <cdr:from>
      <cdr:x>0.7585</cdr:x>
      <cdr:y>0.02573</cdr:y>
    </cdr:from>
    <cdr:to>
      <cdr:x>0.97929</cdr:x>
      <cdr:y>0.6348</cdr:y>
    </cdr:to>
    <cdr:sp macro="" textlink="">
      <cdr:nvSpPr>
        <cdr:cNvPr id="9" name="TextBox 4"/>
        <cdr:cNvSpPr txBox="1"/>
      </cdr:nvSpPr>
      <cdr:spPr>
        <a:xfrm xmlns:a="http://schemas.openxmlformats.org/drawingml/2006/main">
          <a:off x="5454425" y="130395"/>
          <a:ext cx="1587716" cy="3086653"/>
        </a:xfrm>
        <a:prstGeom xmlns:a="http://schemas.openxmlformats.org/drawingml/2006/main" prst="rect">
          <a:avLst/>
        </a:prstGeom>
        <a:noFill xmlns:a="http://schemas.openxmlformats.org/drawingml/2006/main"/>
        <a:ln xmlns:a="http://schemas.openxmlformats.org/drawingml/2006/main" w="9525" cmpd="sng">
          <a:solidFill>
            <a:schemeClr val="tx1"/>
          </a:solidFill>
          <a:prstDash val="sysDot"/>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n-US" sz="700" b="1">
              <a:latin typeface="Times New Roman" panose="02020603050405020304" pitchFamily="18" charset="0"/>
              <a:cs typeface="Times New Roman" panose="02020603050405020304" pitchFamily="18" charset="0"/>
            </a:rPr>
            <a:t>First Quartile</a:t>
          </a:r>
        </a:p>
      </cdr:txBody>
    </cdr:sp>
  </cdr:relSizeAnchor>
  <cdr:relSizeAnchor xmlns:cdr="http://schemas.openxmlformats.org/drawingml/2006/chartDrawing">
    <cdr:from>
      <cdr:x>0.5366</cdr:x>
      <cdr:y>0.02641</cdr:y>
    </cdr:from>
    <cdr:to>
      <cdr:x>0.75912</cdr:x>
      <cdr:y>0.63466</cdr:y>
    </cdr:to>
    <cdr:sp macro="" textlink="">
      <cdr:nvSpPr>
        <cdr:cNvPr id="10" name="TextBox 4"/>
        <cdr:cNvSpPr txBox="1"/>
      </cdr:nvSpPr>
      <cdr:spPr>
        <a:xfrm xmlns:a="http://schemas.openxmlformats.org/drawingml/2006/main">
          <a:off x="3858708" y="133843"/>
          <a:ext cx="1600200" cy="3082496"/>
        </a:xfrm>
        <a:prstGeom xmlns:a="http://schemas.openxmlformats.org/drawingml/2006/main" prst="rect">
          <a:avLst/>
        </a:prstGeom>
        <a:noFill xmlns:a="http://schemas.openxmlformats.org/drawingml/2006/main"/>
        <a:ln xmlns:a="http://schemas.openxmlformats.org/drawingml/2006/main" w="9525" cmpd="sng">
          <a:solidFill>
            <a:schemeClr val="tx1"/>
          </a:solidFill>
          <a:prstDash val="sysDot"/>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n-US" sz="700" b="1">
              <a:latin typeface="Times New Roman" panose="02020603050405020304" pitchFamily="18" charset="0"/>
              <a:cs typeface="Times New Roman" panose="02020603050405020304" pitchFamily="18" charset="0"/>
            </a:rPr>
            <a:t>Second Quartile</a:t>
          </a:r>
        </a:p>
      </cdr:txBody>
    </cdr:sp>
  </cdr:relSizeAnchor>
  <cdr:relSizeAnchor xmlns:cdr="http://schemas.openxmlformats.org/drawingml/2006/chartDrawing">
    <cdr:from>
      <cdr:x>0.09466</cdr:x>
      <cdr:y>0.02644</cdr:y>
    </cdr:from>
    <cdr:to>
      <cdr:x>0.31469</cdr:x>
      <cdr:y>0.63518</cdr:y>
    </cdr:to>
    <cdr:sp macro="" textlink="">
      <cdr:nvSpPr>
        <cdr:cNvPr id="8" name="TextBox 4"/>
        <cdr:cNvSpPr txBox="1"/>
      </cdr:nvSpPr>
      <cdr:spPr>
        <a:xfrm xmlns:a="http://schemas.openxmlformats.org/drawingml/2006/main">
          <a:off x="680721" y="133994"/>
          <a:ext cx="1582270" cy="3085008"/>
        </a:xfrm>
        <a:prstGeom xmlns:a="http://schemas.openxmlformats.org/drawingml/2006/main" prst="rect">
          <a:avLst/>
        </a:prstGeom>
        <a:noFill xmlns:a="http://schemas.openxmlformats.org/drawingml/2006/main"/>
        <a:ln xmlns:a="http://schemas.openxmlformats.org/drawingml/2006/main" w="9525" cmpd="sng">
          <a:solidFill>
            <a:schemeClr val="tx1"/>
          </a:solidFill>
          <a:prstDash val="sysDot"/>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n-US" sz="700" b="1">
              <a:latin typeface="Times New Roman" panose="02020603050405020304" pitchFamily="18" charset="0"/>
              <a:cs typeface="Times New Roman" panose="02020603050405020304" pitchFamily="18" charset="0"/>
            </a:rPr>
            <a:t>Fourth Quartile</a:t>
          </a:r>
        </a:p>
      </cdr:txBody>
    </cdr:sp>
  </cdr:relSizeAnchor>
  <cdr:relSizeAnchor xmlns:cdr="http://schemas.openxmlformats.org/drawingml/2006/chartDrawing">
    <cdr:from>
      <cdr:x>0.31469</cdr:x>
      <cdr:y>0.02781</cdr:y>
    </cdr:from>
    <cdr:to>
      <cdr:x>0.5366</cdr:x>
      <cdr:y>0.635</cdr:y>
    </cdr:to>
    <cdr:sp macro="" textlink="">
      <cdr:nvSpPr>
        <cdr:cNvPr id="6" name="TextBox 4"/>
        <cdr:cNvSpPr txBox="1"/>
      </cdr:nvSpPr>
      <cdr:spPr>
        <a:xfrm xmlns:a="http://schemas.openxmlformats.org/drawingml/2006/main">
          <a:off x="2262991" y="140938"/>
          <a:ext cx="1595718" cy="3077150"/>
        </a:xfrm>
        <a:prstGeom xmlns:a="http://schemas.openxmlformats.org/drawingml/2006/main" prst="rect">
          <a:avLst/>
        </a:prstGeom>
        <a:noFill xmlns:a="http://schemas.openxmlformats.org/drawingml/2006/main"/>
        <a:ln xmlns:a="http://schemas.openxmlformats.org/drawingml/2006/main" w="9525" cmpd="sng">
          <a:solidFill>
            <a:schemeClr val="tx1"/>
          </a:solidFill>
          <a:prstDash val="sysDot"/>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n-US" sz="700" b="1">
              <a:latin typeface="Times New Roman" panose="02020603050405020304" pitchFamily="18" charset="0"/>
              <a:cs typeface="Times New Roman" panose="02020603050405020304" pitchFamily="18" charset="0"/>
            </a:rPr>
            <a:t>Third Quartile</a:t>
          </a:r>
        </a:p>
      </cdr:txBody>
    </cdr:sp>
  </cdr:relSizeAnchor>
</c:userShapes>
</file>

<file path=xl/drawings/drawing2.xml><?xml version="1.0" encoding="utf-8"?>
<c:userShapes xmlns:c="http://schemas.openxmlformats.org/drawingml/2006/chart">
  <cdr:relSizeAnchor xmlns:cdr="http://schemas.openxmlformats.org/drawingml/2006/chartDrawing">
    <cdr:from>
      <cdr:x>0.08656</cdr:x>
      <cdr:y>0.02823</cdr:y>
    </cdr:from>
    <cdr:to>
      <cdr:x>0.31138</cdr:x>
      <cdr:y>0.58226</cdr:y>
    </cdr:to>
    <cdr:sp macro="" textlink="">
      <cdr:nvSpPr>
        <cdr:cNvPr id="2" name="TextBox 4"/>
        <cdr:cNvSpPr txBox="1"/>
      </cdr:nvSpPr>
      <cdr:spPr>
        <a:xfrm xmlns:a="http://schemas.openxmlformats.org/drawingml/2006/main">
          <a:off x="642570" y="144677"/>
          <a:ext cx="1668930" cy="2839363"/>
        </a:xfrm>
        <a:prstGeom xmlns:a="http://schemas.openxmlformats.org/drawingml/2006/main" prst="rect">
          <a:avLst/>
        </a:prstGeom>
        <a:noFill xmlns:a="http://schemas.openxmlformats.org/drawingml/2006/main"/>
        <a:ln xmlns:a="http://schemas.openxmlformats.org/drawingml/2006/main" w="9525" cmpd="sng">
          <a:solidFill>
            <a:schemeClr val="tx1"/>
          </a:solidFill>
          <a:prstDash val="sysDot"/>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n-US" sz="700" b="1">
              <a:latin typeface="Times New Roman" panose="02020603050405020304" pitchFamily="18" charset="0"/>
              <a:cs typeface="Times New Roman" panose="02020603050405020304" pitchFamily="18" charset="0"/>
            </a:rPr>
            <a:t>Fourth Quartile</a:t>
          </a:r>
        </a:p>
      </cdr:txBody>
    </cdr:sp>
  </cdr:relSizeAnchor>
  <cdr:relSizeAnchor xmlns:cdr="http://schemas.openxmlformats.org/drawingml/2006/chartDrawing">
    <cdr:from>
      <cdr:x>0.31138</cdr:x>
      <cdr:y>0.02822</cdr:y>
    </cdr:from>
    <cdr:to>
      <cdr:x>0.53258</cdr:x>
      <cdr:y>0.58226</cdr:y>
    </cdr:to>
    <cdr:sp macro="" textlink="">
      <cdr:nvSpPr>
        <cdr:cNvPr id="6" name="TextBox 4"/>
        <cdr:cNvSpPr txBox="1"/>
      </cdr:nvSpPr>
      <cdr:spPr>
        <a:xfrm xmlns:a="http://schemas.openxmlformats.org/drawingml/2006/main">
          <a:off x="2311500" y="144626"/>
          <a:ext cx="1642057" cy="2839416"/>
        </a:xfrm>
        <a:prstGeom xmlns:a="http://schemas.openxmlformats.org/drawingml/2006/main" prst="rect">
          <a:avLst/>
        </a:prstGeom>
        <a:noFill xmlns:a="http://schemas.openxmlformats.org/drawingml/2006/main"/>
        <a:ln xmlns:a="http://schemas.openxmlformats.org/drawingml/2006/main" w="9525" cmpd="sng">
          <a:solidFill>
            <a:schemeClr val="tx1"/>
          </a:solidFill>
          <a:prstDash val="sysDot"/>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n-US" sz="700" b="1">
              <a:latin typeface="Times New Roman" panose="02020603050405020304" pitchFamily="18" charset="0"/>
              <a:cs typeface="Times New Roman" panose="02020603050405020304" pitchFamily="18" charset="0"/>
            </a:rPr>
            <a:t>Third Quartile</a:t>
          </a:r>
        </a:p>
      </cdr:txBody>
    </cdr:sp>
  </cdr:relSizeAnchor>
  <cdr:relSizeAnchor xmlns:cdr="http://schemas.openxmlformats.org/drawingml/2006/chartDrawing">
    <cdr:from>
      <cdr:x>0.53258</cdr:x>
      <cdr:y>0.02757</cdr:y>
    </cdr:from>
    <cdr:to>
      <cdr:x>0.75524</cdr:x>
      <cdr:y>0.58218</cdr:y>
    </cdr:to>
    <cdr:sp macro="" textlink="">
      <cdr:nvSpPr>
        <cdr:cNvPr id="7" name="TextBox 4"/>
        <cdr:cNvSpPr txBox="1"/>
      </cdr:nvSpPr>
      <cdr:spPr>
        <a:xfrm xmlns:a="http://schemas.openxmlformats.org/drawingml/2006/main">
          <a:off x="3953557" y="141295"/>
          <a:ext cx="1652895" cy="2842359"/>
        </a:xfrm>
        <a:prstGeom xmlns:a="http://schemas.openxmlformats.org/drawingml/2006/main" prst="rect">
          <a:avLst/>
        </a:prstGeom>
        <a:noFill xmlns:a="http://schemas.openxmlformats.org/drawingml/2006/main"/>
        <a:ln xmlns:a="http://schemas.openxmlformats.org/drawingml/2006/main" w="9525" cmpd="sng">
          <a:solidFill>
            <a:schemeClr val="tx1"/>
          </a:solidFill>
          <a:prstDash val="sysDot"/>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n-US" sz="700" b="1">
              <a:latin typeface="Times New Roman" panose="02020603050405020304" pitchFamily="18" charset="0"/>
              <a:cs typeface="Times New Roman" panose="02020603050405020304" pitchFamily="18" charset="0"/>
            </a:rPr>
            <a:t>Second Quartile</a:t>
          </a:r>
        </a:p>
      </cdr:txBody>
    </cdr:sp>
  </cdr:relSizeAnchor>
  <cdr:relSizeAnchor xmlns:cdr="http://schemas.openxmlformats.org/drawingml/2006/chartDrawing">
    <cdr:from>
      <cdr:x>0.75524</cdr:x>
      <cdr:y>0.02756</cdr:y>
    </cdr:from>
    <cdr:to>
      <cdr:x>0.97856</cdr:x>
      <cdr:y>0.58218</cdr:y>
    </cdr:to>
    <cdr:sp macro="" textlink="">
      <cdr:nvSpPr>
        <cdr:cNvPr id="8" name="TextBox 4"/>
        <cdr:cNvSpPr txBox="1"/>
      </cdr:nvSpPr>
      <cdr:spPr>
        <a:xfrm xmlns:a="http://schemas.openxmlformats.org/drawingml/2006/main">
          <a:off x="5606452" y="141244"/>
          <a:ext cx="1657794" cy="2842410"/>
        </a:xfrm>
        <a:prstGeom xmlns:a="http://schemas.openxmlformats.org/drawingml/2006/main" prst="rect">
          <a:avLst/>
        </a:prstGeom>
        <a:noFill xmlns:a="http://schemas.openxmlformats.org/drawingml/2006/main"/>
        <a:ln xmlns:a="http://schemas.openxmlformats.org/drawingml/2006/main" w="9525" cmpd="sng">
          <a:solidFill>
            <a:schemeClr val="tx1"/>
          </a:solidFill>
          <a:prstDash val="sysDot"/>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n-US" sz="700" b="1">
              <a:latin typeface="Times New Roman" panose="02020603050405020304" pitchFamily="18" charset="0"/>
              <a:cs typeface="Times New Roman" panose="02020603050405020304" pitchFamily="18" charset="0"/>
            </a:rPr>
            <a:t>First Quartile</a:t>
          </a:r>
        </a:p>
      </cdr:txBody>
    </cdr:sp>
  </cdr:relSizeAnchor>
</c:userShapes>
</file>

<file path=xl/drawings/drawing3.xml><?xml version="1.0" encoding="utf-8"?>
<c:userShapes xmlns:c="http://schemas.openxmlformats.org/drawingml/2006/chart">
  <cdr:relSizeAnchor xmlns:cdr="http://schemas.openxmlformats.org/drawingml/2006/chartDrawing">
    <cdr:from>
      <cdr:x>0.07344</cdr:x>
      <cdr:y>0.02927</cdr:y>
    </cdr:from>
    <cdr:to>
      <cdr:x>0.30198</cdr:x>
      <cdr:y>0.57727</cdr:y>
    </cdr:to>
    <cdr:sp macro="" textlink="">
      <cdr:nvSpPr>
        <cdr:cNvPr id="6" name="TextBox 4"/>
        <cdr:cNvSpPr txBox="1"/>
      </cdr:nvSpPr>
      <cdr:spPr>
        <a:xfrm xmlns:a="http://schemas.openxmlformats.org/drawingml/2006/main">
          <a:off x="528514" y="147626"/>
          <a:ext cx="1644635" cy="2763405"/>
        </a:xfrm>
        <a:prstGeom xmlns:a="http://schemas.openxmlformats.org/drawingml/2006/main" prst="rect">
          <a:avLst/>
        </a:prstGeom>
        <a:noFill xmlns:a="http://schemas.openxmlformats.org/drawingml/2006/main"/>
        <a:ln xmlns:a="http://schemas.openxmlformats.org/drawingml/2006/main" w="9525" cmpd="sng">
          <a:solidFill>
            <a:schemeClr val="tx1"/>
          </a:solidFill>
          <a:prstDash val="sysDot"/>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n-US" sz="700" b="1">
              <a:latin typeface="Times New Roman" panose="02020603050405020304" pitchFamily="18" charset="0"/>
              <a:cs typeface="Times New Roman" panose="02020603050405020304" pitchFamily="18" charset="0"/>
            </a:rPr>
            <a:t>Fourth Quartile</a:t>
          </a:r>
        </a:p>
      </cdr:txBody>
    </cdr:sp>
  </cdr:relSizeAnchor>
  <cdr:relSizeAnchor xmlns:cdr="http://schemas.openxmlformats.org/drawingml/2006/chartDrawing">
    <cdr:from>
      <cdr:x>0.30198</cdr:x>
      <cdr:y>0.0289</cdr:y>
    </cdr:from>
    <cdr:to>
      <cdr:x>0.52826</cdr:x>
      <cdr:y>0.57727</cdr:y>
    </cdr:to>
    <cdr:sp macro="" textlink="">
      <cdr:nvSpPr>
        <cdr:cNvPr id="7" name="TextBox 4"/>
        <cdr:cNvSpPr txBox="1"/>
      </cdr:nvSpPr>
      <cdr:spPr>
        <a:xfrm xmlns:a="http://schemas.openxmlformats.org/drawingml/2006/main">
          <a:off x="2173150" y="145714"/>
          <a:ext cx="1628383" cy="2765311"/>
        </a:xfrm>
        <a:prstGeom xmlns:a="http://schemas.openxmlformats.org/drawingml/2006/main" prst="rect">
          <a:avLst/>
        </a:prstGeom>
        <a:noFill xmlns:a="http://schemas.openxmlformats.org/drawingml/2006/main"/>
        <a:ln xmlns:a="http://schemas.openxmlformats.org/drawingml/2006/main" w="9525" cmpd="sng">
          <a:solidFill>
            <a:schemeClr val="tx1"/>
          </a:solidFill>
          <a:prstDash val="sysDot"/>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n-US" sz="700" b="1">
              <a:latin typeface="Times New Roman" panose="02020603050405020304" pitchFamily="18" charset="0"/>
              <a:cs typeface="Times New Roman" panose="02020603050405020304" pitchFamily="18" charset="0"/>
            </a:rPr>
            <a:t>Third Quartile</a:t>
          </a:r>
        </a:p>
      </cdr:txBody>
    </cdr:sp>
  </cdr:relSizeAnchor>
  <cdr:relSizeAnchor xmlns:cdr="http://schemas.openxmlformats.org/drawingml/2006/chartDrawing">
    <cdr:from>
      <cdr:x>0.52826</cdr:x>
      <cdr:y>0.02837</cdr:y>
    </cdr:from>
    <cdr:to>
      <cdr:x>0.75599</cdr:x>
      <cdr:y>0.57741</cdr:y>
    </cdr:to>
    <cdr:sp macro="" textlink="">
      <cdr:nvSpPr>
        <cdr:cNvPr id="8" name="TextBox 4"/>
        <cdr:cNvSpPr txBox="1"/>
      </cdr:nvSpPr>
      <cdr:spPr>
        <a:xfrm xmlns:a="http://schemas.openxmlformats.org/drawingml/2006/main">
          <a:off x="3801534" y="143038"/>
          <a:ext cx="1638822" cy="2768695"/>
        </a:xfrm>
        <a:prstGeom xmlns:a="http://schemas.openxmlformats.org/drawingml/2006/main" prst="rect">
          <a:avLst/>
        </a:prstGeom>
        <a:noFill xmlns:a="http://schemas.openxmlformats.org/drawingml/2006/main"/>
        <a:ln xmlns:a="http://schemas.openxmlformats.org/drawingml/2006/main" w="9525" cmpd="sng">
          <a:solidFill>
            <a:schemeClr val="tx1"/>
          </a:solidFill>
          <a:prstDash val="sysDot"/>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n-US" sz="700" b="1">
              <a:latin typeface="Times New Roman" panose="02020603050405020304" pitchFamily="18" charset="0"/>
              <a:cs typeface="Times New Roman" panose="02020603050405020304" pitchFamily="18" charset="0"/>
            </a:rPr>
            <a:t>Second Quartile</a:t>
          </a:r>
        </a:p>
      </cdr:txBody>
    </cdr:sp>
  </cdr:relSizeAnchor>
  <cdr:relSizeAnchor xmlns:cdr="http://schemas.openxmlformats.org/drawingml/2006/chartDrawing">
    <cdr:from>
      <cdr:x>0.75599</cdr:x>
      <cdr:y>0.02817</cdr:y>
    </cdr:from>
    <cdr:to>
      <cdr:x>0.98009</cdr:x>
      <cdr:y>0.57744</cdr:y>
    </cdr:to>
    <cdr:sp macro="" textlink="">
      <cdr:nvSpPr>
        <cdr:cNvPr id="9" name="TextBox 4"/>
        <cdr:cNvSpPr txBox="1"/>
      </cdr:nvSpPr>
      <cdr:spPr>
        <a:xfrm xmlns:a="http://schemas.openxmlformats.org/drawingml/2006/main">
          <a:off x="5440356" y="142079"/>
          <a:ext cx="1612725" cy="2769799"/>
        </a:xfrm>
        <a:prstGeom xmlns:a="http://schemas.openxmlformats.org/drawingml/2006/main" prst="rect">
          <a:avLst/>
        </a:prstGeom>
        <a:noFill xmlns:a="http://schemas.openxmlformats.org/drawingml/2006/main"/>
        <a:ln xmlns:a="http://schemas.openxmlformats.org/drawingml/2006/main" w="9525" cmpd="sng">
          <a:solidFill>
            <a:schemeClr val="tx1"/>
          </a:solidFill>
          <a:prstDash val="sysDot"/>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n-US" sz="700" b="1">
              <a:latin typeface="Times New Roman" panose="02020603050405020304" pitchFamily="18" charset="0"/>
              <a:cs typeface="Times New Roman" panose="02020603050405020304" pitchFamily="18" charset="0"/>
            </a:rPr>
            <a:t>First Quartile</a:t>
          </a:r>
        </a:p>
      </cdr:txBody>
    </cdr:sp>
  </cdr:relSizeAnchor>
</c:userShapes>
</file>

<file path=xl/drawings/drawing4.xml><?xml version="1.0" encoding="utf-8"?>
<c:userShapes xmlns:c="http://schemas.openxmlformats.org/drawingml/2006/chart">
  <cdr:relSizeAnchor xmlns:cdr="http://schemas.openxmlformats.org/drawingml/2006/chartDrawing">
    <cdr:from>
      <cdr:x>0.06726</cdr:x>
      <cdr:y>0.02794</cdr:y>
    </cdr:from>
    <cdr:to>
      <cdr:x>0.29486</cdr:x>
      <cdr:y>0.57632</cdr:y>
    </cdr:to>
    <cdr:sp macro="" textlink="">
      <cdr:nvSpPr>
        <cdr:cNvPr id="6" name="TextBox 4"/>
        <cdr:cNvSpPr txBox="1"/>
      </cdr:nvSpPr>
      <cdr:spPr>
        <a:xfrm xmlns:a="http://schemas.openxmlformats.org/drawingml/2006/main">
          <a:off x="484059" y="140895"/>
          <a:ext cx="1637885" cy="2765345"/>
        </a:xfrm>
        <a:prstGeom xmlns:a="http://schemas.openxmlformats.org/drawingml/2006/main" prst="rect">
          <a:avLst/>
        </a:prstGeom>
        <a:noFill xmlns:a="http://schemas.openxmlformats.org/drawingml/2006/main"/>
        <a:ln xmlns:a="http://schemas.openxmlformats.org/drawingml/2006/main" w="9525" cmpd="sng">
          <a:solidFill>
            <a:schemeClr val="tx1"/>
          </a:solidFill>
          <a:prstDash val="sysDot"/>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n-US" sz="700" b="1">
              <a:latin typeface="Times New Roman" panose="02020603050405020304" pitchFamily="18" charset="0"/>
              <a:cs typeface="Times New Roman" panose="02020603050405020304" pitchFamily="18" charset="0"/>
            </a:rPr>
            <a:t>Fourth Quartile</a:t>
          </a:r>
        </a:p>
      </cdr:txBody>
    </cdr:sp>
  </cdr:relSizeAnchor>
  <cdr:relSizeAnchor xmlns:cdr="http://schemas.openxmlformats.org/drawingml/2006/chartDrawing">
    <cdr:from>
      <cdr:x>0.29486</cdr:x>
      <cdr:y>0.02794</cdr:y>
    </cdr:from>
    <cdr:to>
      <cdr:x>0.52404</cdr:x>
      <cdr:y>0.57632</cdr:y>
    </cdr:to>
    <cdr:sp macro="" textlink="">
      <cdr:nvSpPr>
        <cdr:cNvPr id="7" name="TextBox 4"/>
        <cdr:cNvSpPr txBox="1"/>
      </cdr:nvSpPr>
      <cdr:spPr>
        <a:xfrm xmlns:a="http://schemas.openxmlformats.org/drawingml/2006/main">
          <a:off x="2121944" y="140895"/>
          <a:ext cx="1649260" cy="2765345"/>
        </a:xfrm>
        <a:prstGeom xmlns:a="http://schemas.openxmlformats.org/drawingml/2006/main" prst="rect">
          <a:avLst/>
        </a:prstGeom>
        <a:noFill xmlns:a="http://schemas.openxmlformats.org/drawingml/2006/main"/>
        <a:ln xmlns:a="http://schemas.openxmlformats.org/drawingml/2006/main" w="9525" cmpd="sng">
          <a:solidFill>
            <a:schemeClr val="tx1"/>
          </a:solidFill>
          <a:prstDash val="sysDot"/>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n-US" sz="700" b="1">
              <a:latin typeface="Times New Roman" panose="02020603050405020304" pitchFamily="18" charset="0"/>
              <a:cs typeface="Times New Roman" panose="02020603050405020304" pitchFamily="18" charset="0"/>
            </a:rPr>
            <a:t>Third Quartile</a:t>
          </a:r>
        </a:p>
      </cdr:txBody>
    </cdr:sp>
  </cdr:relSizeAnchor>
  <cdr:relSizeAnchor xmlns:cdr="http://schemas.openxmlformats.org/drawingml/2006/chartDrawing">
    <cdr:from>
      <cdr:x>0.52404</cdr:x>
      <cdr:y>0.02832</cdr:y>
    </cdr:from>
    <cdr:to>
      <cdr:x>0.7525</cdr:x>
      <cdr:y>0.57626</cdr:y>
    </cdr:to>
    <cdr:sp macro="" textlink="">
      <cdr:nvSpPr>
        <cdr:cNvPr id="8" name="TextBox 4"/>
        <cdr:cNvSpPr txBox="1"/>
      </cdr:nvSpPr>
      <cdr:spPr>
        <a:xfrm xmlns:a="http://schemas.openxmlformats.org/drawingml/2006/main">
          <a:off x="3771203" y="142812"/>
          <a:ext cx="1644041" cy="2763130"/>
        </a:xfrm>
        <a:prstGeom xmlns:a="http://schemas.openxmlformats.org/drawingml/2006/main" prst="rect">
          <a:avLst/>
        </a:prstGeom>
        <a:noFill xmlns:a="http://schemas.openxmlformats.org/drawingml/2006/main"/>
        <a:ln xmlns:a="http://schemas.openxmlformats.org/drawingml/2006/main" w="9525" cmpd="sng">
          <a:solidFill>
            <a:schemeClr val="tx1"/>
          </a:solidFill>
          <a:prstDash val="sysDot"/>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n-US" sz="700" b="1">
              <a:latin typeface="Times New Roman" panose="02020603050405020304" pitchFamily="18" charset="0"/>
              <a:cs typeface="Times New Roman" panose="02020603050405020304" pitchFamily="18" charset="0"/>
            </a:rPr>
            <a:t>Second Quartile</a:t>
          </a:r>
        </a:p>
      </cdr:txBody>
    </cdr:sp>
  </cdr:relSizeAnchor>
  <cdr:relSizeAnchor xmlns:cdr="http://schemas.openxmlformats.org/drawingml/2006/chartDrawing">
    <cdr:from>
      <cdr:x>0.7525</cdr:x>
      <cdr:y>0.02813</cdr:y>
    </cdr:from>
    <cdr:to>
      <cdr:x>0.97878</cdr:x>
      <cdr:y>0.57629</cdr:y>
    </cdr:to>
    <cdr:sp macro="" textlink="">
      <cdr:nvSpPr>
        <cdr:cNvPr id="9" name="TextBox 4"/>
        <cdr:cNvSpPr txBox="1"/>
      </cdr:nvSpPr>
      <cdr:spPr>
        <a:xfrm xmlns:a="http://schemas.openxmlformats.org/drawingml/2006/main">
          <a:off x="5415245" y="141853"/>
          <a:ext cx="1628384" cy="2764237"/>
        </a:xfrm>
        <a:prstGeom xmlns:a="http://schemas.openxmlformats.org/drawingml/2006/main" prst="rect">
          <a:avLst/>
        </a:prstGeom>
        <a:noFill xmlns:a="http://schemas.openxmlformats.org/drawingml/2006/main"/>
        <a:ln xmlns:a="http://schemas.openxmlformats.org/drawingml/2006/main" w="9525" cmpd="sng">
          <a:solidFill>
            <a:schemeClr val="tx1"/>
          </a:solidFill>
          <a:prstDash val="sysDot"/>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n-US" sz="700" b="1">
              <a:latin typeface="Times New Roman" panose="02020603050405020304" pitchFamily="18" charset="0"/>
              <a:cs typeface="Times New Roman" panose="02020603050405020304" pitchFamily="18" charset="0"/>
            </a:rPr>
            <a:t>First Quartile</a:t>
          </a:r>
        </a:p>
      </cdr:txBody>
    </cdr:sp>
  </cdr:relSizeAnchor>
</c:userShapes>
</file>

<file path=xl/drawings/drawing5.xml><?xml version="1.0" encoding="utf-8"?>
<xdr:wsDr xmlns:xdr="http://schemas.openxmlformats.org/drawingml/2006/spreadsheetDrawing" xmlns:a="http://schemas.openxmlformats.org/drawingml/2006/main">
  <xdr:twoCellAnchor>
    <xdr:from>
      <xdr:col>9</xdr:col>
      <xdr:colOff>2539</xdr:colOff>
      <xdr:row>8</xdr:row>
      <xdr:rowOff>11430</xdr:rowOff>
    </xdr:from>
    <xdr:to>
      <xdr:col>24</xdr:col>
      <xdr:colOff>0</xdr:colOff>
      <xdr:row>23</xdr:row>
      <xdr:rowOff>304800</xdr:rowOff>
    </xdr:to>
    <xdr:graphicFrame macro="">
      <xdr:nvGraphicFramePr>
        <xdr:cNvPr id="2" name="Chart 1"/>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482599</xdr:colOff>
      <xdr:row>34</xdr:row>
      <xdr:rowOff>1270</xdr:rowOff>
    </xdr:from>
    <xdr:to>
      <xdr:col>23</xdr:col>
      <xdr:colOff>476503</xdr:colOff>
      <xdr:row>49</xdr:row>
      <xdr:rowOff>295402</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5080</xdr:colOff>
      <xdr:row>60</xdr:row>
      <xdr:rowOff>3810</xdr:rowOff>
    </xdr:from>
    <xdr:to>
      <xdr:col>23</xdr:col>
      <xdr:colOff>481584</xdr:colOff>
      <xdr:row>75</xdr:row>
      <xdr:rowOff>297942</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0.08015</cdr:x>
      <cdr:y>0.02571</cdr:y>
    </cdr:from>
    <cdr:to>
      <cdr:x>0.29744</cdr:x>
      <cdr:y>0.64677</cdr:y>
    </cdr:to>
    <cdr:sp macro="" textlink="">
      <cdr:nvSpPr>
        <cdr:cNvPr id="2" name="TextBox 4"/>
        <cdr:cNvSpPr txBox="1"/>
      </cdr:nvSpPr>
      <cdr:spPr>
        <a:xfrm xmlns:a="http://schemas.openxmlformats.org/drawingml/2006/main">
          <a:off x="578061" y="130592"/>
          <a:ext cx="1567288" cy="3154788"/>
        </a:xfrm>
        <a:prstGeom xmlns:a="http://schemas.openxmlformats.org/drawingml/2006/main" prst="rect">
          <a:avLst/>
        </a:prstGeom>
        <a:noFill xmlns:a="http://schemas.openxmlformats.org/drawingml/2006/main"/>
        <a:ln xmlns:a="http://schemas.openxmlformats.org/drawingml/2006/main" w="9525" cmpd="sng">
          <a:solidFill>
            <a:schemeClr val="tx1"/>
          </a:solidFill>
          <a:prstDash val="sysDot"/>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n-US" sz="700" b="1">
              <a:latin typeface="Times New Roman" panose="02020603050405020304" pitchFamily="18" charset="0"/>
              <a:cs typeface="Times New Roman" panose="02020603050405020304" pitchFamily="18" charset="0"/>
            </a:rPr>
            <a:t>Fourth Quartile</a:t>
          </a:r>
        </a:p>
      </cdr:txBody>
    </cdr:sp>
  </cdr:relSizeAnchor>
  <cdr:relSizeAnchor xmlns:cdr="http://schemas.openxmlformats.org/drawingml/2006/chartDrawing">
    <cdr:from>
      <cdr:x>0.52921</cdr:x>
      <cdr:y>0.02504</cdr:y>
    </cdr:from>
    <cdr:to>
      <cdr:x>0.76229</cdr:x>
      <cdr:y>0.64673</cdr:y>
    </cdr:to>
    <cdr:sp macro="" textlink="">
      <cdr:nvSpPr>
        <cdr:cNvPr id="7" name="TextBox 4"/>
        <cdr:cNvSpPr txBox="1"/>
      </cdr:nvSpPr>
      <cdr:spPr>
        <a:xfrm xmlns:a="http://schemas.openxmlformats.org/drawingml/2006/main">
          <a:off x="3816986" y="127187"/>
          <a:ext cx="1681163" cy="3158005"/>
        </a:xfrm>
        <a:prstGeom xmlns:a="http://schemas.openxmlformats.org/drawingml/2006/main" prst="rect">
          <a:avLst/>
        </a:prstGeom>
        <a:noFill xmlns:a="http://schemas.openxmlformats.org/drawingml/2006/main"/>
        <a:ln xmlns:a="http://schemas.openxmlformats.org/drawingml/2006/main" w="9525" cmpd="sng">
          <a:solidFill>
            <a:schemeClr val="tx1"/>
          </a:solidFill>
          <a:prstDash val="sysDot"/>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n-US" sz="700" b="1">
              <a:latin typeface="Times New Roman" panose="02020603050405020304" pitchFamily="18" charset="0"/>
              <a:cs typeface="Times New Roman" panose="02020603050405020304" pitchFamily="18" charset="0"/>
            </a:rPr>
            <a:t>Second Quartile</a:t>
          </a:r>
        </a:p>
      </cdr:txBody>
    </cdr:sp>
  </cdr:relSizeAnchor>
  <cdr:relSizeAnchor xmlns:cdr="http://schemas.openxmlformats.org/drawingml/2006/chartDrawing">
    <cdr:from>
      <cdr:x>0.76229</cdr:x>
      <cdr:y>0.02504</cdr:y>
    </cdr:from>
    <cdr:to>
      <cdr:x>0.97989</cdr:x>
      <cdr:y>0.64697</cdr:y>
    </cdr:to>
    <cdr:sp macro="" textlink="">
      <cdr:nvSpPr>
        <cdr:cNvPr id="8" name="TextBox 4"/>
        <cdr:cNvSpPr txBox="1"/>
      </cdr:nvSpPr>
      <cdr:spPr>
        <a:xfrm xmlns:a="http://schemas.openxmlformats.org/drawingml/2006/main">
          <a:off x="5498149" y="127188"/>
          <a:ext cx="1569432" cy="3159219"/>
        </a:xfrm>
        <a:prstGeom xmlns:a="http://schemas.openxmlformats.org/drawingml/2006/main" prst="rect">
          <a:avLst/>
        </a:prstGeom>
        <a:noFill xmlns:a="http://schemas.openxmlformats.org/drawingml/2006/main"/>
        <a:ln xmlns:a="http://schemas.openxmlformats.org/drawingml/2006/main" w="9525" cmpd="sng">
          <a:solidFill>
            <a:schemeClr val="tx1"/>
          </a:solidFill>
          <a:prstDash val="sysDot"/>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n-US" sz="700" b="1">
              <a:latin typeface="Times New Roman" panose="02020603050405020304" pitchFamily="18" charset="0"/>
              <a:cs typeface="Times New Roman" panose="02020603050405020304" pitchFamily="18" charset="0"/>
            </a:rPr>
            <a:t>First Quartile</a:t>
          </a:r>
        </a:p>
      </cdr:txBody>
    </cdr:sp>
  </cdr:relSizeAnchor>
  <cdr:relSizeAnchor xmlns:cdr="http://schemas.openxmlformats.org/drawingml/2006/chartDrawing">
    <cdr:from>
      <cdr:x>0.29678</cdr:x>
      <cdr:y>0.02593</cdr:y>
    </cdr:from>
    <cdr:to>
      <cdr:x>0.52921</cdr:x>
      <cdr:y>0.647</cdr:y>
    </cdr:to>
    <cdr:sp macro="" textlink="">
      <cdr:nvSpPr>
        <cdr:cNvPr id="9" name="TextBox 4"/>
        <cdr:cNvSpPr txBox="1"/>
      </cdr:nvSpPr>
      <cdr:spPr>
        <a:xfrm xmlns:a="http://schemas.openxmlformats.org/drawingml/2006/main">
          <a:off x="2140586" y="131709"/>
          <a:ext cx="1676400" cy="3154841"/>
        </a:xfrm>
        <a:prstGeom xmlns:a="http://schemas.openxmlformats.org/drawingml/2006/main" prst="rect">
          <a:avLst/>
        </a:prstGeom>
        <a:noFill xmlns:a="http://schemas.openxmlformats.org/drawingml/2006/main"/>
        <a:ln xmlns:a="http://schemas.openxmlformats.org/drawingml/2006/main" w="9525" cmpd="sng">
          <a:solidFill>
            <a:schemeClr val="tx1"/>
          </a:solidFill>
          <a:prstDash val="sysDot"/>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n-US" sz="700" b="1">
              <a:latin typeface="Times New Roman" panose="02020603050405020304" pitchFamily="18" charset="0"/>
              <a:cs typeface="Times New Roman" panose="02020603050405020304" pitchFamily="18" charset="0"/>
            </a:rPr>
            <a:t>Third Quartile</a:t>
          </a:r>
        </a:p>
      </cdr:txBody>
    </cdr:sp>
  </cdr:relSizeAnchor>
</c:userShapes>
</file>

<file path=xl/drawings/drawing7.xml><?xml version="1.0" encoding="utf-8"?>
<c:userShapes xmlns:c="http://schemas.openxmlformats.org/drawingml/2006/chart">
  <cdr:relSizeAnchor xmlns:cdr="http://schemas.openxmlformats.org/drawingml/2006/chartDrawing">
    <cdr:from>
      <cdr:x>0.0883</cdr:x>
      <cdr:y>0.02867</cdr:y>
    </cdr:from>
    <cdr:to>
      <cdr:x>0.30499</cdr:x>
      <cdr:y>0.64563</cdr:y>
    </cdr:to>
    <cdr:sp macro="" textlink="">
      <cdr:nvSpPr>
        <cdr:cNvPr id="6" name="TextBox 4"/>
        <cdr:cNvSpPr txBox="1"/>
      </cdr:nvSpPr>
      <cdr:spPr>
        <a:xfrm xmlns:a="http://schemas.openxmlformats.org/drawingml/2006/main">
          <a:off x="636588" y="145657"/>
          <a:ext cx="1562100" cy="3134436"/>
        </a:xfrm>
        <a:prstGeom xmlns:a="http://schemas.openxmlformats.org/drawingml/2006/main" prst="rect">
          <a:avLst/>
        </a:prstGeom>
        <a:noFill xmlns:a="http://schemas.openxmlformats.org/drawingml/2006/main"/>
        <a:ln xmlns:a="http://schemas.openxmlformats.org/drawingml/2006/main" w="9525" cmpd="sng">
          <a:solidFill>
            <a:schemeClr val="tx1"/>
          </a:solidFill>
          <a:prstDash val="sysDot"/>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n-US" sz="700" b="1">
              <a:latin typeface="Times New Roman" panose="02020603050405020304" pitchFamily="18" charset="0"/>
              <a:cs typeface="Times New Roman" panose="02020603050405020304" pitchFamily="18" charset="0"/>
            </a:rPr>
            <a:t>Fourth Quartile</a:t>
          </a:r>
        </a:p>
      </cdr:txBody>
    </cdr:sp>
  </cdr:relSizeAnchor>
  <cdr:relSizeAnchor xmlns:cdr="http://schemas.openxmlformats.org/drawingml/2006/chartDrawing">
    <cdr:from>
      <cdr:x>0.30499</cdr:x>
      <cdr:y>0.02866</cdr:y>
    </cdr:from>
    <cdr:to>
      <cdr:x>0.53422</cdr:x>
      <cdr:y>0.64564</cdr:y>
    </cdr:to>
    <cdr:sp macro="" textlink="">
      <cdr:nvSpPr>
        <cdr:cNvPr id="7" name="TextBox 4"/>
        <cdr:cNvSpPr txBox="1"/>
      </cdr:nvSpPr>
      <cdr:spPr>
        <a:xfrm xmlns:a="http://schemas.openxmlformats.org/drawingml/2006/main">
          <a:off x="2198689" y="145606"/>
          <a:ext cx="1652587" cy="3134527"/>
        </a:xfrm>
        <a:prstGeom xmlns:a="http://schemas.openxmlformats.org/drawingml/2006/main" prst="rect">
          <a:avLst/>
        </a:prstGeom>
        <a:noFill xmlns:a="http://schemas.openxmlformats.org/drawingml/2006/main"/>
        <a:ln xmlns:a="http://schemas.openxmlformats.org/drawingml/2006/main" w="9525" cmpd="sng">
          <a:solidFill>
            <a:schemeClr val="tx1"/>
          </a:solidFill>
          <a:prstDash val="sysDot"/>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n-US" sz="700" b="1">
              <a:latin typeface="Times New Roman" panose="02020603050405020304" pitchFamily="18" charset="0"/>
              <a:cs typeface="Times New Roman" panose="02020603050405020304" pitchFamily="18" charset="0"/>
            </a:rPr>
            <a:t>Third Quartile</a:t>
          </a:r>
        </a:p>
      </cdr:txBody>
    </cdr:sp>
  </cdr:relSizeAnchor>
  <cdr:relSizeAnchor xmlns:cdr="http://schemas.openxmlformats.org/drawingml/2006/chartDrawing">
    <cdr:from>
      <cdr:x>0.76544</cdr:x>
      <cdr:y>0.02755</cdr:y>
    </cdr:from>
    <cdr:to>
      <cdr:x>0.97907</cdr:x>
      <cdr:y>0.64596</cdr:y>
    </cdr:to>
    <cdr:sp macro="" textlink="">
      <cdr:nvSpPr>
        <cdr:cNvPr id="9" name="TextBox 4"/>
        <cdr:cNvSpPr txBox="1"/>
      </cdr:nvSpPr>
      <cdr:spPr>
        <a:xfrm xmlns:a="http://schemas.openxmlformats.org/drawingml/2006/main">
          <a:off x="5518151" y="139966"/>
          <a:ext cx="1540054" cy="3141794"/>
        </a:xfrm>
        <a:prstGeom xmlns:a="http://schemas.openxmlformats.org/drawingml/2006/main" prst="rect">
          <a:avLst/>
        </a:prstGeom>
        <a:noFill xmlns:a="http://schemas.openxmlformats.org/drawingml/2006/main"/>
        <a:ln xmlns:a="http://schemas.openxmlformats.org/drawingml/2006/main" w="9525" cmpd="sng">
          <a:solidFill>
            <a:schemeClr val="tx1"/>
          </a:solidFill>
          <a:prstDash val="sysDot"/>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n-US" sz="700" b="1">
              <a:latin typeface="Times New Roman" panose="02020603050405020304" pitchFamily="18" charset="0"/>
              <a:cs typeface="Times New Roman" panose="02020603050405020304" pitchFamily="18" charset="0"/>
            </a:rPr>
            <a:t>First Quartile</a:t>
          </a:r>
        </a:p>
      </cdr:txBody>
    </cdr:sp>
  </cdr:relSizeAnchor>
  <cdr:relSizeAnchor xmlns:cdr="http://schemas.openxmlformats.org/drawingml/2006/chartDrawing">
    <cdr:from>
      <cdr:x>0.53422</cdr:x>
      <cdr:y>0.02792</cdr:y>
    </cdr:from>
    <cdr:to>
      <cdr:x>0.76485</cdr:x>
      <cdr:y>0.64607</cdr:y>
    </cdr:to>
    <cdr:sp macro="" textlink="">
      <cdr:nvSpPr>
        <cdr:cNvPr id="10" name="TextBox 4"/>
        <cdr:cNvSpPr txBox="1"/>
      </cdr:nvSpPr>
      <cdr:spPr>
        <a:xfrm xmlns:a="http://schemas.openxmlformats.org/drawingml/2006/main">
          <a:off x="3851276" y="141846"/>
          <a:ext cx="1662598" cy="3140460"/>
        </a:xfrm>
        <a:prstGeom xmlns:a="http://schemas.openxmlformats.org/drawingml/2006/main" prst="rect">
          <a:avLst/>
        </a:prstGeom>
        <a:noFill xmlns:a="http://schemas.openxmlformats.org/drawingml/2006/main"/>
        <a:ln xmlns:a="http://schemas.openxmlformats.org/drawingml/2006/main" w="9525" cmpd="sng">
          <a:solidFill>
            <a:schemeClr val="tx1"/>
          </a:solidFill>
          <a:prstDash val="sysDot"/>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n-US" sz="700" b="1">
              <a:latin typeface="Times New Roman" panose="02020603050405020304" pitchFamily="18" charset="0"/>
              <a:cs typeface="Times New Roman" panose="02020603050405020304" pitchFamily="18" charset="0"/>
            </a:rPr>
            <a:t>Second Quartile</a:t>
          </a:r>
        </a:p>
      </cdr:txBody>
    </cdr:sp>
  </cdr:relSizeAnchor>
</c:userShapes>
</file>

<file path=xl/drawings/drawing8.xml><?xml version="1.0" encoding="utf-8"?>
<c:userShapes xmlns:c="http://schemas.openxmlformats.org/drawingml/2006/chart">
  <cdr:relSizeAnchor xmlns:cdr="http://schemas.openxmlformats.org/drawingml/2006/chartDrawing">
    <cdr:from>
      <cdr:x>0.066</cdr:x>
      <cdr:y>0.02661</cdr:y>
    </cdr:from>
    <cdr:to>
      <cdr:x>0.28726</cdr:x>
      <cdr:y>0.64513</cdr:y>
    </cdr:to>
    <cdr:sp macro="" textlink="">
      <cdr:nvSpPr>
        <cdr:cNvPr id="6" name="TextBox 4"/>
        <cdr:cNvSpPr txBox="1"/>
      </cdr:nvSpPr>
      <cdr:spPr>
        <a:xfrm xmlns:a="http://schemas.openxmlformats.org/drawingml/2006/main">
          <a:off x="475933" y="135192"/>
          <a:ext cx="1595437" cy="3142362"/>
        </a:xfrm>
        <a:prstGeom xmlns:a="http://schemas.openxmlformats.org/drawingml/2006/main" prst="rect">
          <a:avLst/>
        </a:prstGeom>
        <a:noFill xmlns:a="http://schemas.openxmlformats.org/drawingml/2006/main"/>
        <a:ln xmlns:a="http://schemas.openxmlformats.org/drawingml/2006/main" w="9525" cmpd="sng">
          <a:solidFill>
            <a:schemeClr val="tx1"/>
          </a:solidFill>
          <a:prstDash val="sysDot"/>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n-US" sz="700" b="1">
              <a:latin typeface="Times New Roman" panose="02020603050405020304" pitchFamily="18" charset="0"/>
              <a:cs typeface="Times New Roman" panose="02020603050405020304" pitchFamily="18" charset="0"/>
            </a:rPr>
            <a:t>Fourth Quartile</a:t>
          </a:r>
        </a:p>
      </cdr:txBody>
    </cdr:sp>
  </cdr:relSizeAnchor>
  <cdr:relSizeAnchor xmlns:cdr="http://schemas.openxmlformats.org/drawingml/2006/chartDrawing">
    <cdr:from>
      <cdr:x>0.28726</cdr:x>
      <cdr:y>0.02661</cdr:y>
    </cdr:from>
    <cdr:to>
      <cdr:x>0.52306</cdr:x>
      <cdr:y>0.64513</cdr:y>
    </cdr:to>
    <cdr:sp macro="" textlink="">
      <cdr:nvSpPr>
        <cdr:cNvPr id="7" name="TextBox 4"/>
        <cdr:cNvSpPr txBox="1"/>
      </cdr:nvSpPr>
      <cdr:spPr>
        <a:xfrm xmlns:a="http://schemas.openxmlformats.org/drawingml/2006/main">
          <a:off x="2071369" y="135192"/>
          <a:ext cx="1700213" cy="3142362"/>
        </a:xfrm>
        <a:prstGeom xmlns:a="http://schemas.openxmlformats.org/drawingml/2006/main" prst="rect">
          <a:avLst/>
        </a:prstGeom>
        <a:noFill xmlns:a="http://schemas.openxmlformats.org/drawingml/2006/main"/>
        <a:ln xmlns:a="http://schemas.openxmlformats.org/drawingml/2006/main" w="9525" cmpd="sng">
          <a:solidFill>
            <a:schemeClr val="tx1"/>
          </a:solidFill>
          <a:prstDash val="sysDot"/>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n-US" sz="700" b="1">
              <a:latin typeface="Times New Roman" panose="02020603050405020304" pitchFamily="18" charset="0"/>
              <a:cs typeface="Times New Roman" panose="02020603050405020304" pitchFamily="18" charset="0"/>
            </a:rPr>
            <a:t>Third Quartile</a:t>
          </a:r>
        </a:p>
      </cdr:txBody>
    </cdr:sp>
  </cdr:relSizeAnchor>
  <cdr:relSizeAnchor xmlns:cdr="http://schemas.openxmlformats.org/drawingml/2006/chartDrawing">
    <cdr:from>
      <cdr:x>0.76017</cdr:x>
      <cdr:y>0.02617</cdr:y>
    </cdr:from>
    <cdr:to>
      <cdr:x>0.97995</cdr:x>
      <cdr:y>0.64502</cdr:y>
    </cdr:to>
    <cdr:sp macro="" textlink="">
      <cdr:nvSpPr>
        <cdr:cNvPr id="9" name="TextBox 4"/>
        <cdr:cNvSpPr txBox="1"/>
      </cdr:nvSpPr>
      <cdr:spPr>
        <a:xfrm xmlns:a="http://schemas.openxmlformats.org/drawingml/2006/main">
          <a:off x="5481319" y="132956"/>
          <a:ext cx="1584785" cy="3144018"/>
        </a:xfrm>
        <a:prstGeom xmlns:a="http://schemas.openxmlformats.org/drawingml/2006/main" prst="rect">
          <a:avLst/>
        </a:prstGeom>
        <a:noFill xmlns:a="http://schemas.openxmlformats.org/drawingml/2006/main"/>
        <a:ln xmlns:a="http://schemas.openxmlformats.org/drawingml/2006/main" w="9525" cmpd="sng">
          <a:solidFill>
            <a:schemeClr val="tx1"/>
          </a:solidFill>
          <a:prstDash val="sysDot"/>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n-US" sz="700" b="1">
              <a:latin typeface="Times New Roman" panose="02020603050405020304" pitchFamily="18" charset="0"/>
              <a:cs typeface="Times New Roman" panose="02020603050405020304" pitchFamily="18" charset="0"/>
            </a:rPr>
            <a:t>First Quartile</a:t>
          </a:r>
        </a:p>
      </cdr:txBody>
    </cdr:sp>
  </cdr:relSizeAnchor>
  <cdr:relSizeAnchor xmlns:cdr="http://schemas.openxmlformats.org/drawingml/2006/chartDrawing">
    <cdr:from>
      <cdr:x>0.52306</cdr:x>
      <cdr:y>0.02592</cdr:y>
    </cdr:from>
    <cdr:to>
      <cdr:x>0.76017</cdr:x>
      <cdr:y>0.64393</cdr:y>
    </cdr:to>
    <cdr:sp macro="" textlink="">
      <cdr:nvSpPr>
        <cdr:cNvPr id="10" name="TextBox 4"/>
        <cdr:cNvSpPr txBox="1"/>
      </cdr:nvSpPr>
      <cdr:spPr>
        <a:xfrm xmlns:a="http://schemas.openxmlformats.org/drawingml/2006/main">
          <a:off x="3771582" y="131685"/>
          <a:ext cx="1709737" cy="3139787"/>
        </a:xfrm>
        <a:prstGeom xmlns:a="http://schemas.openxmlformats.org/drawingml/2006/main" prst="rect">
          <a:avLst/>
        </a:prstGeom>
        <a:noFill xmlns:a="http://schemas.openxmlformats.org/drawingml/2006/main"/>
        <a:ln xmlns:a="http://schemas.openxmlformats.org/drawingml/2006/main" w="9525" cmpd="sng">
          <a:solidFill>
            <a:schemeClr val="tx1"/>
          </a:solidFill>
          <a:prstDash val="sysDot"/>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n-US" sz="700" b="1">
              <a:latin typeface="Times New Roman" panose="02020603050405020304" pitchFamily="18" charset="0"/>
              <a:cs typeface="Times New Roman" panose="02020603050405020304" pitchFamily="18" charset="0"/>
            </a:rPr>
            <a:t>Second Quartile</a:t>
          </a:r>
        </a:p>
      </cdr:txBody>
    </cdr:sp>
  </cdr:relSizeAnchor>
</c:userShapes>
</file>

<file path=xl/drawings/drawing9.xml><?xml version="1.0" encoding="utf-8"?>
<xdr:wsDr xmlns:xdr="http://schemas.openxmlformats.org/drawingml/2006/spreadsheetDrawing" xmlns:a="http://schemas.openxmlformats.org/drawingml/2006/main">
  <xdr:twoCellAnchor>
    <xdr:from>
      <xdr:col>9</xdr:col>
      <xdr:colOff>2539</xdr:colOff>
      <xdr:row>8</xdr:row>
      <xdr:rowOff>11430</xdr:rowOff>
    </xdr:from>
    <xdr:to>
      <xdr:col>24</xdr:col>
      <xdr:colOff>0</xdr:colOff>
      <xdr:row>23</xdr:row>
      <xdr:rowOff>304800</xdr:rowOff>
    </xdr:to>
    <xdr:graphicFrame macro="">
      <xdr:nvGraphicFramePr>
        <xdr:cNvPr id="2" name="Chart 1"/>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482599</xdr:colOff>
      <xdr:row>41</xdr:row>
      <xdr:rowOff>1270</xdr:rowOff>
    </xdr:from>
    <xdr:to>
      <xdr:col>23</xdr:col>
      <xdr:colOff>476503</xdr:colOff>
      <xdr:row>56</xdr:row>
      <xdr:rowOff>295402</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5080</xdr:colOff>
      <xdr:row>74</xdr:row>
      <xdr:rowOff>3810</xdr:rowOff>
    </xdr:from>
    <xdr:to>
      <xdr:col>23</xdr:col>
      <xdr:colOff>481584</xdr:colOff>
      <xdr:row>89</xdr:row>
      <xdr:rowOff>297942</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M22"/>
  <sheetViews>
    <sheetView view="pageLayout" topLeftCell="A13" zoomScaleNormal="100" workbookViewId="0">
      <selection activeCell="B20" sqref="B20"/>
    </sheetView>
  </sheetViews>
  <sheetFormatPr defaultColWidth="9.109375" defaultRowHeight="15.6" x14ac:dyDescent="0.3"/>
  <cols>
    <col min="1" max="1" width="4.5546875" style="85" customWidth="1"/>
    <col min="2" max="2" width="17.33203125" style="85" customWidth="1"/>
    <col min="3" max="3" width="68.88671875" style="85" customWidth="1"/>
    <col min="4" max="16384" width="9.109375" style="85"/>
  </cols>
  <sheetData>
    <row r="4" spans="1:13" s="86" customFormat="1" ht="31.2" x14ac:dyDescent="0.3">
      <c r="A4" s="86" t="s">
        <v>656</v>
      </c>
      <c r="C4" s="93" t="s">
        <v>679</v>
      </c>
      <c r="D4" s="93"/>
      <c r="E4" s="93"/>
      <c r="F4" s="93"/>
      <c r="G4" s="93"/>
      <c r="H4" s="93"/>
      <c r="I4" s="93"/>
      <c r="J4" s="89"/>
      <c r="K4" s="90"/>
      <c r="L4" s="90"/>
      <c r="M4" s="90"/>
    </row>
    <row r="5" spans="1:13" s="86" customFormat="1" x14ac:dyDescent="0.3">
      <c r="C5" s="89"/>
      <c r="D5" s="89"/>
      <c r="E5" s="89"/>
      <c r="F5" s="89"/>
      <c r="G5" s="89"/>
      <c r="H5" s="89"/>
      <c r="I5" s="89"/>
      <c r="J5" s="89"/>
      <c r="K5" s="90"/>
      <c r="L5" s="90"/>
      <c r="M5" s="90"/>
    </row>
    <row r="6" spans="1:13" ht="46.8" x14ac:dyDescent="0.3">
      <c r="B6" s="85" t="s">
        <v>670</v>
      </c>
      <c r="C6" s="87" t="s">
        <v>696</v>
      </c>
      <c r="D6" s="87"/>
      <c r="E6" s="87"/>
      <c r="F6" s="87"/>
      <c r="G6" s="87"/>
      <c r="H6" s="87"/>
      <c r="I6" s="87"/>
      <c r="J6" s="88"/>
      <c r="K6" s="88"/>
      <c r="L6" s="88"/>
      <c r="M6" s="88"/>
    </row>
    <row r="7" spans="1:13" s="86" customFormat="1" x14ac:dyDescent="0.3">
      <c r="C7" s="89"/>
      <c r="D7" s="89"/>
      <c r="E7" s="89"/>
      <c r="F7" s="89"/>
      <c r="G7" s="89"/>
      <c r="H7" s="89"/>
      <c r="I7" s="89"/>
      <c r="J7" s="89"/>
      <c r="K7" s="90"/>
      <c r="L7" s="90"/>
      <c r="M7" s="90"/>
    </row>
    <row r="8" spans="1:13" ht="31.2" x14ac:dyDescent="0.3">
      <c r="B8" s="85" t="s">
        <v>671</v>
      </c>
      <c r="C8" s="87" t="s">
        <v>706</v>
      </c>
      <c r="D8" s="87"/>
      <c r="E8" s="87"/>
      <c r="F8" s="87"/>
      <c r="G8" s="87"/>
      <c r="H8" s="87"/>
      <c r="I8" s="87"/>
      <c r="J8" s="88"/>
      <c r="K8" s="88"/>
      <c r="L8" s="88"/>
      <c r="M8" s="88"/>
    </row>
    <row r="9" spans="1:13" x14ac:dyDescent="0.3">
      <c r="C9" s="88"/>
      <c r="D9" s="88"/>
      <c r="E9" s="88"/>
      <c r="F9" s="88"/>
      <c r="G9" s="88"/>
      <c r="H9" s="88"/>
      <c r="I9" s="88"/>
      <c r="J9" s="88"/>
      <c r="K9" s="88"/>
      <c r="L9" s="88"/>
      <c r="M9" s="88"/>
    </row>
    <row r="10" spans="1:13" ht="31.2" x14ac:dyDescent="0.3">
      <c r="B10" s="85" t="s">
        <v>672</v>
      </c>
      <c r="C10" s="87" t="s">
        <v>707</v>
      </c>
      <c r="D10" s="87"/>
      <c r="E10" s="87"/>
      <c r="F10" s="87"/>
      <c r="G10" s="87"/>
      <c r="H10" s="87"/>
      <c r="I10" s="87"/>
      <c r="J10" s="88"/>
      <c r="K10" s="88"/>
      <c r="L10" s="88"/>
      <c r="M10" s="88"/>
    </row>
    <row r="11" spans="1:13" x14ac:dyDescent="0.3">
      <c r="C11" s="88"/>
      <c r="D11" s="88"/>
      <c r="E11" s="88"/>
      <c r="F11" s="88"/>
      <c r="G11" s="88"/>
      <c r="H11" s="88"/>
      <c r="I11" s="88"/>
      <c r="J11" s="88"/>
      <c r="K11" s="88"/>
      <c r="L11" s="88"/>
      <c r="M11" s="88"/>
    </row>
    <row r="12" spans="1:13" ht="34.799999999999997" customHeight="1" x14ac:dyDescent="0.3">
      <c r="B12" s="85" t="s">
        <v>673</v>
      </c>
      <c r="C12" s="87" t="s">
        <v>708</v>
      </c>
      <c r="D12" s="87"/>
      <c r="E12" s="87"/>
      <c r="F12" s="87"/>
      <c r="G12" s="87"/>
      <c r="H12" s="87"/>
      <c r="I12" s="87"/>
      <c r="J12" s="88"/>
      <c r="K12" s="88"/>
      <c r="L12" s="88"/>
      <c r="M12" s="88"/>
    </row>
    <row r="13" spans="1:13" x14ac:dyDescent="0.3">
      <c r="C13" s="88"/>
      <c r="D13" s="88"/>
      <c r="E13" s="88"/>
      <c r="F13" s="88"/>
      <c r="G13" s="88"/>
      <c r="H13" s="88"/>
      <c r="I13" s="88"/>
      <c r="J13" s="88"/>
      <c r="K13" s="88"/>
      <c r="L13" s="88"/>
      <c r="M13" s="88"/>
    </row>
    <row r="14" spans="1:13" ht="62.4" x14ac:dyDescent="0.3">
      <c r="B14" s="85" t="s">
        <v>674</v>
      </c>
      <c r="C14" s="87" t="s">
        <v>709</v>
      </c>
      <c r="D14" s="87"/>
      <c r="E14" s="87"/>
      <c r="F14" s="87"/>
      <c r="G14" s="87"/>
      <c r="H14" s="87"/>
      <c r="I14" s="87"/>
      <c r="J14" s="88"/>
      <c r="K14" s="88"/>
      <c r="L14" s="88"/>
      <c r="M14" s="88"/>
    </row>
    <row r="15" spans="1:13" x14ac:dyDescent="0.3">
      <c r="C15" s="88"/>
      <c r="D15" s="88"/>
      <c r="E15" s="88"/>
      <c r="F15" s="88"/>
      <c r="G15" s="88"/>
      <c r="H15" s="88"/>
      <c r="I15" s="88"/>
      <c r="J15" s="88"/>
      <c r="K15" s="88"/>
      <c r="L15" s="88"/>
      <c r="M15" s="88"/>
    </row>
    <row r="16" spans="1:13" ht="62.4" x14ac:dyDescent="0.3">
      <c r="B16" s="85" t="s">
        <v>675</v>
      </c>
      <c r="C16" s="87" t="s">
        <v>710</v>
      </c>
      <c r="D16" s="87"/>
      <c r="E16" s="87"/>
      <c r="F16" s="87"/>
      <c r="G16" s="87"/>
      <c r="H16" s="87"/>
      <c r="I16" s="87"/>
      <c r="J16" s="88"/>
      <c r="K16" s="88"/>
      <c r="L16" s="88"/>
      <c r="M16" s="88"/>
    </row>
    <row r="17" spans="2:13" x14ac:dyDescent="0.3">
      <c r="C17" s="88"/>
      <c r="D17" s="88"/>
      <c r="E17" s="88"/>
      <c r="F17" s="88"/>
      <c r="G17" s="88"/>
      <c r="H17" s="88"/>
      <c r="I17" s="88"/>
      <c r="J17" s="88"/>
      <c r="K17" s="88"/>
      <c r="L17" s="88"/>
      <c r="M17" s="88"/>
    </row>
    <row r="18" spans="2:13" ht="29.4" customHeight="1" x14ac:dyDescent="0.3">
      <c r="B18" s="85" t="s">
        <v>664</v>
      </c>
      <c r="C18" s="87" t="s">
        <v>703</v>
      </c>
      <c r="D18" s="87"/>
      <c r="E18" s="87"/>
      <c r="F18" s="87"/>
      <c r="G18" s="87"/>
      <c r="H18" s="87"/>
      <c r="I18" s="87"/>
      <c r="J18" s="88"/>
      <c r="K18" s="88"/>
      <c r="L18" s="88"/>
      <c r="M18" s="88"/>
    </row>
    <row r="19" spans="2:13" x14ac:dyDescent="0.3">
      <c r="C19" s="88"/>
      <c r="D19" s="88"/>
      <c r="E19" s="88"/>
      <c r="F19" s="88"/>
      <c r="G19" s="88"/>
      <c r="H19" s="88"/>
      <c r="I19" s="88"/>
      <c r="J19" s="88"/>
      <c r="K19" s="88"/>
      <c r="L19" s="88"/>
      <c r="M19" s="88"/>
    </row>
    <row r="20" spans="2:13" ht="78" x14ac:dyDescent="0.3">
      <c r="B20" s="85" t="s">
        <v>665</v>
      </c>
      <c r="C20" s="87" t="s">
        <v>697</v>
      </c>
      <c r="D20" s="87"/>
      <c r="E20" s="87"/>
      <c r="F20" s="87"/>
      <c r="G20" s="87"/>
      <c r="H20" s="87"/>
      <c r="I20" s="87"/>
      <c r="J20" s="88"/>
      <c r="K20" s="88"/>
      <c r="L20" s="88"/>
      <c r="M20" s="88"/>
    </row>
    <row r="21" spans="2:13" x14ac:dyDescent="0.3">
      <c r="C21" s="88"/>
      <c r="D21" s="88"/>
      <c r="E21" s="88"/>
      <c r="F21" s="88"/>
      <c r="G21" s="88"/>
      <c r="H21" s="88"/>
      <c r="I21" s="88"/>
      <c r="J21" s="88"/>
      <c r="K21" s="88"/>
      <c r="L21" s="88"/>
      <c r="M21" s="88"/>
    </row>
    <row r="22" spans="2:13" ht="62.4" x14ac:dyDescent="0.3">
      <c r="B22" s="85" t="s">
        <v>666</v>
      </c>
      <c r="C22" s="87" t="s">
        <v>698</v>
      </c>
      <c r="D22" s="87"/>
      <c r="E22" s="87"/>
      <c r="F22" s="87"/>
      <c r="G22" s="87"/>
      <c r="H22" s="87"/>
      <c r="I22" s="87"/>
      <c r="J22" s="88"/>
      <c r="K22" s="88"/>
      <c r="L22" s="88"/>
      <c r="M22" s="88"/>
    </row>
  </sheetData>
  <pageMargins left="0.7" right="0.7" top="0.75" bottom="0.75" header="0.3" footer="0.3"/>
  <pageSetup orientation="portrait" horizontalDpi="1200" verticalDpi="1200" r:id="rId1"/>
  <headerFooter scaleWithDoc="0">
    <oddFooter>&amp;C&amp;"Times New Roman,Regular"&amp;12&amp;A
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86"/>
  <sheetViews>
    <sheetView topLeftCell="E37" zoomScaleNormal="100" zoomScaleSheetLayoutView="40" workbookViewId="0">
      <selection activeCell="R53" sqref="R53"/>
    </sheetView>
  </sheetViews>
  <sheetFormatPr defaultRowHeight="13.2" x14ac:dyDescent="0.25"/>
  <cols>
    <col min="1" max="1" width="7" style="32" customWidth="1"/>
    <col min="2" max="2" width="36.44140625" style="2" customWidth="1"/>
    <col min="3" max="3" width="12.33203125" style="2" bestFit="1" customWidth="1"/>
    <col min="4" max="4" width="14.6640625" style="2" bestFit="1" customWidth="1"/>
    <col min="5" max="5" width="21" style="2" customWidth="1"/>
    <col min="6" max="6" width="9.44140625" style="2" bestFit="1" customWidth="1"/>
    <col min="7" max="7" width="14.109375" style="2" bestFit="1" customWidth="1"/>
    <col min="8" max="8" width="7" style="2" bestFit="1" customWidth="1"/>
    <col min="9" max="31" width="7" style="2" customWidth="1"/>
    <col min="32" max="249" width="8.88671875" style="2"/>
    <col min="250" max="250" width="37.109375" style="2" customWidth="1"/>
    <col min="251" max="251" width="13.88671875" style="2" bestFit="1" customWidth="1"/>
    <col min="252" max="252" width="10" style="2" bestFit="1" customWidth="1"/>
    <col min="253" max="253" width="28.5546875" style="2" bestFit="1" customWidth="1"/>
    <col min="254" max="254" width="13" style="2" bestFit="1" customWidth="1"/>
    <col min="255" max="255" width="17.6640625" style="2" bestFit="1" customWidth="1"/>
    <col min="256" max="256" width="10.109375" style="2" bestFit="1" customWidth="1"/>
    <col min="257" max="257" width="14.109375" style="2" bestFit="1" customWidth="1"/>
    <col min="258" max="258" width="8.6640625" style="2" bestFit="1" customWidth="1"/>
    <col min="259" max="259" width="7.33203125" style="2" bestFit="1" customWidth="1"/>
    <col min="260" max="260" width="12.5546875" style="2" bestFit="1" customWidth="1"/>
    <col min="261" max="261" width="13.109375" style="2" bestFit="1" customWidth="1"/>
    <col min="262" max="262" width="10.5546875" style="2" bestFit="1" customWidth="1"/>
    <col min="263" max="263" width="16.109375" style="2" bestFit="1" customWidth="1"/>
    <col min="264" max="264" width="10.109375" style="2" bestFit="1" customWidth="1"/>
    <col min="265" max="265" width="9.109375" style="2" bestFit="1" customWidth="1"/>
    <col min="266" max="266" width="11.33203125" style="2" bestFit="1" customWidth="1"/>
    <col min="267" max="267" width="10.109375" style="2" bestFit="1" customWidth="1"/>
    <col min="268" max="505" width="8.88671875" style="2"/>
    <col min="506" max="506" width="37.109375" style="2" customWidth="1"/>
    <col min="507" max="507" width="13.88671875" style="2" bestFit="1" customWidth="1"/>
    <col min="508" max="508" width="10" style="2" bestFit="1" customWidth="1"/>
    <col min="509" max="509" width="28.5546875" style="2" bestFit="1" customWidth="1"/>
    <col min="510" max="510" width="13" style="2" bestFit="1" customWidth="1"/>
    <col min="511" max="511" width="17.6640625" style="2" bestFit="1" customWidth="1"/>
    <col min="512" max="512" width="10.109375" style="2" bestFit="1" customWidth="1"/>
    <col min="513" max="513" width="14.109375" style="2" bestFit="1" customWidth="1"/>
    <col min="514" max="514" width="8.6640625" style="2" bestFit="1" customWidth="1"/>
    <col min="515" max="515" width="7.33203125" style="2" bestFit="1" customWidth="1"/>
    <col min="516" max="516" width="12.5546875" style="2" bestFit="1" customWidth="1"/>
    <col min="517" max="517" width="13.109375" style="2" bestFit="1" customWidth="1"/>
    <col min="518" max="518" width="10.5546875" style="2" bestFit="1" customWidth="1"/>
    <col min="519" max="519" width="16.109375" style="2" bestFit="1" customWidth="1"/>
    <col min="520" max="520" width="10.109375" style="2" bestFit="1" customWidth="1"/>
    <col min="521" max="521" width="9.109375" style="2" bestFit="1" customWidth="1"/>
    <col min="522" max="522" width="11.33203125" style="2" bestFit="1" customWidth="1"/>
    <col min="523" max="523" width="10.109375" style="2" bestFit="1" customWidth="1"/>
    <col min="524" max="761" width="8.88671875" style="2"/>
    <col min="762" max="762" width="37.109375" style="2" customWidth="1"/>
    <col min="763" max="763" width="13.88671875" style="2" bestFit="1" customWidth="1"/>
    <col min="764" max="764" width="10" style="2" bestFit="1" customWidth="1"/>
    <col min="765" max="765" width="28.5546875" style="2" bestFit="1" customWidth="1"/>
    <col min="766" max="766" width="13" style="2" bestFit="1" customWidth="1"/>
    <col min="767" max="767" width="17.6640625" style="2" bestFit="1" customWidth="1"/>
    <col min="768" max="768" width="10.109375" style="2" bestFit="1" customWidth="1"/>
    <col min="769" max="769" width="14.109375" style="2" bestFit="1" customWidth="1"/>
    <col min="770" max="770" width="8.6640625" style="2" bestFit="1" customWidth="1"/>
    <col min="771" max="771" width="7.33203125" style="2" bestFit="1" customWidth="1"/>
    <col min="772" max="772" width="12.5546875" style="2" bestFit="1" customWidth="1"/>
    <col min="773" max="773" width="13.109375" style="2" bestFit="1" customWidth="1"/>
    <col min="774" max="774" width="10.5546875" style="2" bestFit="1" customWidth="1"/>
    <col min="775" max="775" width="16.109375" style="2" bestFit="1" customWidth="1"/>
    <col min="776" max="776" width="10.109375" style="2" bestFit="1" customWidth="1"/>
    <col min="777" max="777" width="9.109375" style="2" bestFit="1" customWidth="1"/>
    <col min="778" max="778" width="11.33203125" style="2" bestFit="1" customWidth="1"/>
    <col min="779" max="779" width="10.109375" style="2" bestFit="1" customWidth="1"/>
    <col min="780" max="1017" width="8.88671875" style="2"/>
    <col min="1018" max="1018" width="37.109375" style="2" customWidth="1"/>
    <col min="1019" max="1019" width="13.88671875" style="2" bestFit="1" customWidth="1"/>
    <col min="1020" max="1020" width="10" style="2" bestFit="1" customWidth="1"/>
    <col min="1021" max="1021" width="28.5546875" style="2" bestFit="1" customWidth="1"/>
    <col min="1022" max="1022" width="13" style="2" bestFit="1" customWidth="1"/>
    <col min="1023" max="1023" width="17.6640625" style="2" bestFit="1" customWidth="1"/>
    <col min="1024" max="1024" width="10.109375" style="2" bestFit="1" customWidth="1"/>
    <col min="1025" max="1025" width="14.109375" style="2" bestFit="1" customWidth="1"/>
    <col min="1026" max="1026" width="8.6640625" style="2" bestFit="1" customWidth="1"/>
    <col min="1027" max="1027" width="7.33203125" style="2" bestFit="1" customWidth="1"/>
    <col min="1028" max="1028" width="12.5546875" style="2" bestFit="1" customWidth="1"/>
    <col min="1029" max="1029" width="13.109375" style="2" bestFit="1" customWidth="1"/>
    <col min="1030" max="1030" width="10.5546875" style="2" bestFit="1" customWidth="1"/>
    <col min="1031" max="1031" width="16.109375" style="2" bestFit="1" customWidth="1"/>
    <col min="1032" max="1032" width="10.109375" style="2" bestFit="1" customWidth="1"/>
    <col min="1033" max="1033" width="9.109375" style="2" bestFit="1" customWidth="1"/>
    <col min="1034" max="1034" width="11.33203125" style="2" bestFit="1" customWidth="1"/>
    <col min="1035" max="1035" width="10.109375" style="2" bestFit="1" customWidth="1"/>
    <col min="1036" max="1273" width="8.88671875" style="2"/>
    <col min="1274" max="1274" width="37.109375" style="2" customWidth="1"/>
    <col min="1275" max="1275" width="13.88671875" style="2" bestFit="1" customWidth="1"/>
    <col min="1276" max="1276" width="10" style="2" bestFit="1" customWidth="1"/>
    <col min="1277" max="1277" width="28.5546875" style="2" bestFit="1" customWidth="1"/>
    <col min="1278" max="1278" width="13" style="2" bestFit="1" customWidth="1"/>
    <col min="1279" max="1279" width="17.6640625" style="2" bestFit="1" customWidth="1"/>
    <col min="1280" max="1280" width="10.109375" style="2" bestFit="1" customWidth="1"/>
    <col min="1281" max="1281" width="14.109375" style="2" bestFit="1" customWidth="1"/>
    <col min="1282" max="1282" width="8.6640625" style="2" bestFit="1" customWidth="1"/>
    <col min="1283" max="1283" width="7.33203125" style="2" bestFit="1" customWidth="1"/>
    <col min="1284" max="1284" width="12.5546875" style="2" bestFit="1" customWidth="1"/>
    <col min="1285" max="1285" width="13.109375" style="2" bestFit="1" customWidth="1"/>
    <col min="1286" max="1286" width="10.5546875" style="2" bestFit="1" customWidth="1"/>
    <col min="1287" max="1287" width="16.109375" style="2" bestFit="1" customWidth="1"/>
    <col min="1288" max="1288" width="10.109375" style="2" bestFit="1" customWidth="1"/>
    <col min="1289" max="1289" width="9.109375" style="2" bestFit="1" customWidth="1"/>
    <col min="1290" max="1290" width="11.33203125" style="2" bestFit="1" customWidth="1"/>
    <col min="1291" max="1291" width="10.109375" style="2" bestFit="1" customWidth="1"/>
    <col min="1292" max="1529" width="8.88671875" style="2"/>
    <col min="1530" max="1530" width="37.109375" style="2" customWidth="1"/>
    <col min="1531" max="1531" width="13.88671875" style="2" bestFit="1" customWidth="1"/>
    <col min="1532" max="1532" width="10" style="2" bestFit="1" customWidth="1"/>
    <col min="1533" max="1533" width="28.5546875" style="2" bestFit="1" customWidth="1"/>
    <col min="1534" max="1534" width="13" style="2" bestFit="1" customWidth="1"/>
    <col min="1535" max="1535" width="17.6640625" style="2" bestFit="1" customWidth="1"/>
    <col min="1536" max="1536" width="10.109375" style="2" bestFit="1" customWidth="1"/>
    <col min="1537" max="1537" width="14.109375" style="2" bestFit="1" customWidth="1"/>
    <col min="1538" max="1538" width="8.6640625" style="2" bestFit="1" customWidth="1"/>
    <col min="1539" max="1539" width="7.33203125" style="2" bestFit="1" customWidth="1"/>
    <col min="1540" max="1540" width="12.5546875" style="2" bestFit="1" customWidth="1"/>
    <col min="1541" max="1541" width="13.109375" style="2" bestFit="1" customWidth="1"/>
    <col min="1542" max="1542" width="10.5546875" style="2" bestFit="1" customWidth="1"/>
    <col min="1543" max="1543" width="16.109375" style="2" bestFit="1" customWidth="1"/>
    <col min="1544" max="1544" width="10.109375" style="2" bestFit="1" customWidth="1"/>
    <col min="1545" max="1545" width="9.109375" style="2" bestFit="1" customWidth="1"/>
    <col min="1546" max="1546" width="11.33203125" style="2" bestFit="1" customWidth="1"/>
    <col min="1547" max="1547" width="10.109375" style="2" bestFit="1" customWidth="1"/>
    <col min="1548" max="1785" width="8.88671875" style="2"/>
    <col min="1786" max="1786" width="37.109375" style="2" customWidth="1"/>
    <col min="1787" max="1787" width="13.88671875" style="2" bestFit="1" customWidth="1"/>
    <col min="1788" max="1788" width="10" style="2" bestFit="1" customWidth="1"/>
    <col min="1789" max="1789" width="28.5546875" style="2" bestFit="1" customWidth="1"/>
    <col min="1790" max="1790" width="13" style="2" bestFit="1" customWidth="1"/>
    <col min="1791" max="1791" width="17.6640625" style="2" bestFit="1" customWidth="1"/>
    <col min="1792" max="1792" width="10.109375" style="2" bestFit="1" customWidth="1"/>
    <col min="1793" max="1793" width="14.109375" style="2" bestFit="1" customWidth="1"/>
    <col min="1794" max="1794" width="8.6640625" style="2" bestFit="1" customWidth="1"/>
    <col min="1795" max="1795" width="7.33203125" style="2" bestFit="1" customWidth="1"/>
    <col min="1796" max="1796" width="12.5546875" style="2" bestFit="1" customWidth="1"/>
    <col min="1797" max="1797" width="13.109375" style="2" bestFit="1" customWidth="1"/>
    <col min="1798" max="1798" width="10.5546875" style="2" bestFit="1" customWidth="1"/>
    <col min="1799" max="1799" width="16.109375" style="2" bestFit="1" customWidth="1"/>
    <col min="1800" max="1800" width="10.109375" style="2" bestFit="1" customWidth="1"/>
    <col min="1801" max="1801" width="9.109375" style="2" bestFit="1" customWidth="1"/>
    <col min="1802" max="1802" width="11.33203125" style="2" bestFit="1" customWidth="1"/>
    <col min="1803" max="1803" width="10.109375" style="2" bestFit="1" customWidth="1"/>
    <col min="1804" max="2041" width="8.88671875" style="2"/>
    <col min="2042" max="2042" width="37.109375" style="2" customWidth="1"/>
    <col min="2043" max="2043" width="13.88671875" style="2" bestFit="1" customWidth="1"/>
    <col min="2044" max="2044" width="10" style="2" bestFit="1" customWidth="1"/>
    <col min="2045" max="2045" width="28.5546875" style="2" bestFit="1" customWidth="1"/>
    <col min="2046" max="2046" width="13" style="2" bestFit="1" customWidth="1"/>
    <col min="2047" max="2047" width="17.6640625" style="2" bestFit="1" customWidth="1"/>
    <col min="2048" max="2048" width="10.109375" style="2" bestFit="1" customWidth="1"/>
    <col min="2049" max="2049" width="14.109375" style="2" bestFit="1" customWidth="1"/>
    <col min="2050" max="2050" width="8.6640625" style="2" bestFit="1" customWidth="1"/>
    <col min="2051" max="2051" width="7.33203125" style="2" bestFit="1" customWidth="1"/>
    <col min="2052" max="2052" width="12.5546875" style="2" bestFit="1" customWidth="1"/>
    <col min="2053" max="2053" width="13.109375" style="2" bestFit="1" customWidth="1"/>
    <col min="2054" max="2054" width="10.5546875" style="2" bestFit="1" customWidth="1"/>
    <col min="2055" max="2055" width="16.109375" style="2" bestFit="1" customWidth="1"/>
    <col min="2056" max="2056" width="10.109375" style="2" bestFit="1" customWidth="1"/>
    <col min="2057" max="2057" width="9.109375" style="2" bestFit="1" customWidth="1"/>
    <col min="2058" max="2058" width="11.33203125" style="2" bestFit="1" customWidth="1"/>
    <col min="2059" max="2059" width="10.109375" style="2" bestFit="1" customWidth="1"/>
    <col min="2060" max="2297" width="8.88671875" style="2"/>
    <col min="2298" max="2298" width="37.109375" style="2" customWidth="1"/>
    <col min="2299" max="2299" width="13.88671875" style="2" bestFit="1" customWidth="1"/>
    <col min="2300" max="2300" width="10" style="2" bestFit="1" customWidth="1"/>
    <col min="2301" max="2301" width="28.5546875" style="2" bestFit="1" customWidth="1"/>
    <col min="2302" max="2302" width="13" style="2" bestFit="1" customWidth="1"/>
    <col min="2303" max="2303" width="17.6640625" style="2" bestFit="1" customWidth="1"/>
    <col min="2304" max="2304" width="10.109375" style="2" bestFit="1" customWidth="1"/>
    <col min="2305" max="2305" width="14.109375" style="2" bestFit="1" customWidth="1"/>
    <col min="2306" max="2306" width="8.6640625" style="2" bestFit="1" customWidth="1"/>
    <col min="2307" max="2307" width="7.33203125" style="2" bestFit="1" customWidth="1"/>
    <col min="2308" max="2308" width="12.5546875" style="2" bestFit="1" customWidth="1"/>
    <col min="2309" max="2309" width="13.109375" style="2" bestFit="1" customWidth="1"/>
    <col min="2310" max="2310" width="10.5546875" style="2" bestFit="1" customWidth="1"/>
    <col min="2311" max="2311" width="16.109375" style="2" bestFit="1" customWidth="1"/>
    <col min="2312" max="2312" width="10.109375" style="2" bestFit="1" customWidth="1"/>
    <col min="2313" max="2313" width="9.109375" style="2" bestFit="1" customWidth="1"/>
    <col min="2314" max="2314" width="11.33203125" style="2" bestFit="1" customWidth="1"/>
    <col min="2315" max="2315" width="10.109375" style="2" bestFit="1" customWidth="1"/>
    <col min="2316" max="2553" width="8.88671875" style="2"/>
    <col min="2554" max="2554" width="37.109375" style="2" customWidth="1"/>
    <col min="2555" max="2555" width="13.88671875" style="2" bestFit="1" customWidth="1"/>
    <col min="2556" max="2556" width="10" style="2" bestFit="1" customWidth="1"/>
    <col min="2557" max="2557" width="28.5546875" style="2" bestFit="1" customWidth="1"/>
    <col min="2558" max="2558" width="13" style="2" bestFit="1" customWidth="1"/>
    <col min="2559" max="2559" width="17.6640625" style="2" bestFit="1" customWidth="1"/>
    <col min="2560" max="2560" width="10.109375" style="2" bestFit="1" customWidth="1"/>
    <col min="2561" max="2561" width="14.109375" style="2" bestFit="1" customWidth="1"/>
    <col min="2562" max="2562" width="8.6640625" style="2" bestFit="1" customWidth="1"/>
    <col min="2563" max="2563" width="7.33203125" style="2" bestFit="1" customWidth="1"/>
    <col min="2564" max="2564" width="12.5546875" style="2" bestFit="1" customWidth="1"/>
    <col min="2565" max="2565" width="13.109375" style="2" bestFit="1" customWidth="1"/>
    <col min="2566" max="2566" width="10.5546875" style="2" bestFit="1" customWidth="1"/>
    <col min="2567" max="2567" width="16.109375" style="2" bestFit="1" customWidth="1"/>
    <col min="2568" max="2568" width="10.109375" style="2" bestFit="1" customWidth="1"/>
    <col min="2569" max="2569" width="9.109375" style="2" bestFit="1" customWidth="1"/>
    <col min="2570" max="2570" width="11.33203125" style="2" bestFit="1" customWidth="1"/>
    <col min="2571" max="2571" width="10.109375" style="2" bestFit="1" customWidth="1"/>
    <col min="2572" max="2809" width="8.88671875" style="2"/>
    <col min="2810" max="2810" width="37.109375" style="2" customWidth="1"/>
    <col min="2811" max="2811" width="13.88671875" style="2" bestFit="1" customWidth="1"/>
    <col min="2812" max="2812" width="10" style="2" bestFit="1" customWidth="1"/>
    <col min="2813" max="2813" width="28.5546875" style="2" bestFit="1" customWidth="1"/>
    <col min="2814" max="2814" width="13" style="2" bestFit="1" customWidth="1"/>
    <col min="2815" max="2815" width="17.6640625" style="2" bestFit="1" customWidth="1"/>
    <col min="2816" max="2816" width="10.109375" style="2" bestFit="1" customWidth="1"/>
    <col min="2817" max="2817" width="14.109375" style="2" bestFit="1" customWidth="1"/>
    <col min="2818" max="2818" width="8.6640625" style="2" bestFit="1" customWidth="1"/>
    <col min="2819" max="2819" width="7.33203125" style="2" bestFit="1" customWidth="1"/>
    <col min="2820" max="2820" width="12.5546875" style="2" bestFit="1" customWidth="1"/>
    <col min="2821" max="2821" width="13.109375" style="2" bestFit="1" customWidth="1"/>
    <col min="2822" max="2822" width="10.5546875" style="2" bestFit="1" customWidth="1"/>
    <col min="2823" max="2823" width="16.109375" style="2" bestFit="1" customWidth="1"/>
    <col min="2824" max="2824" width="10.109375" style="2" bestFit="1" customWidth="1"/>
    <col min="2825" max="2825" width="9.109375" style="2" bestFit="1" customWidth="1"/>
    <col min="2826" max="2826" width="11.33203125" style="2" bestFit="1" customWidth="1"/>
    <col min="2827" max="2827" width="10.109375" style="2" bestFit="1" customWidth="1"/>
    <col min="2828" max="3065" width="8.88671875" style="2"/>
    <col min="3066" max="3066" width="37.109375" style="2" customWidth="1"/>
    <col min="3067" max="3067" width="13.88671875" style="2" bestFit="1" customWidth="1"/>
    <col min="3068" max="3068" width="10" style="2" bestFit="1" customWidth="1"/>
    <col min="3069" max="3069" width="28.5546875" style="2" bestFit="1" customWidth="1"/>
    <col min="3070" max="3070" width="13" style="2" bestFit="1" customWidth="1"/>
    <col min="3071" max="3071" width="17.6640625" style="2" bestFit="1" customWidth="1"/>
    <col min="3072" max="3072" width="10.109375" style="2" bestFit="1" customWidth="1"/>
    <col min="3073" max="3073" width="14.109375" style="2" bestFit="1" customWidth="1"/>
    <col min="3074" max="3074" width="8.6640625" style="2" bestFit="1" customWidth="1"/>
    <col min="3075" max="3075" width="7.33203125" style="2" bestFit="1" customWidth="1"/>
    <col min="3076" max="3076" width="12.5546875" style="2" bestFit="1" customWidth="1"/>
    <col min="3077" max="3077" width="13.109375" style="2" bestFit="1" customWidth="1"/>
    <col min="3078" max="3078" width="10.5546875" style="2" bestFit="1" customWidth="1"/>
    <col min="3079" max="3079" width="16.109375" style="2" bestFit="1" customWidth="1"/>
    <col min="3080" max="3080" width="10.109375" style="2" bestFit="1" customWidth="1"/>
    <col min="3081" max="3081" width="9.109375" style="2" bestFit="1" customWidth="1"/>
    <col min="3082" max="3082" width="11.33203125" style="2" bestFit="1" customWidth="1"/>
    <col min="3083" max="3083" width="10.109375" style="2" bestFit="1" customWidth="1"/>
    <col min="3084" max="3321" width="8.88671875" style="2"/>
    <col min="3322" max="3322" width="37.109375" style="2" customWidth="1"/>
    <col min="3323" max="3323" width="13.88671875" style="2" bestFit="1" customWidth="1"/>
    <col min="3324" max="3324" width="10" style="2" bestFit="1" customWidth="1"/>
    <col min="3325" max="3325" width="28.5546875" style="2" bestFit="1" customWidth="1"/>
    <col min="3326" max="3326" width="13" style="2" bestFit="1" customWidth="1"/>
    <col min="3327" max="3327" width="17.6640625" style="2" bestFit="1" customWidth="1"/>
    <col min="3328" max="3328" width="10.109375" style="2" bestFit="1" customWidth="1"/>
    <col min="3329" max="3329" width="14.109375" style="2" bestFit="1" customWidth="1"/>
    <col min="3330" max="3330" width="8.6640625" style="2" bestFit="1" customWidth="1"/>
    <col min="3331" max="3331" width="7.33203125" style="2" bestFit="1" customWidth="1"/>
    <col min="3332" max="3332" width="12.5546875" style="2" bestFit="1" customWidth="1"/>
    <col min="3333" max="3333" width="13.109375" style="2" bestFit="1" customWidth="1"/>
    <col min="3334" max="3334" width="10.5546875" style="2" bestFit="1" customWidth="1"/>
    <col min="3335" max="3335" width="16.109375" style="2" bestFit="1" customWidth="1"/>
    <col min="3336" max="3336" width="10.109375" style="2" bestFit="1" customWidth="1"/>
    <col min="3337" max="3337" width="9.109375" style="2" bestFit="1" customWidth="1"/>
    <col min="3338" max="3338" width="11.33203125" style="2" bestFit="1" customWidth="1"/>
    <col min="3339" max="3339" width="10.109375" style="2" bestFit="1" customWidth="1"/>
    <col min="3340" max="3577" width="8.88671875" style="2"/>
    <col min="3578" max="3578" width="37.109375" style="2" customWidth="1"/>
    <col min="3579" max="3579" width="13.88671875" style="2" bestFit="1" customWidth="1"/>
    <col min="3580" max="3580" width="10" style="2" bestFit="1" customWidth="1"/>
    <col min="3581" max="3581" width="28.5546875" style="2" bestFit="1" customWidth="1"/>
    <col min="3582" max="3582" width="13" style="2" bestFit="1" customWidth="1"/>
    <col min="3583" max="3583" width="17.6640625" style="2" bestFit="1" customWidth="1"/>
    <col min="3584" max="3584" width="10.109375" style="2" bestFit="1" customWidth="1"/>
    <col min="3585" max="3585" width="14.109375" style="2" bestFit="1" customWidth="1"/>
    <col min="3586" max="3586" width="8.6640625" style="2" bestFit="1" customWidth="1"/>
    <col min="3587" max="3587" width="7.33203125" style="2" bestFit="1" customWidth="1"/>
    <col min="3588" max="3588" width="12.5546875" style="2" bestFit="1" customWidth="1"/>
    <col min="3589" max="3589" width="13.109375" style="2" bestFit="1" customWidth="1"/>
    <col min="3590" max="3590" width="10.5546875" style="2" bestFit="1" customWidth="1"/>
    <col min="3591" max="3591" width="16.109375" style="2" bestFit="1" customWidth="1"/>
    <col min="3592" max="3592" width="10.109375" style="2" bestFit="1" customWidth="1"/>
    <col min="3593" max="3593" width="9.109375" style="2" bestFit="1" customWidth="1"/>
    <col min="3594" max="3594" width="11.33203125" style="2" bestFit="1" customWidth="1"/>
    <col min="3595" max="3595" width="10.109375" style="2" bestFit="1" customWidth="1"/>
    <col min="3596" max="3833" width="8.88671875" style="2"/>
    <col min="3834" max="3834" width="37.109375" style="2" customWidth="1"/>
    <col min="3835" max="3835" width="13.88671875" style="2" bestFit="1" customWidth="1"/>
    <col min="3836" max="3836" width="10" style="2" bestFit="1" customWidth="1"/>
    <col min="3837" max="3837" width="28.5546875" style="2" bestFit="1" customWidth="1"/>
    <col min="3838" max="3838" width="13" style="2" bestFit="1" customWidth="1"/>
    <col min="3839" max="3839" width="17.6640625" style="2" bestFit="1" customWidth="1"/>
    <col min="3840" max="3840" width="10.109375" style="2" bestFit="1" customWidth="1"/>
    <col min="3841" max="3841" width="14.109375" style="2" bestFit="1" customWidth="1"/>
    <col min="3842" max="3842" width="8.6640625" style="2" bestFit="1" customWidth="1"/>
    <col min="3843" max="3843" width="7.33203125" style="2" bestFit="1" customWidth="1"/>
    <col min="3844" max="3844" width="12.5546875" style="2" bestFit="1" customWidth="1"/>
    <col min="3845" max="3845" width="13.109375" style="2" bestFit="1" customWidth="1"/>
    <col min="3846" max="3846" width="10.5546875" style="2" bestFit="1" customWidth="1"/>
    <col min="3847" max="3847" width="16.109375" style="2" bestFit="1" customWidth="1"/>
    <col min="3848" max="3848" width="10.109375" style="2" bestFit="1" customWidth="1"/>
    <col min="3849" max="3849" width="9.109375" style="2" bestFit="1" customWidth="1"/>
    <col min="3850" max="3850" width="11.33203125" style="2" bestFit="1" customWidth="1"/>
    <col min="3851" max="3851" width="10.109375" style="2" bestFit="1" customWidth="1"/>
    <col min="3852" max="4089" width="8.88671875" style="2"/>
    <col min="4090" max="4090" width="37.109375" style="2" customWidth="1"/>
    <col min="4091" max="4091" width="13.88671875" style="2" bestFit="1" customWidth="1"/>
    <col min="4092" max="4092" width="10" style="2" bestFit="1" customWidth="1"/>
    <col min="4093" max="4093" width="28.5546875" style="2" bestFit="1" customWidth="1"/>
    <col min="4094" max="4094" width="13" style="2" bestFit="1" customWidth="1"/>
    <col min="4095" max="4095" width="17.6640625" style="2" bestFit="1" customWidth="1"/>
    <col min="4096" max="4096" width="10.109375" style="2" bestFit="1" customWidth="1"/>
    <col min="4097" max="4097" width="14.109375" style="2" bestFit="1" customWidth="1"/>
    <col min="4098" max="4098" width="8.6640625" style="2" bestFit="1" customWidth="1"/>
    <col min="4099" max="4099" width="7.33203125" style="2" bestFit="1" customWidth="1"/>
    <col min="4100" max="4100" width="12.5546875" style="2" bestFit="1" customWidth="1"/>
    <col min="4101" max="4101" width="13.109375" style="2" bestFit="1" customWidth="1"/>
    <col min="4102" max="4102" width="10.5546875" style="2" bestFit="1" customWidth="1"/>
    <col min="4103" max="4103" width="16.109375" style="2" bestFit="1" customWidth="1"/>
    <col min="4104" max="4104" width="10.109375" style="2" bestFit="1" customWidth="1"/>
    <col min="4105" max="4105" width="9.109375" style="2" bestFit="1" customWidth="1"/>
    <col min="4106" max="4106" width="11.33203125" style="2" bestFit="1" customWidth="1"/>
    <col min="4107" max="4107" width="10.109375" style="2" bestFit="1" customWidth="1"/>
    <col min="4108" max="4345" width="8.88671875" style="2"/>
    <col min="4346" max="4346" width="37.109375" style="2" customWidth="1"/>
    <col min="4347" max="4347" width="13.88671875" style="2" bestFit="1" customWidth="1"/>
    <col min="4348" max="4348" width="10" style="2" bestFit="1" customWidth="1"/>
    <col min="4349" max="4349" width="28.5546875" style="2" bestFit="1" customWidth="1"/>
    <col min="4350" max="4350" width="13" style="2" bestFit="1" customWidth="1"/>
    <col min="4351" max="4351" width="17.6640625" style="2" bestFit="1" customWidth="1"/>
    <col min="4352" max="4352" width="10.109375" style="2" bestFit="1" customWidth="1"/>
    <col min="4353" max="4353" width="14.109375" style="2" bestFit="1" customWidth="1"/>
    <col min="4354" max="4354" width="8.6640625" style="2" bestFit="1" customWidth="1"/>
    <col min="4355" max="4355" width="7.33203125" style="2" bestFit="1" customWidth="1"/>
    <col min="4356" max="4356" width="12.5546875" style="2" bestFit="1" customWidth="1"/>
    <col min="4357" max="4357" width="13.109375" style="2" bestFit="1" customWidth="1"/>
    <col min="4358" max="4358" width="10.5546875" style="2" bestFit="1" customWidth="1"/>
    <col min="4359" max="4359" width="16.109375" style="2" bestFit="1" customWidth="1"/>
    <col min="4360" max="4360" width="10.109375" style="2" bestFit="1" customWidth="1"/>
    <col min="4361" max="4361" width="9.109375" style="2" bestFit="1" customWidth="1"/>
    <col min="4362" max="4362" width="11.33203125" style="2" bestFit="1" customWidth="1"/>
    <col min="4363" max="4363" width="10.109375" style="2" bestFit="1" customWidth="1"/>
    <col min="4364" max="4601" width="8.88671875" style="2"/>
    <col min="4602" max="4602" width="37.109375" style="2" customWidth="1"/>
    <col min="4603" max="4603" width="13.88671875" style="2" bestFit="1" customWidth="1"/>
    <col min="4604" max="4604" width="10" style="2" bestFit="1" customWidth="1"/>
    <col min="4605" max="4605" width="28.5546875" style="2" bestFit="1" customWidth="1"/>
    <col min="4606" max="4606" width="13" style="2" bestFit="1" customWidth="1"/>
    <col min="4607" max="4607" width="17.6640625" style="2" bestFit="1" customWidth="1"/>
    <col min="4608" max="4608" width="10.109375" style="2" bestFit="1" customWidth="1"/>
    <col min="4609" max="4609" width="14.109375" style="2" bestFit="1" customWidth="1"/>
    <col min="4610" max="4610" width="8.6640625" style="2" bestFit="1" customWidth="1"/>
    <col min="4611" max="4611" width="7.33203125" style="2" bestFit="1" customWidth="1"/>
    <col min="4612" max="4612" width="12.5546875" style="2" bestFit="1" customWidth="1"/>
    <col min="4613" max="4613" width="13.109375" style="2" bestFit="1" customWidth="1"/>
    <col min="4614" max="4614" width="10.5546875" style="2" bestFit="1" customWidth="1"/>
    <col min="4615" max="4615" width="16.109375" style="2" bestFit="1" customWidth="1"/>
    <col min="4616" max="4616" width="10.109375" style="2" bestFit="1" customWidth="1"/>
    <col min="4617" max="4617" width="9.109375" style="2" bestFit="1" customWidth="1"/>
    <col min="4618" max="4618" width="11.33203125" style="2" bestFit="1" customWidth="1"/>
    <col min="4619" max="4619" width="10.109375" style="2" bestFit="1" customWidth="1"/>
    <col min="4620" max="4857" width="8.88671875" style="2"/>
    <col min="4858" max="4858" width="37.109375" style="2" customWidth="1"/>
    <col min="4859" max="4859" width="13.88671875" style="2" bestFit="1" customWidth="1"/>
    <col min="4860" max="4860" width="10" style="2" bestFit="1" customWidth="1"/>
    <col min="4861" max="4861" width="28.5546875" style="2" bestFit="1" customWidth="1"/>
    <col min="4862" max="4862" width="13" style="2" bestFit="1" customWidth="1"/>
    <col min="4863" max="4863" width="17.6640625" style="2" bestFit="1" customWidth="1"/>
    <col min="4864" max="4864" width="10.109375" style="2" bestFit="1" customWidth="1"/>
    <col min="4865" max="4865" width="14.109375" style="2" bestFit="1" customWidth="1"/>
    <col min="4866" max="4866" width="8.6640625" style="2" bestFit="1" customWidth="1"/>
    <col min="4867" max="4867" width="7.33203125" style="2" bestFit="1" customWidth="1"/>
    <col min="4868" max="4868" width="12.5546875" style="2" bestFit="1" customWidth="1"/>
    <col min="4869" max="4869" width="13.109375" style="2" bestFit="1" customWidth="1"/>
    <col min="4870" max="4870" width="10.5546875" style="2" bestFit="1" customWidth="1"/>
    <col min="4871" max="4871" width="16.109375" style="2" bestFit="1" customWidth="1"/>
    <col min="4872" max="4872" width="10.109375" style="2" bestFit="1" customWidth="1"/>
    <col min="4873" max="4873" width="9.109375" style="2" bestFit="1" customWidth="1"/>
    <col min="4874" max="4874" width="11.33203125" style="2" bestFit="1" customWidth="1"/>
    <col min="4875" max="4875" width="10.109375" style="2" bestFit="1" customWidth="1"/>
    <col min="4876" max="5113" width="8.88671875" style="2"/>
    <col min="5114" max="5114" width="37.109375" style="2" customWidth="1"/>
    <col min="5115" max="5115" width="13.88671875" style="2" bestFit="1" customWidth="1"/>
    <col min="5116" max="5116" width="10" style="2" bestFit="1" customWidth="1"/>
    <col min="5117" max="5117" width="28.5546875" style="2" bestFit="1" customWidth="1"/>
    <col min="5118" max="5118" width="13" style="2" bestFit="1" customWidth="1"/>
    <col min="5119" max="5119" width="17.6640625" style="2" bestFit="1" customWidth="1"/>
    <col min="5120" max="5120" width="10.109375" style="2" bestFit="1" customWidth="1"/>
    <col min="5121" max="5121" width="14.109375" style="2" bestFit="1" customWidth="1"/>
    <col min="5122" max="5122" width="8.6640625" style="2" bestFit="1" customWidth="1"/>
    <col min="5123" max="5123" width="7.33203125" style="2" bestFit="1" customWidth="1"/>
    <col min="5124" max="5124" width="12.5546875" style="2" bestFit="1" customWidth="1"/>
    <col min="5125" max="5125" width="13.109375" style="2" bestFit="1" customWidth="1"/>
    <col min="5126" max="5126" width="10.5546875" style="2" bestFit="1" customWidth="1"/>
    <col min="5127" max="5127" width="16.109375" style="2" bestFit="1" customWidth="1"/>
    <col min="5128" max="5128" width="10.109375" style="2" bestFit="1" customWidth="1"/>
    <col min="5129" max="5129" width="9.109375" style="2" bestFit="1" customWidth="1"/>
    <col min="5130" max="5130" width="11.33203125" style="2" bestFit="1" customWidth="1"/>
    <col min="5131" max="5131" width="10.109375" style="2" bestFit="1" customWidth="1"/>
    <col min="5132" max="5369" width="8.88671875" style="2"/>
    <col min="5370" max="5370" width="37.109375" style="2" customWidth="1"/>
    <col min="5371" max="5371" width="13.88671875" style="2" bestFit="1" customWidth="1"/>
    <col min="5372" max="5372" width="10" style="2" bestFit="1" customWidth="1"/>
    <col min="5373" max="5373" width="28.5546875" style="2" bestFit="1" customWidth="1"/>
    <col min="5374" max="5374" width="13" style="2" bestFit="1" customWidth="1"/>
    <col min="5375" max="5375" width="17.6640625" style="2" bestFit="1" customWidth="1"/>
    <col min="5376" max="5376" width="10.109375" style="2" bestFit="1" customWidth="1"/>
    <col min="5377" max="5377" width="14.109375" style="2" bestFit="1" customWidth="1"/>
    <col min="5378" max="5378" width="8.6640625" style="2" bestFit="1" customWidth="1"/>
    <col min="5379" max="5379" width="7.33203125" style="2" bestFit="1" customWidth="1"/>
    <col min="5380" max="5380" width="12.5546875" style="2" bestFit="1" customWidth="1"/>
    <col min="5381" max="5381" width="13.109375" style="2" bestFit="1" customWidth="1"/>
    <col min="5382" max="5382" width="10.5546875" style="2" bestFit="1" customWidth="1"/>
    <col min="5383" max="5383" width="16.109375" style="2" bestFit="1" customWidth="1"/>
    <col min="5384" max="5384" width="10.109375" style="2" bestFit="1" customWidth="1"/>
    <col min="5385" max="5385" width="9.109375" style="2" bestFit="1" customWidth="1"/>
    <col min="5386" max="5386" width="11.33203125" style="2" bestFit="1" customWidth="1"/>
    <col min="5387" max="5387" width="10.109375" style="2" bestFit="1" customWidth="1"/>
    <col min="5388" max="5625" width="8.88671875" style="2"/>
    <col min="5626" max="5626" width="37.109375" style="2" customWidth="1"/>
    <col min="5627" max="5627" width="13.88671875" style="2" bestFit="1" customWidth="1"/>
    <col min="5628" max="5628" width="10" style="2" bestFit="1" customWidth="1"/>
    <col min="5629" max="5629" width="28.5546875" style="2" bestFit="1" customWidth="1"/>
    <col min="5630" max="5630" width="13" style="2" bestFit="1" customWidth="1"/>
    <col min="5631" max="5631" width="17.6640625" style="2" bestFit="1" customWidth="1"/>
    <col min="5632" max="5632" width="10.109375" style="2" bestFit="1" customWidth="1"/>
    <col min="5633" max="5633" width="14.109375" style="2" bestFit="1" customWidth="1"/>
    <col min="5634" max="5634" width="8.6640625" style="2" bestFit="1" customWidth="1"/>
    <col min="5635" max="5635" width="7.33203125" style="2" bestFit="1" customWidth="1"/>
    <col min="5636" max="5636" width="12.5546875" style="2" bestFit="1" customWidth="1"/>
    <col min="5637" max="5637" width="13.109375" style="2" bestFit="1" customWidth="1"/>
    <col min="5638" max="5638" width="10.5546875" style="2" bestFit="1" customWidth="1"/>
    <col min="5639" max="5639" width="16.109375" style="2" bestFit="1" customWidth="1"/>
    <col min="5640" max="5640" width="10.109375" style="2" bestFit="1" customWidth="1"/>
    <col min="5641" max="5641" width="9.109375" style="2" bestFit="1" customWidth="1"/>
    <col min="5642" max="5642" width="11.33203125" style="2" bestFit="1" customWidth="1"/>
    <col min="5643" max="5643" width="10.109375" style="2" bestFit="1" customWidth="1"/>
    <col min="5644" max="5881" width="8.88671875" style="2"/>
    <col min="5882" max="5882" width="37.109375" style="2" customWidth="1"/>
    <col min="5883" max="5883" width="13.88671875" style="2" bestFit="1" customWidth="1"/>
    <col min="5884" max="5884" width="10" style="2" bestFit="1" customWidth="1"/>
    <col min="5885" max="5885" width="28.5546875" style="2" bestFit="1" customWidth="1"/>
    <col min="5886" max="5886" width="13" style="2" bestFit="1" customWidth="1"/>
    <col min="5887" max="5887" width="17.6640625" style="2" bestFit="1" customWidth="1"/>
    <col min="5888" max="5888" width="10.109375" style="2" bestFit="1" customWidth="1"/>
    <col min="5889" max="5889" width="14.109375" style="2" bestFit="1" customWidth="1"/>
    <col min="5890" max="5890" width="8.6640625" style="2" bestFit="1" customWidth="1"/>
    <col min="5891" max="5891" width="7.33203125" style="2" bestFit="1" customWidth="1"/>
    <col min="5892" max="5892" width="12.5546875" style="2" bestFit="1" customWidth="1"/>
    <col min="5893" max="5893" width="13.109375" style="2" bestFit="1" customWidth="1"/>
    <col min="5894" max="5894" width="10.5546875" style="2" bestFit="1" customWidth="1"/>
    <col min="5895" max="5895" width="16.109375" style="2" bestFit="1" customWidth="1"/>
    <col min="5896" max="5896" width="10.109375" style="2" bestFit="1" customWidth="1"/>
    <col min="5897" max="5897" width="9.109375" style="2" bestFit="1" customWidth="1"/>
    <col min="5898" max="5898" width="11.33203125" style="2" bestFit="1" customWidth="1"/>
    <col min="5899" max="5899" width="10.109375" style="2" bestFit="1" customWidth="1"/>
    <col min="5900" max="6137" width="8.88671875" style="2"/>
    <col min="6138" max="6138" width="37.109375" style="2" customWidth="1"/>
    <col min="6139" max="6139" width="13.88671875" style="2" bestFit="1" customWidth="1"/>
    <col min="6140" max="6140" width="10" style="2" bestFit="1" customWidth="1"/>
    <col min="6141" max="6141" width="28.5546875" style="2" bestFit="1" customWidth="1"/>
    <col min="6142" max="6142" width="13" style="2" bestFit="1" customWidth="1"/>
    <col min="6143" max="6143" width="17.6640625" style="2" bestFit="1" customWidth="1"/>
    <col min="6144" max="6144" width="10.109375" style="2" bestFit="1" customWidth="1"/>
    <col min="6145" max="6145" width="14.109375" style="2" bestFit="1" customWidth="1"/>
    <col min="6146" max="6146" width="8.6640625" style="2" bestFit="1" customWidth="1"/>
    <col min="6147" max="6147" width="7.33203125" style="2" bestFit="1" customWidth="1"/>
    <col min="6148" max="6148" width="12.5546875" style="2" bestFit="1" customWidth="1"/>
    <col min="6149" max="6149" width="13.109375" style="2" bestFit="1" customWidth="1"/>
    <col min="6150" max="6150" width="10.5546875" style="2" bestFit="1" customWidth="1"/>
    <col min="6151" max="6151" width="16.109375" style="2" bestFit="1" customWidth="1"/>
    <col min="6152" max="6152" width="10.109375" style="2" bestFit="1" customWidth="1"/>
    <col min="6153" max="6153" width="9.109375" style="2" bestFit="1" customWidth="1"/>
    <col min="6154" max="6154" width="11.33203125" style="2" bestFit="1" customWidth="1"/>
    <col min="6155" max="6155" width="10.109375" style="2" bestFit="1" customWidth="1"/>
    <col min="6156" max="6393" width="8.88671875" style="2"/>
    <col min="6394" max="6394" width="37.109375" style="2" customWidth="1"/>
    <col min="6395" max="6395" width="13.88671875" style="2" bestFit="1" customWidth="1"/>
    <col min="6396" max="6396" width="10" style="2" bestFit="1" customWidth="1"/>
    <col min="6397" max="6397" width="28.5546875" style="2" bestFit="1" customWidth="1"/>
    <col min="6398" max="6398" width="13" style="2" bestFit="1" customWidth="1"/>
    <col min="6399" max="6399" width="17.6640625" style="2" bestFit="1" customWidth="1"/>
    <col min="6400" max="6400" width="10.109375" style="2" bestFit="1" customWidth="1"/>
    <col min="6401" max="6401" width="14.109375" style="2" bestFit="1" customWidth="1"/>
    <col min="6402" max="6402" width="8.6640625" style="2" bestFit="1" customWidth="1"/>
    <col min="6403" max="6403" width="7.33203125" style="2" bestFit="1" customWidth="1"/>
    <col min="6404" max="6404" width="12.5546875" style="2" bestFit="1" customWidth="1"/>
    <col min="6405" max="6405" width="13.109375" style="2" bestFit="1" customWidth="1"/>
    <col min="6406" max="6406" width="10.5546875" style="2" bestFit="1" customWidth="1"/>
    <col min="6407" max="6407" width="16.109375" style="2" bestFit="1" customWidth="1"/>
    <col min="6408" max="6408" width="10.109375" style="2" bestFit="1" customWidth="1"/>
    <col min="6409" max="6409" width="9.109375" style="2" bestFit="1" customWidth="1"/>
    <col min="6410" max="6410" width="11.33203125" style="2" bestFit="1" customWidth="1"/>
    <col min="6411" max="6411" width="10.109375" style="2" bestFit="1" customWidth="1"/>
    <col min="6412" max="6649" width="8.88671875" style="2"/>
    <col min="6650" max="6650" width="37.109375" style="2" customWidth="1"/>
    <col min="6651" max="6651" width="13.88671875" style="2" bestFit="1" customWidth="1"/>
    <col min="6652" max="6652" width="10" style="2" bestFit="1" customWidth="1"/>
    <col min="6653" max="6653" width="28.5546875" style="2" bestFit="1" customWidth="1"/>
    <col min="6654" max="6654" width="13" style="2" bestFit="1" customWidth="1"/>
    <col min="6655" max="6655" width="17.6640625" style="2" bestFit="1" customWidth="1"/>
    <col min="6656" max="6656" width="10.109375" style="2" bestFit="1" customWidth="1"/>
    <col min="6657" max="6657" width="14.109375" style="2" bestFit="1" customWidth="1"/>
    <col min="6658" max="6658" width="8.6640625" style="2" bestFit="1" customWidth="1"/>
    <col min="6659" max="6659" width="7.33203125" style="2" bestFit="1" customWidth="1"/>
    <col min="6660" max="6660" width="12.5546875" style="2" bestFit="1" customWidth="1"/>
    <col min="6661" max="6661" width="13.109375" style="2" bestFit="1" customWidth="1"/>
    <col min="6662" max="6662" width="10.5546875" style="2" bestFit="1" customWidth="1"/>
    <col min="6663" max="6663" width="16.109375" style="2" bestFit="1" customWidth="1"/>
    <col min="6664" max="6664" width="10.109375" style="2" bestFit="1" customWidth="1"/>
    <col min="6665" max="6665" width="9.109375" style="2" bestFit="1" customWidth="1"/>
    <col min="6666" max="6666" width="11.33203125" style="2" bestFit="1" customWidth="1"/>
    <col min="6667" max="6667" width="10.109375" style="2" bestFit="1" customWidth="1"/>
    <col min="6668" max="6905" width="8.88671875" style="2"/>
    <col min="6906" max="6906" width="37.109375" style="2" customWidth="1"/>
    <col min="6907" max="6907" width="13.88671875" style="2" bestFit="1" customWidth="1"/>
    <col min="6908" max="6908" width="10" style="2" bestFit="1" customWidth="1"/>
    <col min="6909" max="6909" width="28.5546875" style="2" bestFit="1" customWidth="1"/>
    <col min="6910" max="6910" width="13" style="2" bestFit="1" customWidth="1"/>
    <col min="6911" max="6911" width="17.6640625" style="2" bestFit="1" customWidth="1"/>
    <col min="6912" max="6912" width="10.109375" style="2" bestFit="1" customWidth="1"/>
    <col min="6913" max="6913" width="14.109375" style="2" bestFit="1" customWidth="1"/>
    <col min="6914" max="6914" width="8.6640625" style="2" bestFit="1" customWidth="1"/>
    <col min="6915" max="6915" width="7.33203125" style="2" bestFit="1" customWidth="1"/>
    <col min="6916" max="6916" width="12.5546875" style="2" bestFit="1" customWidth="1"/>
    <col min="6917" max="6917" width="13.109375" style="2" bestFit="1" customWidth="1"/>
    <col min="6918" max="6918" width="10.5546875" style="2" bestFit="1" customWidth="1"/>
    <col min="6919" max="6919" width="16.109375" style="2" bestFit="1" customWidth="1"/>
    <col min="6920" max="6920" width="10.109375" style="2" bestFit="1" customWidth="1"/>
    <col min="6921" max="6921" width="9.109375" style="2" bestFit="1" customWidth="1"/>
    <col min="6922" max="6922" width="11.33203125" style="2" bestFit="1" customWidth="1"/>
    <col min="6923" max="6923" width="10.109375" style="2" bestFit="1" customWidth="1"/>
    <col min="6924" max="7161" width="8.88671875" style="2"/>
    <col min="7162" max="7162" width="37.109375" style="2" customWidth="1"/>
    <col min="7163" max="7163" width="13.88671875" style="2" bestFit="1" customWidth="1"/>
    <col min="7164" max="7164" width="10" style="2" bestFit="1" customWidth="1"/>
    <col min="7165" max="7165" width="28.5546875" style="2" bestFit="1" customWidth="1"/>
    <col min="7166" max="7166" width="13" style="2" bestFit="1" customWidth="1"/>
    <col min="7167" max="7167" width="17.6640625" style="2" bestFit="1" customWidth="1"/>
    <col min="7168" max="7168" width="10.109375" style="2" bestFit="1" customWidth="1"/>
    <col min="7169" max="7169" width="14.109375" style="2" bestFit="1" customWidth="1"/>
    <col min="7170" max="7170" width="8.6640625" style="2" bestFit="1" customWidth="1"/>
    <col min="7171" max="7171" width="7.33203125" style="2" bestFit="1" customWidth="1"/>
    <col min="7172" max="7172" width="12.5546875" style="2" bestFit="1" customWidth="1"/>
    <col min="7173" max="7173" width="13.109375" style="2" bestFit="1" customWidth="1"/>
    <col min="7174" max="7174" width="10.5546875" style="2" bestFit="1" customWidth="1"/>
    <col min="7175" max="7175" width="16.109375" style="2" bestFit="1" customWidth="1"/>
    <col min="7176" max="7176" width="10.109375" style="2" bestFit="1" customWidth="1"/>
    <col min="7177" max="7177" width="9.109375" style="2" bestFit="1" customWidth="1"/>
    <col min="7178" max="7178" width="11.33203125" style="2" bestFit="1" customWidth="1"/>
    <col min="7179" max="7179" width="10.109375" style="2" bestFit="1" customWidth="1"/>
    <col min="7180" max="7417" width="8.88671875" style="2"/>
    <col min="7418" max="7418" width="37.109375" style="2" customWidth="1"/>
    <col min="7419" max="7419" width="13.88671875" style="2" bestFit="1" customWidth="1"/>
    <col min="7420" max="7420" width="10" style="2" bestFit="1" customWidth="1"/>
    <col min="7421" max="7421" width="28.5546875" style="2" bestFit="1" customWidth="1"/>
    <col min="7422" max="7422" width="13" style="2" bestFit="1" customWidth="1"/>
    <col min="7423" max="7423" width="17.6640625" style="2" bestFit="1" customWidth="1"/>
    <col min="7424" max="7424" width="10.109375" style="2" bestFit="1" customWidth="1"/>
    <col min="7425" max="7425" width="14.109375" style="2" bestFit="1" customWidth="1"/>
    <col min="7426" max="7426" width="8.6640625" style="2" bestFit="1" customWidth="1"/>
    <col min="7427" max="7427" width="7.33203125" style="2" bestFit="1" customWidth="1"/>
    <col min="7428" max="7428" width="12.5546875" style="2" bestFit="1" customWidth="1"/>
    <col min="7429" max="7429" width="13.109375" style="2" bestFit="1" customWidth="1"/>
    <col min="7430" max="7430" width="10.5546875" style="2" bestFit="1" customWidth="1"/>
    <col min="7431" max="7431" width="16.109375" style="2" bestFit="1" customWidth="1"/>
    <col min="7432" max="7432" width="10.109375" style="2" bestFit="1" customWidth="1"/>
    <col min="7433" max="7433" width="9.109375" style="2" bestFit="1" customWidth="1"/>
    <col min="7434" max="7434" width="11.33203125" style="2" bestFit="1" customWidth="1"/>
    <col min="7435" max="7435" width="10.109375" style="2" bestFit="1" customWidth="1"/>
    <col min="7436" max="7673" width="8.88671875" style="2"/>
    <col min="7674" max="7674" width="37.109375" style="2" customWidth="1"/>
    <col min="7675" max="7675" width="13.88671875" style="2" bestFit="1" customWidth="1"/>
    <col min="7676" max="7676" width="10" style="2" bestFit="1" customWidth="1"/>
    <col min="7677" max="7677" width="28.5546875" style="2" bestFit="1" customWidth="1"/>
    <col min="7678" max="7678" width="13" style="2" bestFit="1" customWidth="1"/>
    <col min="7679" max="7679" width="17.6640625" style="2" bestFit="1" customWidth="1"/>
    <col min="7680" max="7680" width="10.109375" style="2" bestFit="1" customWidth="1"/>
    <col min="7681" max="7681" width="14.109375" style="2" bestFit="1" customWidth="1"/>
    <col min="7682" max="7682" width="8.6640625" style="2" bestFit="1" customWidth="1"/>
    <col min="7683" max="7683" width="7.33203125" style="2" bestFit="1" customWidth="1"/>
    <col min="7684" max="7684" width="12.5546875" style="2" bestFit="1" customWidth="1"/>
    <col min="7685" max="7685" width="13.109375" style="2" bestFit="1" customWidth="1"/>
    <col min="7686" max="7686" width="10.5546875" style="2" bestFit="1" customWidth="1"/>
    <col min="7687" max="7687" width="16.109375" style="2" bestFit="1" customWidth="1"/>
    <col min="7688" max="7688" width="10.109375" style="2" bestFit="1" customWidth="1"/>
    <col min="7689" max="7689" width="9.109375" style="2" bestFit="1" customWidth="1"/>
    <col min="7690" max="7690" width="11.33203125" style="2" bestFit="1" customWidth="1"/>
    <col min="7691" max="7691" width="10.109375" style="2" bestFit="1" customWidth="1"/>
    <col min="7692" max="7929" width="8.88671875" style="2"/>
    <col min="7930" max="7930" width="37.109375" style="2" customWidth="1"/>
    <col min="7931" max="7931" width="13.88671875" style="2" bestFit="1" customWidth="1"/>
    <col min="7932" max="7932" width="10" style="2" bestFit="1" customWidth="1"/>
    <col min="7933" max="7933" width="28.5546875" style="2" bestFit="1" customWidth="1"/>
    <col min="7934" max="7934" width="13" style="2" bestFit="1" customWidth="1"/>
    <col min="7935" max="7935" width="17.6640625" style="2" bestFit="1" customWidth="1"/>
    <col min="7936" max="7936" width="10.109375" style="2" bestFit="1" customWidth="1"/>
    <col min="7937" max="7937" width="14.109375" style="2" bestFit="1" customWidth="1"/>
    <col min="7938" max="7938" width="8.6640625" style="2" bestFit="1" customWidth="1"/>
    <col min="7939" max="7939" width="7.33203125" style="2" bestFit="1" customWidth="1"/>
    <col min="7940" max="7940" width="12.5546875" style="2" bestFit="1" customWidth="1"/>
    <col min="7941" max="7941" width="13.109375" style="2" bestFit="1" customWidth="1"/>
    <col min="7942" max="7942" width="10.5546875" style="2" bestFit="1" customWidth="1"/>
    <col min="7943" max="7943" width="16.109375" style="2" bestFit="1" customWidth="1"/>
    <col min="7944" max="7944" width="10.109375" style="2" bestFit="1" customWidth="1"/>
    <col min="7945" max="7945" width="9.109375" style="2" bestFit="1" customWidth="1"/>
    <col min="7946" max="7946" width="11.33203125" style="2" bestFit="1" customWidth="1"/>
    <col min="7947" max="7947" width="10.109375" style="2" bestFit="1" customWidth="1"/>
    <col min="7948" max="8185" width="8.88671875" style="2"/>
    <col min="8186" max="8186" width="37.109375" style="2" customWidth="1"/>
    <col min="8187" max="8187" width="13.88671875" style="2" bestFit="1" customWidth="1"/>
    <col min="8188" max="8188" width="10" style="2" bestFit="1" customWidth="1"/>
    <col min="8189" max="8189" width="28.5546875" style="2" bestFit="1" customWidth="1"/>
    <col min="8190" max="8190" width="13" style="2" bestFit="1" customWidth="1"/>
    <col min="8191" max="8191" width="17.6640625" style="2" bestFit="1" customWidth="1"/>
    <col min="8192" max="8192" width="10.109375" style="2" bestFit="1" customWidth="1"/>
    <col min="8193" max="8193" width="14.109375" style="2" bestFit="1" customWidth="1"/>
    <col min="8194" max="8194" width="8.6640625" style="2" bestFit="1" customWidth="1"/>
    <col min="8195" max="8195" width="7.33203125" style="2" bestFit="1" customWidth="1"/>
    <col min="8196" max="8196" width="12.5546875" style="2" bestFit="1" customWidth="1"/>
    <col min="8197" max="8197" width="13.109375" style="2" bestFit="1" customWidth="1"/>
    <col min="8198" max="8198" width="10.5546875" style="2" bestFit="1" customWidth="1"/>
    <col min="8199" max="8199" width="16.109375" style="2" bestFit="1" customWidth="1"/>
    <col min="8200" max="8200" width="10.109375" style="2" bestFit="1" customWidth="1"/>
    <col min="8201" max="8201" width="9.109375" style="2" bestFit="1" customWidth="1"/>
    <col min="8202" max="8202" width="11.33203125" style="2" bestFit="1" customWidth="1"/>
    <col min="8203" max="8203" width="10.109375" style="2" bestFit="1" customWidth="1"/>
    <col min="8204" max="8441" width="8.88671875" style="2"/>
    <col min="8442" max="8442" width="37.109375" style="2" customWidth="1"/>
    <col min="8443" max="8443" width="13.88671875" style="2" bestFit="1" customWidth="1"/>
    <col min="8444" max="8444" width="10" style="2" bestFit="1" customWidth="1"/>
    <col min="8445" max="8445" width="28.5546875" style="2" bestFit="1" customWidth="1"/>
    <col min="8446" max="8446" width="13" style="2" bestFit="1" customWidth="1"/>
    <col min="8447" max="8447" width="17.6640625" style="2" bestFit="1" customWidth="1"/>
    <col min="8448" max="8448" width="10.109375" style="2" bestFit="1" customWidth="1"/>
    <col min="8449" max="8449" width="14.109375" style="2" bestFit="1" customWidth="1"/>
    <col min="8450" max="8450" width="8.6640625" style="2" bestFit="1" customWidth="1"/>
    <col min="8451" max="8451" width="7.33203125" style="2" bestFit="1" customWidth="1"/>
    <col min="8452" max="8452" width="12.5546875" style="2" bestFit="1" customWidth="1"/>
    <col min="8453" max="8453" width="13.109375" style="2" bestFit="1" customWidth="1"/>
    <col min="8454" max="8454" width="10.5546875" style="2" bestFit="1" customWidth="1"/>
    <col min="8455" max="8455" width="16.109375" style="2" bestFit="1" customWidth="1"/>
    <col min="8456" max="8456" width="10.109375" style="2" bestFit="1" customWidth="1"/>
    <col min="8457" max="8457" width="9.109375" style="2" bestFit="1" customWidth="1"/>
    <col min="8458" max="8458" width="11.33203125" style="2" bestFit="1" customWidth="1"/>
    <col min="8459" max="8459" width="10.109375" style="2" bestFit="1" customWidth="1"/>
    <col min="8460" max="8697" width="8.88671875" style="2"/>
    <col min="8698" max="8698" width="37.109375" style="2" customWidth="1"/>
    <col min="8699" max="8699" width="13.88671875" style="2" bestFit="1" customWidth="1"/>
    <col min="8700" max="8700" width="10" style="2" bestFit="1" customWidth="1"/>
    <col min="8701" max="8701" width="28.5546875" style="2" bestFit="1" customWidth="1"/>
    <col min="8702" max="8702" width="13" style="2" bestFit="1" customWidth="1"/>
    <col min="8703" max="8703" width="17.6640625" style="2" bestFit="1" customWidth="1"/>
    <col min="8704" max="8704" width="10.109375" style="2" bestFit="1" customWidth="1"/>
    <col min="8705" max="8705" width="14.109375" style="2" bestFit="1" customWidth="1"/>
    <col min="8706" max="8706" width="8.6640625" style="2" bestFit="1" customWidth="1"/>
    <col min="8707" max="8707" width="7.33203125" style="2" bestFit="1" customWidth="1"/>
    <col min="8708" max="8708" width="12.5546875" style="2" bestFit="1" customWidth="1"/>
    <col min="8709" max="8709" width="13.109375" style="2" bestFit="1" customWidth="1"/>
    <col min="8710" max="8710" width="10.5546875" style="2" bestFit="1" customWidth="1"/>
    <col min="8711" max="8711" width="16.109375" style="2" bestFit="1" customWidth="1"/>
    <col min="8712" max="8712" width="10.109375" style="2" bestFit="1" customWidth="1"/>
    <col min="8713" max="8713" width="9.109375" style="2" bestFit="1" customWidth="1"/>
    <col min="8714" max="8714" width="11.33203125" style="2" bestFit="1" customWidth="1"/>
    <col min="8715" max="8715" width="10.109375" style="2" bestFit="1" customWidth="1"/>
    <col min="8716" max="8953" width="8.88671875" style="2"/>
    <col min="8954" max="8954" width="37.109375" style="2" customWidth="1"/>
    <col min="8955" max="8955" width="13.88671875" style="2" bestFit="1" customWidth="1"/>
    <col min="8956" max="8956" width="10" style="2" bestFit="1" customWidth="1"/>
    <col min="8957" max="8957" width="28.5546875" style="2" bestFit="1" customWidth="1"/>
    <col min="8958" max="8958" width="13" style="2" bestFit="1" customWidth="1"/>
    <col min="8959" max="8959" width="17.6640625" style="2" bestFit="1" customWidth="1"/>
    <col min="8960" max="8960" width="10.109375" style="2" bestFit="1" customWidth="1"/>
    <col min="8961" max="8961" width="14.109375" style="2" bestFit="1" customWidth="1"/>
    <col min="8962" max="8962" width="8.6640625" style="2" bestFit="1" customWidth="1"/>
    <col min="8963" max="8963" width="7.33203125" style="2" bestFit="1" customWidth="1"/>
    <col min="8964" max="8964" width="12.5546875" style="2" bestFit="1" customWidth="1"/>
    <col min="8965" max="8965" width="13.109375" style="2" bestFit="1" customWidth="1"/>
    <col min="8966" max="8966" width="10.5546875" style="2" bestFit="1" customWidth="1"/>
    <col min="8967" max="8967" width="16.109375" style="2" bestFit="1" customWidth="1"/>
    <col min="8968" max="8968" width="10.109375" style="2" bestFit="1" customWidth="1"/>
    <col min="8969" max="8969" width="9.109375" style="2" bestFit="1" customWidth="1"/>
    <col min="8970" max="8970" width="11.33203125" style="2" bestFit="1" customWidth="1"/>
    <col min="8971" max="8971" width="10.109375" style="2" bestFit="1" customWidth="1"/>
    <col min="8972" max="9209" width="8.88671875" style="2"/>
    <col min="9210" max="9210" width="37.109375" style="2" customWidth="1"/>
    <col min="9211" max="9211" width="13.88671875" style="2" bestFit="1" customWidth="1"/>
    <col min="9212" max="9212" width="10" style="2" bestFit="1" customWidth="1"/>
    <col min="9213" max="9213" width="28.5546875" style="2" bestFit="1" customWidth="1"/>
    <col min="9214" max="9214" width="13" style="2" bestFit="1" customWidth="1"/>
    <col min="9215" max="9215" width="17.6640625" style="2" bestFit="1" customWidth="1"/>
    <col min="9216" max="9216" width="10.109375" style="2" bestFit="1" customWidth="1"/>
    <col min="9217" max="9217" width="14.109375" style="2" bestFit="1" customWidth="1"/>
    <col min="9218" max="9218" width="8.6640625" style="2" bestFit="1" customWidth="1"/>
    <col min="9219" max="9219" width="7.33203125" style="2" bestFit="1" customWidth="1"/>
    <col min="9220" max="9220" width="12.5546875" style="2" bestFit="1" customWidth="1"/>
    <col min="9221" max="9221" width="13.109375" style="2" bestFit="1" customWidth="1"/>
    <col min="9222" max="9222" width="10.5546875" style="2" bestFit="1" customWidth="1"/>
    <col min="9223" max="9223" width="16.109375" style="2" bestFit="1" customWidth="1"/>
    <col min="9224" max="9224" width="10.109375" style="2" bestFit="1" customWidth="1"/>
    <col min="9225" max="9225" width="9.109375" style="2" bestFit="1" customWidth="1"/>
    <col min="9226" max="9226" width="11.33203125" style="2" bestFit="1" customWidth="1"/>
    <col min="9227" max="9227" width="10.109375" style="2" bestFit="1" customWidth="1"/>
    <col min="9228" max="9465" width="8.88671875" style="2"/>
    <col min="9466" max="9466" width="37.109375" style="2" customWidth="1"/>
    <col min="9467" max="9467" width="13.88671875" style="2" bestFit="1" customWidth="1"/>
    <col min="9468" max="9468" width="10" style="2" bestFit="1" customWidth="1"/>
    <col min="9469" max="9469" width="28.5546875" style="2" bestFit="1" customWidth="1"/>
    <col min="9470" max="9470" width="13" style="2" bestFit="1" customWidth="1"/>
    <col min="9471" max="9471" width="17.6640625" style="2" bestFit="1" customWidth="1"/>
    <col min="9472" max="9472" width="10.109375" style="2" bestFit="1" customWidth="1"/>
    <col min="9473" max="9473" width="14.109375" style="2" bestFit="1" customWidth="1"/>
    <col min="9474" max="9474" width="8.6640625" style="2" bestFit="1" customWidth="1"/>
    <col min="9475" max="9475" width="7.33203125" style="2" bestFit="1" customWidth="1"/>
    <col min="9476" max="9476" width="12.5546875" style="2" bestFit="1" customWidth="1"/>
    <col min="9477" max="9477" width="13.109375" style="2" bestFit="1" customWidth="1"/>
    <col min="9478" max="9478" width="10.5546875" style="2" bestFit="1" customWidth="1"/>
    <col min="9479" max="9479" width="16.109375" style="2" bestFit="1" customWidth="1"/>
    <col min="9480" max="9480" width="10.109375" style="2" bestFit="1" customWidth="1"/>
    <col min="9481" max="9481" width="9.109375" style="2" bestFit="1" customWidth="1"/>
    <col min="9482" max="9482" width="11.33203125" style="2" bestFit="1" customWidth="1"/>
    <col min="9483" max="9483" width="10.109375" style="2" bestFit="1" customWidth="1"/>
    <col min="9484" max="9721" width="8.88671875" style="2"/>
    <col min="9722" max="9722" width="37.109375" style="2" customWidth="1"/>
    <col min="9723" max="9723" width="13.88671875" style="2" bestFit="1" customWidth="1"/>
    <col min="9724" max="9724" width="10" style="2" bestFit="1" customWidth="1"/>
    <col min="9725" max="9725" width="28.5546875" style="2" bestFit="1" customWidth="1"/>
    <col min="9726" max="9726" width="13" style="2" bestFit="1" customWidth="1"/>
    <col min="9727" max="9727" width="17.6640625" style="2" bestFit="1" customWidth="1"/>
    <col min="9728" max="9728" width="10.109375" style="2" bestFit="1" customWidth="1"/>
    <col min="9729" max="9729" width="14.109375" style="2" bestFit="1" customWidth="1"/>
    <col min="9730" max="9730" width="8.6640625" style="2" bestFit="1" customWidth="1"/>
    <col min="9731" max="9731" width="7.33203125" style="2" bestFit="1" customWidth="1"/>
    <col min="9732" max="9732" width="12.5546875" style="2" bestFit="1" customWidth="1"/>
    <col min="9733" max="9733" width="13.109375" style="2" bestFit="1" customWidth="1"/>
    <col min="9734" max="9734" width="10.5546875" style="2" bestFit="1" customWidth="1"/>
    <col min="9735" max="9735" width="16.109375" style="2" bestFit="1" customWidth="1"/>
    <col min="9736" max="9736" width="10.109375" style="2" bestFit="1" customWidth="1"/>
    <col min="9737" max="9737" width="9.109375" style="2" bestFit="1" customWidth="1"/>
    <col min="9738" max="9738" width="11.33203125" style="2" bestFit="1" customWidth="1"/>
    <col min="9739" max="9739" width="10.109375" style="2" bestFit="1" customWidth="1"/>
    <col min="9740" max="9977" width="8.88671875" style="2"/>
    <col min="9978" max="9978" width="37.109375" style="2" customWidth="1"/>
    <col min="9979" max="9979" width="13.88671875" style="2" bestFit="1" customWidth="1"/>
    <col min="9980" max="9980" width="10" style="2" bestFit="1" customWidth="1"/>
    <col min="9981" max="9981" width="28.5546875" style="2" bestFit="1" customWidth="1"/>
    <col min="9982" max="9982" width="13" style="2" bestFit="1" customWidth="1"/>
    <col min="9983" max="9983" width="17.6640625" style="2" bestFit="1" customWidth="1"/>
    <col min="9984" max="9984" width="10.109375" style="2" bestFit="1" customWidth="1"/>
    <col min="9985" max="9985" width="14.109375" style="2" bestFit="1" customWidth="1"/>
    <col min="9986" max="9986" width="8.6640625" style="2" bestFit="1" customWidth="1"/>
    <col min="9987" max="9987" width="7.33203125" style="2" bestFit="1" customWidth="1"/>
    <col min="9988" max="9988" width="12.5546875" style="2" bestFit="1" customWidth="1"/>
    <col min="9989" max="9989" width="13.109375" style="2" bestFit="1" customWidth="1"/>
    <col min="9990" max="9990" width="10.5546875" style="2" bestFit="1" customWidth="1"/>
    <col min="9991" max="9991" width="16.109375" style="2" bestFit="1" customWidth="1"/>
    <col min="9992" max="9992" width="10.109375" style="2" bestFit="1" customWidth="1"/>
    <col min="9993" max="9993" width="9.109375" style="2" bestFit="1" customWidth="1"/>
    <col min="9994" max="9994" width="11.33203125" style="2" bestFit="1" customWidth="1"/>
    <col min="9995" max="9995" width="10.109375" style="2" bestFit="1" customWidth="1"/>
    <col min="9996" max="10233" width="8.88671875" style="2"/>
    <col min="10234" max="10234" width="37.109375" style="2" customWidth="1"/>
    <col min="10235" max="10235" width="13.88671875" style="2" bestFit="1" customWidth="1"/>
    <col min="10236" max="10236" width="10" style="2" bestFit="1" customWidth="1"/>
    <col min="10237" max="10237" width="28.5546875" style="2" bestFit="1" customWidth="1"/>
    <col min="10238" max="10238" width="13" style="2" bestFit="1" customWidth="1"/>
    <col min="10239" max="10239" width="17.6640625" style="2" bestFit="1" customWidth="1"/>
    <col min="10240" max="10240" width="10.109375" style="2" bestFit="1" customWidth="1"/>
    <col min="10241" max="10241" width="14.109375" style="2" bestFit="1" customWidth="1"/>
    <col min="10242" max="10242" width="8.6640625" style="2" bestFit="1" customWidth="1"/>
    <col min="10243" max="10243" width="7.33203125" style="2" bestFit="1" customWidth="1"/>
    <col min="10244" max="10244" width="12.5546875" style="2" bestFit="1" customWidth="1"/>
    <col min="10245" max="10245" width="13.109375" style="2" bestFit="1" customWidth="1"/>
    <col min="10246" max="10246" width="10.5546875" style="2" bestFit="1" customWidth="1"/>
    <col min="10247" max="10247" width="16.109375" style="2" bestFit="1" customWidth="1"/>
    <col min="10248" max="10248" width="10.109375" style="2" bestFit="1" customWidth="1"/>
    <col min="10249" max="10249" width="9.109375" style="2" bestFit="1" customWidth="1"/>
    <col min="10250" max="10250" width="11.33203125" style="2" bestFit="1" customWidth="1"/>
    <col min="10251" max="10251" width="10.109375" style="2" bestFit="1" customWidth="1"/>
    <col min="10252" max="10489" width="8.88671875" style="2"/>
    <col min="10490" max="10490" width="37.109375" style="2" customWidth="1"/>
    <col min="10491" max="10491" width="13.88671875" style="2" bestFit="1" customWidth="1"/>
    <col min="10492" max="10492" width="10" style="2" bestFit="1" customWidth="1"/>
    <col min="10493" max="10493" width="28.5546875" style="2" bestFit="1" customWidth="1"/>
    <col min="10494" max="10494" width="13" style="2" bestFit="1" customWidth="1"/>
    <col min="10495" max="10495" width="17.6640625" style="2" bestFit="1" customWidth="1"/>
    <col min="10496" max="10496" width="10.109375" style="2" bestFit="1" customWidth="1"/>
    <col min="10497" max="10497" width="14.109375" style="2" bestFit="1" customWidth="1"/>
    <col min="10498" max="10498" width="8.6640625" style="2" bestFit="1" customWidth="1"/>
    <col min="10499" max="10499" width="7.33203125" style="2" bestFit="1" customWidth="1"/>
    <col min="10500" max="10500" width="12.5546875" style="2" bestFit="1" customWidth="1"/>
    <col min="10501" max="10501" width="13.109375" style="2" bestFit="1" customWidth="1"/>
    <col min="10502" max="10502" width="10.5546875" style="2" bestFit="1" customWidth="1"/>
    <col min="10503" max="10503" width="16.109375" style="2" bestFit="1" customWidth="1"/>
    <col min="10504" max="10504" width="10.109375" style="2" bestFit="1" customWidth="1"/>
    <col min="10505" max="10505" width="9.109375" style="2" bestFit="1" customWidth="1"/>
    <col min="10506" max="10506" width="11.33203125" style="2" bestFit="1" customWidth="1"/>
    <col min="10507" max="10507" width="10.109375" style="2" bestFit="1" customWidth="1"/>
    <col min="10508" max="10745" width="8.88671875" style="2"/>
    <col min="10746" max="10746" width="37.109375" style="2" customWidth="1"/>
    <col min="10747" max="10747" width="13.88671875" style="2" bestFit="1" customWidth="1"/>
    <col min="10748" max="10748" width="10" style="2" bestFit="1" customWidth="1"/>
    <col min="10749" max="10749" width="28.5546875" style="2" bestFit="1" customWidth="1"/>
    <col min="10750" max="10750" width="13" style="2" bestFit="1" customWidth="1"/>
    <col min="10751" max="10751" width="17.6640625" style="2" bestFit="1" customWidth="1"/>
    <col min="10752" max="10752" width="10.109375" style="2" bestFit="1" customWidth="1"/>
    <col min="10753" max="10753" width="14.109375" style="2" bestFit="1" customWidth="1"/>
    <col min="10754" max="10754" width="8.6640625" style="2" bestFit="1" customWidth="1"/>
    <col min="10755" max="10755" width="7.33203125" style="2" bestFit="1" customWidth="1"/>
    <col min="10756" max="10756" width="12.5546875" style="2" bestFit="1" customWidth="1"/>
    <col min="10757" max="10757" width="13.109375" style="2" bestFit="1" customWidth="1"/>
    <col min="10758" max="10758" width="10.5546875" style="2" bestFit="1" customWidth="1"/>
    <col min="10759" max="10759" width="16.109375" style="2" bestFit="1" customWidth="1"/>
    <col min="10760" max="10760" width="10.109375" style="2" bestFit="1" customWidth="1"/>
    <col min="10761" max="10761" width="9.109375" style="2" bestFit="1" customWidth="1"/>
    <col min="10762" max="10762" width="11.33203125" style="2" bestFit="1" customWidth="1"/>
    <col min="10763" max="10763" width="10.109375" style="2" bestFit="1" customWidth="1"/>
    <col min="10764" max="11001" width="8.88671875" style="2"/>
    <col min="11002" max="11002" width="37.109375" style="2" customWidth="1"/>
    <col min="11003" max="11003" width="13.88671875" style="2" bestFit="1" customWidth="1"/>
    <col min="11004" max="11004" width="10" style="2" bestFit="1" customWidth="1"/>
    <col min="11005" max="11005" width="28.5546875" style="2" bestFit="1" customWidth="1"/>
    <col min="11006" max="11006" width="13" style="2" bestFit="1" customWidth="1"/>
    <col min="11007" max="11007" width="17.6640625" style="2" bestFit="1" customWidth="1"/>
    <col min="11008" max="11008" width="10.109375" style="2" bestFit="1" customWidth="1"/>
    <col min="11009" max="11009" width="14.109375" style="2" bestFit="1" customWidth="1"/>
    <col min="11010" max="11010" width="8.6640625" style="2" bestFit="1" customWidth="1"/>
    <col min="11011" max="11011" width="7.33203125" style="2" bestFit="1" customWidth="1"/>
    <col min="11012" max="11012" width="12.5546875" style="2" bestFit="1" customWidth="1"/>
    <col min="11013" max="11013" width="13.109375" style="2" bestFit="1" customWidth="1"/>
    <col min="11014" max="11014" width="10.5546875" style="2" bestFit="1" customWidth="1"/>
    <col min="11015" max="11015" width="16.109375" style="2" bestFit="1" customWidth="1"/>
    <col min="11016" max="11016" width="10.109375" style="2" bestFit="1" customWidth="1"/>
    <col min="11017" max="11017" width="9.109375" style="2" bestFit="1" customWidth="1"/>
    <col min="11018" max="11018" width="11.33203125" style="2" bestFit="1" customWidth="1"/>
    <col min="11019" max="11019" width="10.109375" style="2" bestFit="1" customWidth="1"/>
    <col min="11020" max="11257" width="8.88671875" style="2"/>
    <col min="11258" max="11258" width="37.109375" style="2" customWidth="1"/>
    <col min="11259" max="11259" width="13.88671875" style="2" bestFit="1" customWidth="1"/>
    <col min="11260" max="11260" width="10" style="2" bestFit="1" customWidth="1"/>
    <col min="11261" max="11261" width="28.5546875" style="2" bestFit="1" customWidth="1"/>
    <col min="11262" max="11262" width="13" style="2" bestFit="1" customWidth="1"/>
    <col min="11263" max="11263" width="17.6640625" style="2" bestFit="1" customWidth="1"/>
    <col min="11264" max="11264" width="10.109375" style="2" bestFit="1" customWidth="1"/>
    <col min="11265" max="11265" width="14.109375" style="2" bestFit="1" customWidth="1"/>
    <col min="11266" max="11266" width="8.6640625" style="2" bestFit="1" customWidth="1"/>
    <col min="11267" max="11267" width="7.33203125" style="2" bestFit="1" customWidth="1"/>
    <col min="11268" max="11268" width="12.5546875" style="2" bestFit="1" customWidth="1"/>
    <col min="11269" max="11269" width="13.109375" style="2" bestFit="1" customWidth="1"/>
    <col min="11270" max="11270" width="10.5546875" style="2" bestFit="1" customWidth="1"/>
    <col min="11271" max="11271" width="16.109375" style="2" bestFit="1" customWidth="1"/>
    <col min="11272" max="11272" width="10.109375" style="2" bestFit="1" customWidth="1"/>
    <col min="11273" max="11273" width="9.109375" style="2" bestFit="1" customWidth="1"/>
    <col min="11274" max="11274" width="11.33203125" style="2" bestFit="1" customWidth="1"/>
    <col min="11275" max="11275" width="10.109375" style="2" bestFit="1" customWidth="1"/>
    <col min="11276" max="11513" width="8.88671875" style="2"/>
    <col min="11514" max="11514" width="37.109375" style="2" customWidth="1"/>
    <col min="11515" max="11515" width="13.88671875" style="2" bestFit="1" customWidth="1"/>
    <col min="11516" max="11516" width="10" style="2" bestFit="1" customWidth="1"/>
    <col min="11517" max="11517" width="28.5546875" style="2" bestFit="1" customWidth="1"/>
    <col min="11518" max="11518" width="13" style="2" bestFit="1" customWidth="1"/>
    <col min="11519" max="11519" width="17.6640625" style="2" bestFit="1" customWidth="1"/>
    <col min="11520" max="11520" width="10.109375" style="2" bestFit="1" customWidth="1"/>
    <col min="11521" max="11521" width="14.109375" style="2" bestFit="1" customWidth="1"/>
    <col min="11522" max="11522" width="8.6640625" style="2" bestFit="1" customWidth="1"/>
    <col min="11523" max="11523" width="7.33203125" style="2" bestFit="1" customWidth="1"/>
    <col min="11524" max="11524" width="12.5546875" style="2" bestFit="1" customWidth="1"/>
    <col min="11525" max="11525" width="13.109375" style="2" bestFit="1" customWidth="1"/>
    <col min="11526" max="11526" width="10.5546875" style="2" bestFit="1" customWidth="1"/>
    <col min="11527" max="11527" width="16.109375" style="2" bestFit="1" customWidth="1"/>
    <col min="11528" max="11528" width="10.109375" style="2" bestFit="1" customWidth="1"/>
    <col min="11529" max="11529" width="9.109375" style="2" bestFit="1" customWidth="1"/>
    <col min="11530" max="11530" width="11.33203125" style="2" bestFit="1" customWidth="1"/>
    <col min="11531" max="11531" width="10.109375" style="2" bestFit="1" customWidth="1"/>
    <col min="11532" max="11769" width="8.88671875" style="2"/>
    <col min="11770" max="11770" width="37.109375" style="2" customWidth="1"/>
    <col min="11771" max="11771" width="13.88671875" style="2" bestFit="1" customWidth="1"/>
    <col min="11772" max="11772" width="10" style="2" bestFit="1" customWidth="1"/>
    <col min="11773" max="11773" width="28.5546875" style="2" bestFit="1" customWidth="1"/>
    <col min="11774" max="11774" width="13" style="2" bestFit="1" customWidth="1"/>
    <col min="11775" max="11775" width="17.6640625" style="2" bestFit="1" customWidth="1"/>
    <col min="11776" max="11776" width="10.109375" style="2" bestFit="1" customWidth="1"/>
    <col min="11777" max="11777" width="14.109375" style="2" bestFit="1" customWidth="1"/>
    <col min="11778" max="11778" width="8.6640625" style="2" bestFit="1" customWidth="1"/>
    <col min="11779" max="11779" width="7.33203125" style="2" bestFit="1" customWidth="1"/>
    <col min="11780" max="11780" width="12.5546875" style="2" bestFit="1" customWidth="1"/>
    <col min="11781" max="11781" width="13.109375" style="2" bestFit="1" customWidth="1"/>
    <col min="11782" max="11782" width="10.5546875" style="2" bestFit="1" customWidth="1"/>
    <col min="11783" max="11783" width="16.109375" style="2" bestFit="1" customWidth="1"/>
    <col min="11784" max="11784" width="10.109375" style="2" bestFit="1" customWidth="1"/>
    <col min="11785" max="11785" width="9.109375" style="2" bestFit="1" customWidth="1"/>
    <col min="11786" max="11786" width="11.33203125" style="2" bestFit="1" customWidth="1"/>
    <col min="11787" max="11787" width="10.109375" style="2" bestFit="1" customWidth="1"/>
    <col min="11788" max="12025" width="8.88671875" style="2"/>
    <col min="12026" max="12026" width="37.109375" style="2" customWidth="1"/>
    <col min="12027" max="12027" width="13.88671875" style="2" bestFit="1" customWidth="1"/>
    <col min="12028" max="12028" width="10" style="2" bestFit="1" customWidth="1"/>
    <col min="12029" max="12029" width="28.5546875" style="2" bestFit="1" customWidth="1"/>
    <col min="12030" max="12030" width="13" style="2" bestFit="1" customWidth="1"/>
    <col min="12031" max="12031" width="17.6640625" style="2" bestFit="1" customWidth="1"/>
    <col min="12032" max="12032" width="10.109375" style="2" bestFit="1" customWidth="1"/>
    <col min="12033" max="12033" width="14.109375" style="2" bestFit="1" customWidth="1"/>
    <col min="12034" max="12034" width="8.6640625" style="2" bestFit="1" customWidth="1"/>
    <col min="12035" max="12035" width="7.33203125" style="2" bestFit="1" customWidth="1"/>
    <col min="12036" max="12036" width="12.5546875" style="2" bestFit="1" customWidth="1"/>
    <col min="12037" max="12037" width="13.109375" style="2" bestFit="1" customWidth="1"/>
    <col min="12038" max="12038" width="10.5546875" style="2" bestFit="1" customWidth="1"/>
    <col min="12039" max="12039" width="16.109375" style="2" bestFit="1" customWidth="1"/>
    <col min="12040" max="12040" width="10.109375" style="2" bestFit="1" customWidth="1"/>
    <col min="12041" max="12041" width="9.109375" style="2" bestFit="1" customWidth="1"/>
    <col min="12042" max="12042" width="11.33203125" style="2" bestFit="1" customWidth="1"/>
    <col min="12043" max="12043" width="10.109375" style="2" bestFit="1" customWidth="1"/>
    <col min="12044" max="12281" width="8.88671875" style="2"/>
    <col min="12282" max="12282" width="37.109375" style="2" customWidth="1"/>
    <col min="12283" max="12283" width="13.88671875" style="2" bestFit="1" customWidth="1"/>
    <col min="12284" max="12284" width="10" style="2" bestFit="1" customWidth="1"/>
    <col min="12285" max="12285" width="28.5546875" style="2" bestFit="1" customWidth="1"/>
    <col min="12286" max="12286" width="13" style="2" bestFit="1" customWidth="1"/>
    <col min="12287" max="12287" width="17.6640625" style="2" bestFit="1" customWidth="1"/>
    <col min="12288" max="12288" width="10.109375" style="2" bestFit="1" customWidth="1"/>
    <col min="12289" max="12289" width="14.109375" style="2" bestFit="1" customWidth="1"/>
    <col min="12290" max="12290" width="8.6640625" style="2" bestFit="1" customWidth="1"/>
    <col min="12291" max="12291" width="7.33203125" style="2" bestFit="1" customWidth="1"/>
    <col min="12292" max="12292" width="12.5546875" style="2" bestFit="1" customWidth="1"/>
    <col min="12293" max="12293" width="13.109375" style="2" bestFit="1" customWidth="1"/>
    <col min="12294" max="12294" width="10.5546875" style="2" bestFit="1" customWidth="1"/>
    <col min="12295" max="12295" width="16.109375" style="2" bestFit="1" customWidth="1"/>
    <col min="12296" max="12296" width="10.109375" style="2" bestFit="1" customWidth="1"/>
    <col min="12297" max="12297" width="9.109375" style="2" bestFit="1" customWidth="1"/>
    <col min="12298" max="12298" width="11.33203125" style="2" bestFit="1" customWidth="1"/>
    <col min="12299" max="12299" width="10.109375" style="2" bestFit="1" customWidth="1"/>
    <col min="12300" max="12537" width="8.88671875" style="2"/>
    <col min="12538" max="12538" width="37.109375" style="2" customWidth="1"/>
    <col min="12539" max="12539" width="13.88671875" style="2" bestFit="1" customWidth="1"/>
    <col min="12540" max="12540" width="10" style="2" bestFit="1" customWidth="1"/>
    <col min="12541" max="12541" width="28.5546875" style="2" bestFit="1" customWidth="1"/>
    <col min="12542" max="12542" width="13" style="2" bestFit="1" customWidth="1"/>
    <col min="12543" max="12543" width="17.6640625" style="2" bestFit="1" customWidth="1"/>
    <col min="12544" max="12544" width="10.109375" style="2" bestFit="1" customWidth="1"/>
    <col min="12545" max="12545" width="14.109375" style="2" bestFit="1" customWidth="1"/>
    <col min="12546" max="12546" width="8.6640625" style="2" bestFit="1" customWidth="1"/>
    <col min="12547" max="12547" width="7.33203125" style="2" bestFit="1" customWidth="1"/>
    <col min="12548" max="12548" width="12.5546875" style="2" bestFit="1" customWidth="1"/>
    <col min="12549" max="12549" width="13.109375" style="2" bestFit="1" customWidth="1"/>
    <col min="12550" max="12550" width="10.5546875" style="2" bestFit="1" customWidth="1"/>
    <col min="12551" max="12551" width="16.109375" style="2" bestFit="1" customWidth="1"/>
    <col min="12552" max="12552" width="10.109375" style="2" bestFit="1" customWidth="1"/>
    <col min="12553" max="12553" width="9.109375" style="2" bestFit="1" customWidth="1"/>
    <col min="12554" max="12554" width="11.33203125" style="2" bestFit="1" customWidth="1"/>
    <col min="12555" max="12555" width="10.109375" style="2" bestFit="1" customWidth="1"/>
    <col min="12556" max="12793" width="8.88671875" style="2"/>
    <col min="12794" max="12794" width="37.109375" style="2" customWidth="1"/>
    <col min="12795" max="12795" width="13.88671875" style="2" bestFit="1" customWidth="1"/>
    <col min="12796" max="12796" width="10" style="2" bestFit="1" customWidth="1"/>
    <col min="12797" max="12797" width="28.5546875" style="2" bestFit="1" customWidth="1"/>
    <col min="12798" max="12798" width="13" style="2" bestFit="1" customWidth="1"/>
    <col min="12799" max="12799" width="17.6640625" style="2" bestFit="1" customWidth="1"/>
    <col min="12800" max="12800" width="10.109375" style="2" bestFit="1" customWidth="1"/>
    <col min="12801" max="12801" width="14.109375" style="2" bestFit="1" customWidth="1"/>
    <col min="12802" max="12802" width="8.6640625" style="2" bestFit="1" customWidth="1"/>
    <col min="12803" max="12803" width="7.33203125" style="2" bestFit="1" customWidth="1"/>
    <col min="12804" max="12804" width="12.5546875" style="2" bestFit="1" customWidth="1"/>
    <col min="12805" max="12805" width="13.109375" style="2" bestFit="1" customWidth="1"/>
    <col min="12806" max="12806" width="10.5546875" style="2" bestFit="1" customWidth="1"/>
    <col min="12807" max="12807" width="16.109375" style="2" bestFit="1" customWidth="1"/>
    <col min="12808" max="12808" width="10.109375" style="2" bestFit="1" customWidth="1"/>
    <col min="12809" max="12809" width="9.109375" style="2" bestFit="1" customWidth="1"/>
    <col min="12810" max="12810" width="11.33203125" style="2" bestFit="1" customWidth="1"/>
    <col min="12811" max="12811" width="10.109375" style="2" bestFit="1" customWidth="1"/>
    <col min="12812" max="13049" width="8.88671875" style="2"/>
    <col min="13050" max="13050" width="37.109375" style="2" customWidth="1"/>
    <col min="13051" max="13051" width="13.88671875" style="2" bestFit="1" customWidth="1"/>
    <col min="13052" max="13052" width="10" style="2" bestFit="1" customWidth="1"/>
    <col min="13053" max="13053" width="28.5546875" style="2" bestFit="1" customWidth="1"/>
    <col min="13054" max="13054" width="13" style="2" bestFit="1" customWidth="1"/>
    <col min="13055" max="13055" width="17.6640625" style="2" bestFit="1" customWidth="1"/>
    <col min="13056" max="13056" width="10.109375" style="2" bestFit="1" customWidth="1"/>
    <col min="13057" max="13057" width="14.109375" style="2" bestFit="1" customWidth="1"/>
    <col min="13058" max="13058" width="8.6640625" style="2" bestFit="1" customWidth="1"/>
    <col min="13059" max="13059" width="7.33203125" style="2" bestFit="1" customWidth="1"/>
    <col min="13060" max="13060" width="12.5546875" style="2" bestFit="1" customWidth="1"/>
    <col min="13061" max="13061" width="13.109375" style="2" bestFit="1" customWidth="1"/>
    <col min="13062" max="13062" width="10.5546875" style="2" bestFit="1" customWidth="1"/>
    <col min="13063" max="13063" width="16.109375" style="2" bestFit="1" customWidth="1"/>
    <col min="13064" max="13064" width="10.109375" style="2" bestFit="1" customWidth="1"/>
    <col min="13065" max="13065" width="9.109375" style="2" bestFit="1" customWidth="1"/>
    <col min="13066" max="13066" width="11.33203125" style="2" bestFit="1" customWidth="1"/>
    <col min="13067" max="13067" width="10.109375" style="2" bestFit="1" customWidth="1"/>
    <col min="13068" max="13305" width="8.88671875" style="2"/>
    <col min="13306" max="13306" width="37.109375" style="2" customWidth="1"/>
    <col min="13307" max="13307" width="13.88671875" style="2" bestFit="1" customWidth="1"/>
    <col min="13308" max="13308" width="10" style="2" bestFit="1" customWidth="1"/>
    <col min="13309" max="13309" width="28.5546875" style="2" bestFit="1" customWidth="1"/>
    <col min="13310" max="13310" width="13" style="2" bestFit="1" customWidth="1"/>
    <col min="13311" max="13311" width="17.6640625" style="2" bestFit="1" customWidth="1"/>
    <col min="13312" max="13312" width="10.109375" style="2" bestFit="1" customWidth="1"/>
    <col min="13313" max="13313" width="14.109375" style="2" bestFit="1" customWidth="1"/>
    <col min="13314" max="13314" width="8.6640625" style="2" bestFit="1" customWidth="1"/>
    <col min="13315" max="13315" width="7.33203125" style="2" bestFit="1" customWidth="1"/>
    <col min="13316" max="13316" width="12.5546875" style="2" bestFit="1" customWidth="1"/>
    <col min="13317" max="13317" width="13.109375" style="2" bestFit="1" customWidth="1"/>
    <col min="13318" max="13318" width="10.5546875" style="2" bestFit="1" customWidth="1"/>
    <col min="13319" max="13319" width="16.109375" style="2" bestFit="1" customWidth="1"/>
    <col min="13320" max="13320" width="10.109375" style="2" bestFit="1" customWidth="1"/>
    <col min="13321" max="13321" width="9.109375" style="2" bestFit="1" customWidth="1"/>
    <col min="13322" max="13322" width="11.33203125" style="2" bestFit="1" customWidth="1"/>
    <col min="13323" max="13323" width="10.109375" style="2" bestFit="1" customWidth="1"/>
    <col min="13324" max="13561" width="8.88671875" style="2"/>
    <col min="13562" max="13562" width="37.109375" style="2" customWidth="1"/>
    <col min="13563" max="13563" width="13.88671875" style="2" bestFit="1" customWidth="1"/>
    <col min="13564" max="13564" width="10" style="2" bestFit="1" customWidth="1"/>
    <col min="13565" max="13565" width="28.5546875" style="2" bestFit="1" customWidth="1"/>
    <col min="13566" max="13566" width="13" style="2" bestFit="1" customWidth="1"/>
    <col min="13567" max="13567" width="17.6640625" style="2" bestFit="1" customWidth="1"/>
    <col min="13568" max="13568" width="10.109375" style="2" bestFit="1" customWidth="1"/>
    <col min="13569" max="13569" width="14.109375" style="2" bestFit="1" customWidth="1"/>
    <col min="13570" max="13570" width="8.6640625" style="2" bestFit="1" customWidth="1"/>
    <col min="13571" max="13571" width="7.33203125" style="2" bestFit="1" customWidth="1"/>
    <col min="13572" max="13572" width="12.5546875" style="2" bestFit="1" customWidth="1"/>
    <col min="13573" max="13573" width="13.109375" style="2" bestFit="1" customWidth="1"/>
    <col min="13574" max="13574" width="10.5546875" style="2" bestFit="1" customWidth="1"/>
    <col min="13575" max="13575" width="16.109375" style="2" bestFit="1" customWidth="1"/>
    <col min="13576" max="13576" width="10.109375" style="2" bestFit="1" customWidth="1"/>
    <col min="13577" max="13577" width="9.109375" style="2" bestFit="1" customWidth="1"/>
    <col min="13578" max="13578" width="11.33203125" style="2" bestFit="1" customWidth="1"/>
    <col min="13579" max="13579" width="10.109375" style="2" bestFit="1" customWidth="1"/>
    <col min="13580" max="13817" width="8.88671875" style="2"/>
    <col min="13818" max="13818" width="37.109375" style="2" customWidth="1"/>
    <col min="13819" max="13819" width="13.88671875" style="2" bestFit="1" customWidth="1"/>
    <col min="13820" max="13820" width="10" style="2" bestFit="1" customWidth="1"/>
    <col min="13821" max="13821" width="28.5546875" style="2" bestFit="1" customWidth="1"/>
    <col min="13822" max="13822" width="13" style="2" bestFit="1" customWidth="1"/>
    <col min="13823" max="13823" width="17.6640625" style="2" bestFit="1" customWidth="1"/>
    <col min="13824" max="13824" width="10.109375" style="2" bestFit="1" customWidth="1"/>
    <col min="13825" max="13825" width="14.109375" style="2" bestFit="1" customWidth="1"/>
    <col min="13826" max="13826" width="8.6640625" style="2" bestFit="1" customWidth="1"/>
    <col min="13827" max="13827" width="7.33203125" style="2" bestFit="1" customWidth="1"/>
    <col min="13828" max="13828" width="12.5546875" style="2" bestFit="1" customWidth="1"/>
    <col min="13829" max="13829" width="13.109375" style="2" bestFit="1" customWidth="1"/>
    <col min="13830" max="13830" width="10.5546875" style="2" bestFit="1" customWidth="1"/>
    <col min="13831" max="13831" width="16.109375" style="2" bestFit="1" customWidth="1"/>
    <col min="13832" max="13832" width="10.109375" style="2" bestFit="1" customWidth="1"/>
    <col min="13833" max="13833" width="9.109375" style="2" bestFit="1" customWidth="1"/>
    <col min="13834" max="13834" width="11.33203125" style="2" bestFit="1" customWidth="1"/>
    <col min="13835" max="13835" width="10.109375" style="2" bestFit="1" customWidth="1"/>
    <col min="13836" max="14073" width="8.88671875" style="2"/>
    <col min="14074" max="14074" width="37.109375" style="2" customWidth="1"/>
    <col min="14075" max="14075" width="13.88671875" style="2" bestFit="1" customWidth="1"/>
    <col min="14076" max="14076" width="10" style="2" bestFit="1" customWidth="1"/>
    <col min="14077" max="14077" width="28.5546875" style="2" bestFit="1" customWidth="1"/>
    <col min="14078" max="14078" width="13" style="2" bestFit="1" customWidth="1"/>
    <col min="14079" max="14079" width="17.6640625" style="2" bestFit="1" customWidth="1"/>
    <col min="14080" max="14080" width="10.109375" style="2" bestFit="1" customWidth="1"/>
    <col min="14081" max="14081" width="14.109375" style="2" bestFit="1" customWidth="1"/>
    <col min="14082" max="14082" width="8.6640625" style="2" bestFit="1" customWidth="1"/>
    <col min="14083" max="14083" width="7.33203125" style="2" bestFit="1" customWidth="1"/>
    <col min="14084" max="14084" width="12.5546875" style="2" bestFit="1" customWidth="1"/>
    <col min="14085" max="14085" width="13.109375" style="2" bestFit="1" customWidth="1"/>
    <col min="14086" max="14086" width="10.5546875" style="2" bestFit="1" customWidth="1"/>
    <col min="14087" max="14087" width="16.109375" style="2" bestFit="1" customWidth="1"/>
    <col min="14088" max="14088" width="10.109375" style="2" bestFit="1" customWidth="1"/>
    <col min="14089" max="14089" width="9.109375" style="2" bestFit="1" customWidth="1"/>
    <col min="14090" max="14090" width="11.33203125" style="2" bestFit="1" customWidth="1"/>
    <col min="14091" max="14091" width="10.109375" style="2" bestFit="1" customWidth="1"/>
    <col min="14092" max="14329" width="8.88671875" style="2"/>
    <col min="14330" max="14330" width="37.109375" style="2" customWidth="1"/>
    <col min="14331" max="14331" width="13.88671875" style="2" bestFit="1" customWidth="1"/>
    <col min="14332" max="14332" width="10" style="2" bestFit="1" customWidth="1"/>
    <col min="14333" max="14333" width="28.5546875" style="2" bestFit="1" customWidth="1"/>
    <col min="14334" max="14334" width="13" style="2" bestFit="1" customWidth="1"/>
    <col min="14335" max="14335" width="17.6640625" style="2" bestFit="1" customWidth="1"/>
    <col min="14336" max="14336" width="10.109375" style="2" bestFit="1" customWidth="1"/>
    <col min="14337" max="14337" width="14.109375" style="2" bestFit="1" customWidth="1"/>
    <col min="14338" max="14338" width="8.6640625" style="2" bestFit="1" customWidth="1"/>
    <col min="14339" max="14339" width="7.33203125" style="2" bestFit="1" customWidth="1"/>
    <col min="14340" max="14340" width="12.5546875" style="2" bestFit="1" customWidth="1"/>
    <col min="14341" max="14341" width="13.109375" style="2" bestFit="1" customWidth="1"/>
    <col min="14342" max="14342" width="10.5546875" style="2" bestFit="1" customWidth="1"/>
    <col min="14343" max="14343" width="16.109375" style="2" bestFit="1" customWidth="1"/>
    <col min="14344" max="14344" width="10.109375" style="2" bestFit="1" customWidth="1"/>
    <col min="14345" max="14345" width="9.109375" style="2" bestFit="1" customWidth="1"/>
    <col min="14346" max="14346" width="11.33203125" style="2" bestFit="1" customWidth="1"/>
    <col min="14347" max="14347" width="10.109375" style="2" bestFit="1" customWidth="1"/>
    <col min="14348" max="14585" width="8.88671875" style="2"/>
    <col min="14586" max="14586" width="37.109375" style="2" customWidth="1"/>
    <col min="14587" max="14587" width="13.88671875" style="2" bestFit="1" customWidth="1"/>
    <col min="14588" max="14588" width="10" style="2" bestFit="1" customWidth="1"/>
    <col min="14589" max="14589" width="28.5546875" style="2" bestFit="1" customWidth="1"/>
    <col min="14590" max="14590" width="13" style="2" bestFit="1" customWidth="1"/>
    <col min="14591" max="14591" width="17.6640625" style="2" bestFit="1" customWidth="1"/>
    <col min="14592" max="14592" width="10.109375" style="2" bestFit="1" customWidth="1"/>
    <col min="14593" max="14593" width="14.109375" style="2" bestFit="1" customWidth="1"/>
    <col min="14594" max="14594" width="8.6640625" style="2" bestFit="1" customWidth="1"/>
    <col min="14595" max="14595" width="7.33203125" style="2" bestFit="1" customWidth="1"/>
    <col min="14596" max="14596" width="12.5546875" style="2" bestFit="1" customWidth="1"/>
    <col min="14597" max="14597" width="13.109375" style="2" bestFit="1" customWidth="1"/>
    <col min="14598" max="14598" width="10.5546875" style="2" bestFit="1" customWidth="1"/>
    <col min="14599" max="14599" width="16.109375" style="2" bestFit="1" customWidth="1"/>
    <col min="14600" max="14600" width="10.109375" style="2" bestFit="1" customWidth="1"/>
    <col min="14601" max="14601" width="9.109375" style="2" bestFit="1" customWidth="1"/>
    <col min="14602" max="14602" width="11.33203125" style="2" bestFit="1" customWidth="1"/>
    <col min="14603" max="14603" width="10.109375" style="2" bestFit="1" customWidth="1"/>
    <col min="14604" max="14841" width="8.88671875" style="2"/>
    <col min="14842" max="14842" width="37.109375" style="2" customWidth="1"/>
    <col min="14843" max="14843" width="13.88671875" style="2" bestFit="1" customWidth="1"/>
    <col min="14844" max="14844" width="10" style="2" bestFit="1" customWidth="1"/>
    <col min="14845" max="14845" width="28.5546875" style="2" bestFit="1" customWidth="1"/>
    <col min="14846" max="14846" width="13" style="2" bestFit="1" customWidth="1"/>
    <col min="14847" max="14847" width="17.6640625" style="2" bestFit="1" customWidth="1"/>
    <col min="14848" max="14848" width="10.109375" style="2" bestFit="1" customWidth="1"/>
    <col min="14849" max="14849" width="14.109375" style="2" bestFit="1" customWidth="1"/>
    <col min="14850" max="14850" width="8.6640625" style="2" bestFit="1" customWidth="1"/>
    <col min="14851" max="14851" width="7.33203125" style="2" bestFit="1" customWidth="1"/>
    <col min="14852" max="14852" width="12.5546875" style="2" bestFit="1" customWidth="1"/>
    <col min="14853" max="14853" width="13.109375" style="2" bestFit="1" customWidth="1"/>
    <col min="14854" max="14854" width="10.5546875" style="2" bestFit="1" customWidth="1"/>
    <col min="14855" max="14855" width="16.109375" style="2" bestFit="1" customWidth="1"/>
    <col min="14856" max="14856" width="10.109375" style="2" bestFit="1" customWidth="1"/>
    <col min="14857" max="14857" width="9.109375" style="2" bestFit="1" customWidth="1"/>
    <col min="14858" max="14858" width="11.33203125" style="2" bestFit="1" customWidth="1"/>
    <col min="14859" max="14859" width="10.109375" style="2" bestFit="1" customWidth="1"/>
    <col min="14860" max="15097" width="8.88671875" style="2"/>
    <col min="15098" max="15098" width="37.109375" style="2" customWidth="1"/>
    <col min="15099" max="15099" width="13.88671875" style="2" bestFit="1" customWidth="1"/>
    <col min="15100" max="15100" width="10" style="2" bestFit="1" customWidth="1"/>
    <col min="15101" max="15101" width="28.5546875" style="2" bestFit="1" customWidth="1"/>
    <col min="15102" max="15102" width="13" style="2" bestFit="1" customWidth="1"/>
    <col min="15103" max="15103" width="17.6640625" style="2" bestFit="1" customWidth="1"/>
    <col min="15104" max="15104" width="10.109375" style="2" bestFit="1" customWidth="1"/>
    <col min="15105" max="15105" width="14.109375" style="2" bestFit="1" customWidth="1"/>
    <col min="15106" max="15106" width="8.6640625" style="2" bestFit="1" customWidth="1"/>
    <col min="15107" max="15107" width="7.33203125" style="2" bestFit="1" customWidth="1"/>
    <col min="15108" max="15108" width="12.5546875" style="2" bestFit="1" customWidth="1"/>
    <col min="15109" max="15109" width="13.109375" style="2" bestFit="1" customWidth="1"/>
    <col min="15110" max="15110" width="10.5546875" style="2" bestFit="1" customWidth="1"/>
    <col min="15111" max="15111" width="16.109375" style="2" bestFit="1" customWidth="1"/>
    <col min="15112" max="15112" width="10.109375" style="2" bestFit="1" customWidth="1"/>
    <col min="15113" max="15113" width="9.109375" style="2" bestFit="1" customWidth="1"/>
    <col min="15114" max="15114" width="11.33203125" style="2" bestFit="1" customWidth="1"/>
    <col min="15115" max="15115" width="10.109375" style="2" bestFit="1" customWidth="1"/>
    <col min="15116" max="15353" width="8.88671875" style="2"/>
    <col min="15354" max="15354" width="37.109375" style="2" customWidth="1"/>
    <col min="15355" max="15355" width="13.88671875" style="2" bestFit="1" customWidth="1"/>
    <col min="15356" max="15356" width="10" style="2" bestFit="1" customWidth="1"/>
    <col min="15357" max="15357" width="28.5546875" style="2" bestFit="1" customWidth="1"/>
    <col min="15358" max="15358" width="13" style="2" bestFit="1" customWidth="1"/>
    <col min="15359" max="15359" width="17.6640625" style="2" bestFit="1" customWidth="1"/>
    <col min="15360" max="15360" width="10.109375" style="2" bestFit="1" customWidth="1"/>
    <col min="15361" max="15361" width="14.109375" style="2" bestFit="1" customWidth="1"/>
    <col min="15362" max="15362" width="8.6640625" style="2" bestFit="1" customWidth="1"/>
    <col min="15363" max="15363" width="7.33203125" style="2" bestFit="1" customWidth="1"/>
    <col min="15364" max="15364" width="12.5546875" style="2" bestFit="1" customWidth="1"/>
    <col min="15365" max="15365" width="13.109375" style="2" bestFit="1" customWidth="1"/>
    <col min="15366" max="15366" width="10.5546875" style="2" bestFit="1" customWidth="1"/>
    <col min="15367" max="15367" width="16.109375" style="2" bestFit="1" customWidth="1"/>
    <col min="15368" max="15368" width="10.109375" style="2" bestFit="1" customWidth="1"/>
    <col min="15369" max="15369" width="9.109375" style="2" bestFit="1" customWidth="1"/>
    <col min="15370" max="15370" width="11.33203125" style="2" bestFit="1" customWidth="1"/>
    <col min="15371" max="15371" width="10.109375" style="2" bestFit="1" customWidth="1"/>
    <col min="15372" max="15609" width="8.88671875" style="2"/>
    <col min="15610" max="15610" width="37.109375" style="2" customWidth="1"/>
    <col min="15611" max="15611" width="13.88671875" style="2" bestFit="1" customWidth="1"/>
    <col min="15612" max="15612" width="10" style="2" bestFit="1" customWidth="1"/>
    <col min="15613" max="15613" width="28.5546875" style="2" bestFit="1" customWidth="1"/>
    <col min="15614" max="15614" width="13" style="2" bestFit="1" customWidth="1"/>
    <col min="15615" max="15615" width="17.6640625" style="2" bestFit="1" customWidth="1"/>
    <col min="15616" max="15616" width="10.109375" style="2" bestFit="1" customWidth="1"/>
    <col min="15617" max="15617" width="14.109375" style="2" bestFit="1" customWidth="1"/>
    <col min="15618" max="15618" width="8.6640625" style="2" bestFit="1" customWidth="1"/>
    <col min="15619" max="15619" width="7.33203125" style="2" bestFit="1" customWidth="1"/>
    <col min="15620" max="15620" width="12.5546875" style="2" bestFit="1" customWidth="1"/>
    <col min="15621" max="15621" width="13.109375" style="2" bestFit="1" customWidth="1"/>
    <col min="15622" max="15622" width="10.5546875" style="2" bestFit="1" customWidth="1"/>
    <col min="15623" max="15623" width="16.109375" style="2" bestFit="1" customWidth="1"/>
    <col min="15624" max="15624" width="10.109375" style="2" bestFit="1" customWidth="1"/>
    <col min="15625" max="15625" width="9.109375" style="2" bestFit="1" customWidth="1"/>
    <col min="15626" max="15626" width="11.33203125" style="2" bestFit="1" customWidth="1"/>
    <col min="15627" max="15627" width="10.109375" style="2" bestFit="1" customWidth="1"/>
    <col min="15628" max="15865" width="8.88671875" style="2"/>
    <col min="15866" max="15866" width="37.109375" style="2" customWidth="1"/>
    <col min="15867" max="15867" width="13.88671875" style="2" bestFit="1" customWidth="1"/>
    <col min="15868" max="15868" width="10" style="2" bestFit="1" customWidth="1"/>
    <col min="15869" max="15869" width="28.5546875" style="2" bestFit="1" customWidth="1"/>
    <col min="15870" max="15870" width="13" style="2" bestFit="1" customWidth="1"/>
    <col min="15871" max="15871" width="17.6640625" style="2" bestFit="1" customWidth="1"/>
    <col min="15872" max="15872" width="10.109375" style="2" bestFit="1" customWidth="1"/>
    <col min="15873" max="15873" width="14.109375" style="2" bestFit="1" customWidth="1"/>
    <col min="15874" max="15874" width="8.6640625" style="2" bestFit="1" customWidth="1"/>
    <col min="15875" max="15875" width="7.33203125" style="2" bestFit="1" customWidth="1"/>
    <col min="15876" max="15876" width="12.5546875" style="2" bestFit="1" customWidth="1"/>
    <col min="15877" max="15877" width="13.109375" style="2" bestFit="1" customWidth="1"/>
    <col min="15878" max="15878" width="10.5546875" style="2" bestFit="1" customWidth="1"/>
    <col min="15879" max="15879" width="16.109375" style="2" bestFit="1" customWidth="1"/>
    <col min="15880" max="15880" width="10.109375" style="2" bestFit="1" customWidth="1"/>
    <col min="15881" max="15881" width="9.109375" style="2" bestFit="1" customWidth="1"/>
    <col min="15882" max="15882" width="11.33203125" style="2" bestFit="1" customWidth="1"/>
    <col min="15883" max="15883" width="10.109375" style="2" bestFit="1" customWidth="1"/>
    <col min="15884" max="16121" width="8.88671875" style="2"/>
    <col min="16122" max="16122" width="37.109375" style="2" customWidth="1"/>
    <col min="16123" max="16123" width="13.88671875" style="2" bestFit="1" customWidth="1"/>
    <col min="16124" max="16124" width="10" style="2" bestFit="1" customWidth="1"/>
    <col min="16125" max="16125" width="28.5546875" style="2" bestFit="1" customWidth="1"/>
    <col min="16126" max="16126" width="13" style="2" bestFit="1" customWidth="1"/>
    <col min="16127" max="16127" width="17.6640625" style="2" bestFit="1" customWidth="1"/>
    <col min="16128" max="16128" width="10.109375" style="2" bestFit="1" customWidth="1"/>
    <col min="16129" max="16129" width="14.109375" style="2" bestFit="1" customWidth="1"/>
    <col min="16130" max="16130" width="8.6640625" style="2" bestFit="1" customWidth="1"/>
    <col min="16131" max="16131" width="7.33203125" style="2" bestFit="1" customWidth="1"/>
    <col min="16132" max="16132" width="12.5546875" style="2" bestFit="1" customWidth="1"/>
    <col min="16133" max="16133" width="13.109375" style="2" bestFit="1" customWidth="1"/>
    <col min="16134" max="16134" width="10.5546875" style="2" bestFit="1" customWidth="1"/>
    <col min="16135" max="16135" width="16.109375" style="2" bestFit="1" customWidth="1"/>
    <col min="16136" max="16136" width="10.109375" style="2" bestFit="1" customWidth="1"/>
    <col min="16137" max="16137" width="9.109375" style="2" bestFit="1" customWidth="1"/>
    <col min="16138" max="16138" width="11.33203125" style="2" bestFit="1" customWidth="1"/>
    <col min="16139" max="16139" width="10.109375" style="2" bestFit="1" customWidth="1"/>
    <col min="16140" max="16384" width="8.88671875" style="2"/>
  </cols>
  <sheetData>
    <row r="1" spans="1:24" x14ac:dyDescent="0.25">
      <c r="A1" s="34" t="s">
        <v>0</v>
      </c>
      <c r="B1" s="34"/>
      <c r="C1" s="34" t="s">
        <v>395</v>
      </c>
      <c r="D1" s="40" t="s">
        <v>61</v>
      </c>
      <c r="E1" s="40"/>
      <c r="F1" s="30"/>
      <c r="G1" s="30"/>
      <c r="I1" s="34" t="s">
        <v>0</v>
      </c>
      <c r="N1" s="34" t="s">
        <v>395</v>
      </c>
      <c r="P1" s="40" t="s">
        <v>61</v>
      </c>
    </row>
    <row r="2" spans="1:24" x14ac:dyDescent="0.25">
      <c r="A2" s="1" t="s">
        <v>1</v>
      </c>
      <c r="B2" s="20"/>
      <c r="C2" s="20"/>
      <c r="D2" s="21"/>
      <c r="E2" s="21"/>
      <c r="F2" s="21"/>
      <c r="G2" s="21"/>
      <c r="I2" s="20" t="s">
        <v>1</v>
      </c>
      <c r="J2" s="20"/>
      <c r="K2" s="21"/>
      <c r="L2" s="21"/>
      <c r="M2" s="21"/>
      <c r="N2" s="21"/>
    </row>
    <row r="3" spans="1:24" x14ac:dyDescent="0.25">
      <c r="A3" s="1" t="s">
        <v>2</v>
      </c>
      <c r="B3" s="20"/>
      <c r="C3" s="20"/>
      <c r="D3" s="21"/>
      <c r="E3" s="21"/>
      <c r="F3" s="21"/>
      <c r="G3" s="21"/>
      <c r="I3" s="20" t="s">
        <v>2</v>
      </c>
      <c r="J3" s="20"/>
      <c r="K3" s="21"/>
      <c r="L3" s="21"/>
      <c r="M3" s="21"/>
      <c r="N3" s="21"/>
    </row>
    <row r="4" spans="1:24" x14ac:dyDescent="0.25">
      <c r="A4" s="1" t="s">
        <v>3</v>
      </c>
      <c r="B4" s="20"/>
      <c r="C4" s="20"/>
      <c r="D4" s="21"/>
      <c r="E4" s="21"/>
      <c r="F4" s="21"/>
      <c r="G4" s="21"/>
      <c r="I4" s="20" t="s">
        <v>3</v>
      </c>
      <c r="J4" s="20"/>
      <c r="K4" s="21"/>
      <c r="L4" s="21"/>
      <c r="M4" s="21"/>
      <c r="N4" s="21"/>
    </row>
    <row r="5" spans="1:24" x14ac:dyDescent="0.25">
      <c r="A5" s="1" t="s">
        <v>4</v>
      </c>
      <c r="B5" s="20"/>
      <c r="C5" s="20"/>
      <c r="D5" s="21"/>
      <c r="E5" s="21"/>
      <c r="F5" s="21"/>
      <c r="G5" s="21"/>
      <c r="I5" s="20" t="s">
        <v>4</v>
      </c>
      <c r="J5" s="20"/>
      <c r="K5" s="21"/>
      <c r="L5" s="21"/>
      <c r="M5" s="21"/>
      <c r="N5" s="21"/>
    </row>
    <row r="6" spans="1:24" x14ac:dyDescent="0.25">
      <c r="A6" s="1" t="s">
        <v>5</v>
      </c>
      <c r="B6" s="20"/>
      <c r="C6" s="20"/>
      <c r="D6" s="21"/>
      <c r="E6" s="21"/>
      <c r="F6" s="21"/>
      <c r="G6" s="21"/>
      <c r="I6" s="20" t="s">
        <v>5</v>
      </c>
      <c r="J6" s="20"/>
      <c r="K6" s="21"/>
      <c r="L6" s="21"/>
      <c r="M6" s="21"/>
      <c r="N6" s="21"/>
    </row>
    <row r="7" spans="1:24" ht="25.5" customHeight="1" x14ac:dyDescent="0.25">
      <c r="B7" s="22"/>
      <c r="C7" s="22"/>
    </row>
    <row r="8" spans="1:24" ht="40.200000000000003" customHeight="1" x14ac:dyDescent="0.3">
      <c r="A8" s="45" t="s">
        <v>289</v>
      </c>
      <c r="B8" s="19" t="s">
        <v>6</v>
      </c>
      <c r="C8" s="19" t="s">
        <v>7</v>
      </c>
      <c r="D8" s="19" t="s">
        <v>259</v>
      </c>
      <c r="E8" s="19" t="s">
        <v>9</v>
      </c>
      <c r="F8" s="19" t="s">
        <v>266</v>
      </c>
      <c r="G8" s="19" t="s">
        <v>267</v>
      </c>
      <c r="H8" s="19" t="s">
        <v>260</v>
      </c>
      <c r="J8" s="97" t="s">
        <v>420</v>
      </c>
      <c r="K8" s="98"/>
      <c r="L8" s="98"/>
      <c r="M8" s="98"/>
      <c r="N8" s="98"/>
      <c r="O8" s="98"/>
      <c r="P8" s="98"/>
      <c r="Q8" s="98"/>
      <c r="R8" s="98"/>
      <c r="S8" s="98"/>
      <c r="T8" s="98"/>
      <c r="U8" s="98"/>
      <c r="V8" s="98"/>
      <c r="W8" s="98"/>
      <c r="X8" s="98"/>
    </row>
    <row r="9" spans="1:24" ht="25.5" customHeight="1" x14ac:dyDescent="0.25">
      <c r="A9" s="35">
        <v>9</v>
      </c>
      <c r="B9" s="3" t="s">
        <v>269</v>
      </c>
      <c r="C9" s="4" t="s">
        <v>58</v>
      </c>
      <c r="D9" s="4" t="s">
        <v>59</v>
      </c>
      <c r="E9" s="4" t="s">
        <v>60</v>
      </c>
      <c r="F9" s="23">
        <v>8.5699999999999998E-2</v>
      </c>
      <c r="G9" s="23">
        <v>0.49979999999999997</v>
      </c>
      <c r="H9" s="23">
        <f t="shared" ref="H9:H28" si="0">F9*G9</f>
        <v>4.2832859999999993E-2</v>
      </c>
    </row>
    <row r="10" spans="1:24" ht="25.5" customHeight="1" x14ac:dyDescent="0.25">
      <c r="A10" s="35">
        <v>77</v>
      </c>
      <c r="B10" s="3" t="s">
        <v>270</v>
      </c>
      <c r="C10" s="4" t="s">
        <v>191</v>
      </c>
      <c r="D10" s="4" t="s">
        <v>242</v>
      </c>
      <c r="E10" s="4" t="s">
        <v>243</v>
      </c>
      <c r="F10" s="23">
        <v>9.2499999999999999E-2</v>
      </c>
      <c r="G10" s="23">
        <v>0.52500000000000002</v>
      </c>
      <c r="H10" s="23">
        <f t="shared" si="0"/>
        <v>4.8562500000000001E-2</v>
      </c>
    </row>
    <row r="11" spans="1:24" ht="25.5" customHeight="1" x14ac:dyDescent="0.25">
      <c r="A11" s="35">
        <v>11</v>
      </c>
      <c r="B11" s="3" t="s">
        <v>271</v>
      </c>
      <c r="C11" s="4" t="s">
        <v>69</v>
      </c>
      <c r="D11" s="4" t="s">
        <v>59</v>
      </c>
      <c r="E11" s="4" t="s">
        <v>70</v>
      </c>
      <c r="F11" s="23">
        <v>9.35E-2</v>
      </c>
      <c r="G11" s="23">
        <v>0.51</v>
      </c>
      <c r="H11" s="23">
        <f t="shared" si="0"/>
        <v>4.7684999999999998E-2</v>
      </c>
    </row>
    <row r="12" spans="1:24" ht="25.5" customHeight="1" x14ac:dyDescent="0.25">
      <c r="A12" s="35">
        <v>44</v>
      </c>
      <c r="B12" s="3" t="s">
        <v>272</v>
      </c>
      <c r="C12" s="4" t="s">
        <v>144</v>
      </c>
      <c r="D12" s="4" t="s">
        <v>59</v>
      </c>
      <c r="E12" s="4" t="s">
        <v>170</v>
      </c>
      <c r="F12" s="23">
        <v>9.4E-2</v>
      </c>
      <c r="G12" s="23">
        <v>0.49</v>
      </c>
      <c r="H12" s="23">
        <f t="shared" si="0"/>
        <v>4.6059999999999997E-2</v>
      </c>
    </row>
    <row r="13" spans="1:24" ht="25.5" customHeight="1" x14ac:dyDescent="0.25">
      <c r="A13" s="35">
        <v>19</v>
      </c>
      <c r="B13" s="3" t="s">
        <v>273</v>
      </c>
      <c r="C13" s="4" t="s">
        <v>95</v>
      </c>
      <c r="D13" s="4" t="s">
        <v>37</v>
      </c>
      <c r="E13" s="4" t="s">
        <v>96</v>
      </c>
      <c r="F13" s="23">
        <v>9.5000000000000001E-2</v>
      </c>
      <c r="G13" s="23">
        <v>0.48899999999999999</v>
      </c>
      <c r="H13" s="23">
        <f t="shared" si="0"/>
        <v>4.6454999999999996E-2</v>
      </c>
    </row>
    <row r="14" spans="1:24" ht="25.5" customHeight="1" x14ac:dyDescent="0.25">
      <c r="A14" s="35">
        <v>42</v>
      </c>
      <c r="B14" s="3" t="s">
        <v>274</v>
      </c>
      <c r="C14" s="4" t="s">
        <v>162</v>
      </c>
      <c r="D14" s="4" t="s">
        <v>163</v>
      </c>
      <c r="E14" s="4" t="s">
        <v>164</v>
      </c>
      <c r="F14" s="23">
        <v>9.5000000000000001E-2</v>
      </c>
      <c r="G14" s="23">
        <v>0.5</v>
      </c>
      <c r="H14" s="23">
        <f t="shared" si="0"/>
        <v>4.7500000000000001E-2</v>
      </c>
      <c r="L14" s="27"/>
      <c r="P14" s="27"/>
      <c r="T14" s="27"/>
    </row>
    <row r="15" spans="1:24" ht="25.5" customHeight="1" x14ac:dyDescent="0.25">
      <c r="A15" s="35">
        <v>10</v>
      </c>
      <c r="B15" s="3" t="s">
        <v>275</v>
      </c>
      <c r="C15" s="4" t="s">
        <v>65</v>
      </c>
      <c r="D15" s="4" t="s">
        <v>66</v>
      </c>
      <c r="E15" s="4" t="s">
        <v>67</v>
      </c>
      <c r="F15" s="23">
        <v>9.5000000000000001E-2</v>
      </c>
      <c r="G15" s="23">
        <v>0.53369999999999995</v>
      </c>
      <c r="H15" s="23">
        <f t="shared" si="0"/>
        <v>5.0701499999999997E-2</v>
      </c>
    </row>
    <row r="16" spans="1:24" ht="25.5" customHeight="1" x14ac:dyDescent="0.25">
      <c r="A16" s="35">
        <v>46</v>
      </c>
      <c r="B16" s="3" t="s">
        <v>276</v>
      </c>
      <c r="C16" s="4" t="s">
        <v>176</v>
      </c>
      <c r="D16" s="4" t="s">
        <v>163</v>
      </c>
      <c r="E16" s="4" t="s">
        <v>177</v>
      </c>
      <c r="F16" s="23">
        <v>9.5600000000000004E-2</v>
      </c>
      <c r="G16" s="23">
        <v>0.52400000000000002</v>
      </c>
      <c r="H16" s="23">
        <f t="shared" si="0"/>
        <v>5.0094400000000004E-2</v>
      </c>
    </row>
    <row r="17" spans="1:13" ht="25.5" customHeight="1" x14ac:dyDescent="0.25">
      <c r="A17" s="35">
        <v>57</v>
      </c>
      <c r="B17" s="3" t="s">
        <v>277</v>
      </c>
      <c r="C17" s="4" t="s">
        <v>206</v>
      </c>
      <c r="D17" s="4" t="s">
        <v>80</v>
      </c>
      <c r="E17" s="4" t="s">
        <v>207</v>
      </c>
      <c r="F17" s="23">
        <v>9.6000000000000002E-2</v>
      </c>
      <c r="G17" s="23">
        <v>0.52429999999999999</v>
      </c>
      <c r="H17" s="23">
        <f t="shared" si="0"/>
        <v>5.0332799999999997E-2</v>
      </c>
    </row>
    <row r="18" spans="1:13" ht="25.5" customHeight="1" x14ac:dyDescent="0.25">
      <c r="A18" s="35">
        <v>51</v>
      </c>
      <c r="B18" s="3" t="s">
        <v>278</v>
      </c>
      <c r="C18" s="4" t="s">
        <v>191</v>
      </c>
      <c r="D18" s="4" t="s">
        <v>192</v>
      </c>
      <c r="E18" s="4" t="s">
        <v>193</v>
      </c>
      <c r="F18" s="23">
        <v>9.6500000000000002E-2</v>
      </c>
      <c r="G18" s="23">
        <v>0.52500000000000002</v>
      </c>
      <c r="H18" s="23">
        <f t="shared" si="0"/>
        <v>5.0662500000000006E-2</v>
      </c>
    </row>
    <row r="19" spans="1:13" ht="25.5" customHeight="1" x14ac:dyDescent="0.25">
      <c r="A19" s="35">
        <v>79</v>
      </c>
      <c r="B19" s="3" t="s">
        <v>279</v>
      </c>
      <c r="C19" s="4" t="s">
        <v>249</v>
      </c>
      <c r="D19" s="4" t="s">
        <v>250</v>
      </c>
      <c r="E19" s="4" t="s">
        <v>251</v>
      </c>
      <c r="F19" s="23">
        <v>9.7500000000000003E-2</v>
      </c>
      <c r="G19" s="23">
        <v>0.5081</v>
      </c>
      <c r="H19" s="23">
        <f t="shared" si="0"/>
        <v>4.953975E-2</v>
      </c>
    </row>
    <row r="20" spans="1:13" ht="25.5" customHeight="1" x14ac:dyDescent="0.25">
      <c r="A20" s="35">
        <v>54</v>
      </c>
      <c r="B20" s="3" t="s">
        <v>280</v>
      </c>
      <c r="C20" s="4" t="s">
        <v>199</v>
      </c>
      <c r="D20" s="4" t="s">
        <v>200</v>
      </c>
      <c r="E20" s="4" t="s">
        <v>201</v>
      </c>
      <c r="F20" s="23">
        <v>9.7500000000000003E-2</v>
      </c>
      <c r="G20" s="23">
        <v>0.52</v>
      </c>
      <c r="H20" s="23">
        <f t="shared" si="0"/>
        <v>5.0700000000000002E-2</v>
      </c>
    </row>
    <row r="21" spans="1:13" ht="25.5" customHeight="1" x14ac:dyDescent="0.25">
      <c r="A21" s="35">
        <v>45</v>
      </c>
      <c r="B21" s="3" t="s">
        <v>281</v>
      </c>
      <c r="C21" s="4" t="s">
        <v>172</v>
      </c>
      <c r="D21" s="4" t="s">
        <v>173</v>
      </c>
      <c r="E21" s="4" t="s">
        <v>174</v>
      </c>
      <c r="F21" s="23">
        <v>9.8000000000000004E-2</v>
      </c>
      <c r="G21" s="23">
        <v>0.53400000000000003</v>
      </c>
      <c r="H21" s="23">
        <f t="shared" si="0"/>
        <v>5.2332000000000004E-2</v>
      </c>
    </row>
    <row r="22" spans="1:13" ht="25.5" customHeight="1" x14ac:dyDescent="0.25">
      <c r="A22" s="35">
        <v>48</v>
      </c>
      <c r="B22" s="3" t="s">
        <v>282</v>
      </c>
      <c r="C22" s="4" t="s">
        <v>172</v>
      </c>
      <c r="D22" s="4" t="s">
        <v>173</v>
      </c>
      <c r="E22" s="4" t="s">
        <v>182</v>
      </c>
      <c r="F22" s="23">
        <v>9.8000000000000004E-2</v>
      </c>
      <c r="G22" s="23">
        <v>0.58219999999999994</v>
      </c>
      <c r="H22" s="23">
        <f t="shared" si="0"/>
        <v>5.7055599999999998E-2</v>
      </c>
    </row>
    <row r="23" spans="1:13" ht="25.5" customHeight="1" x14ac:dyDescent="0.25">
      <c r="A23" s="35">
        <v>25</v>
      </c>
      <c r="B23" s="3" t="s">
        <v>283</v>
      </c>
      <c r="C23" s="4" t="s">
        <v>115</v>
      </c>
      <c r="D23" s="4" t="s">
        <v>116</v>
      </c>
      <c r="E23" s="4" t="s">
        <v>117</v>
      </c>
      <c r="F23" s="23">
        <v>9.9000000000000005E-2</v>
      </c>
      <c r="G23" s="23">
        <v>0.3962</v>
      </c>
      <c r="H23" s="23">
        <f t="shared" si="0"/>
        <v>3.9223800000000003E-2</v>
      </c>
    </row>
    <row r="24" spans="1:13" ht="25.5" customHeight="1" x14ac:dyDescent="0.25">
      <c r="A24" s="35">
        <v>40</v>
      </c>
      <c r="B24" s="3" t="s">
        <v>284</v>
      </c>
      <c r="C24" s="4" t="s">
        <v>100</v>
      </c>
      <c r="D24" s="4" t="s">
        <v>105</v>
      </c>
      <c r="E24" s="4" t="s">
        <v>159</v>
      </c>
      <c r="F24" s="23">
        <v>9.9499999999999991E-2</v>
      </c>
      <c r="G24" s="23">
        <v>0.52</v>
      </c>
      <c r="H24" s="23">
        <f t="shared" si="0"/>
        <v>5.1739999999999994E-2</v>
      </c>
    </row>
    <row r="25" spans="1:13" ht="25.5" customHeight="1" x14ac:dyDescent="0.25">
      <c r="A25" s="35">
        <v>39</v>
      </c>
      <c r="B25" s="3" t="s">
        <v>285</v>
      </c>
      <c r="C25" s="4" t="s">
        <v>100</v>
      </c>
      <c r="D25" s="4" t="s">
        <v>101</v>
      </c>
      <c r="E25" s="4" t="s">
        <v>158</v>
      </c>
      <c r="F25" s="23">
        <v>0.1</v>
      </c>
      <c r="G25" s="23">
        <v>0.52</v>
      </c>
      <c r="H25" s="23">
        <f t="shared" si="0"/>
        <v>5.2000000000000005E-2</v>
      </c>
      <c r="J25" s="99" t="s">
        <v>572</v>
      </c>
      <c r="K25" s="100"/>
      <c r="L25" s="100"/>
      <c r="M25" s="101"/>
    </row>
    <row r="26" spans="1:13" ht="25.5" customHeight="1" x14ac:dyDescent="0.25">
      <c r="A26" s="35">
        <v>71</v>
      </c>
      <c r="B26" s="3" t="s">
        <v>286</v>
      </c>
      <c r="C26" s="4" t="s">
        <v>100</v>
      </c>
      <c r="D26" s="4" t="s">
        <v>179</v>
      </c>
      <c r="E26" s="4" t="s">
        <v>232</v>
      </c>
      <c r="F26" s="23">
        <v>0.1</v>
      </c>
      <c r="G26" s="23">
        <v>0.52500000000000002</v>
      </c>
      <c r="H26" s="23">
        <f t="shared" si="0"/>
        <v>5.2500000000000005E-2</v>
      </c>
      <c r="J26" s="102"/>
      <c r="K26" s="103"/>
      <c r="L26" s="103"/>
      <c r="M26" s="104"/>
    </row>
    <row r="27" spans="1:13" ht="25.5" customHeight="1" x14ac:dyDescent="0.25">
      <c r="A27" s="35">
        <v>41</v>
      </c>
      <c r="B27" s="3" t="s">
        <v>287</v>
      </c>
      <c r="C27" s="4" t="s">
        <v>100</v>
      </c>
      <c r="D27" s="4" t="s">
        <v>108</v>
      </c>
      <c r="E27" s="4" t="s">
        <v>160</v>
      </c>
      <c r="F27" s="23">
        <v>0.10050000000000001</v>
      </c>
      <c r="G27" s="23">
        <v>0.52</v>
      </c>
      <c r="H27" s="23">
        <f t="shared" si="0"/>
        <v>5.2260000000000008E-2</v>
      </c>
      <c r="J27" s="24" t="s">
        <v>261</v>
      </c>
      <c r="K27" s="48"/>
      <c r="L27" s="23">
        <f>_xlfn.QUARTILE.INC($F$9:$F$28,0)</f>
        <v>8.5699999999999998E-2</v>
      </c>
      <c r="M27" s="23">
        <f>_xlfn.QUARTILE.INC($F$9:$F$28,1)</f>
        <v>9.5000000000000001E-2</v>
      </c>
    </row>
    <row r="28" spans="1:13" ht="25.5" customHeight="1" x14ac:dyDescent="0.25">
      <c r="A28" s="35">
        <v>43</v>
      </c>
      <c r="B28" s="3" t="s">
        <v>288</v>
      </c>
      <c r="C28" s="4" t="s">
        <v>166</v>
      </c>
      <c r="D28" s="4" t="s">
        <v>167</v>
      </c>
      <c r="E28" s="4" t="s">
        <v>168</v>
      </c>
      <c r="F28" s="23">
        <v>0.105</v>
      </c>
      <c r="G28" s="23">
        <v>0.56000000000000005</v>
      </c>
      <c r="H28" s="23">
        <f t="shared" si="0"/>
        <v>5.8800000000000005E-2</v>
      </c>
      <c r="J28" s="24" t="s">
        <v>262</v>
      </c>
      <c r="K28" s="48"/>
      <c r="L28" s="23">
        <f>_xlfn.QUARTILE.INC($F$9:$F$28,1)</f>
        <v>9.5000000000000001E-2</v>
      </c>
      <c r="M28" s="23">
        <f>_xlfn.QUARTILE.INC($F$9:$F$28,2)</f>
        <v>9.7000000000000003E-2</v>
      </c>
    </row>
    <row r="29" spans="1:13" s="32" customFormat="1" ht="25.5" customHeight="1" x14ac:dyDescent="0.25">
      <c r="A29" s="42"/>
      <c r="B29" s="41"/>
      <c r="C29" s="42"/>
      <c r="D29" s="42"/>
      <c r="E29" s="42"/>
      <c r="F29" s="43"/>
      <c r="G29" s="43"/>
      <c r="H29" s="43"/>
      <c r="J29" s="24" t="s">
        <v>263</v>
      </c>
      <c r="K29" s="48"/>
      <c r="L29" s="23">
        <f>_xlfn.QUARTILE.INC($F$9:$F$28,2)</f>
        <v>9.7000000000000003E-2</v>
      </c>
      <c r="M29" s="23">
        <f>_xlfn.QUARTILE.INC($F$9:$F$28,3)</f>
        <v>9.9125000000000005E-2</v>
      </c>
    </row>
    <row r="30" spans="1:13" ht="25.5" customHeight="1" x14ac:dyDescent="0.25">
      <c r="J30" s="24" t="s">
        <v>264</v>
      </c>
      <c r="K30" s="48"/>
      <c r="L30" s="23">
        <f>_xlfn.QUARTILE.INC($F$9:$F$28,3)</f>
        <v>9.9125000000000005E-2</v>
      </c>
      <c r="M30" s="23">
        <f>_xlfn.QUARTILE.INC($F$9:$F$28,4)</f>
        <v>0.105</v>
      </c>
    </row>
    <row r="31" spans="1:13" s="32" customFormat="1" ht="25.5" customHeight="1" x14ac:dyDescent="0.25">
      <c r="J31" s="54" t="s">
        <v>265</v>
      </c>
      <c r="K31" s="48"/>
      <c r="L31" s="23">
        <f>AVERAGE(F9:F28)</f>
        <v>9.6690000000000012E-2</v>
      </c>
      <c r="M31" s="43"/>
    </row>
    <row r="32" spans="1:13" s="32" customFormat="1" ht="25.5" customHeight="1" x14ac:dyDescent="0.25">
      <c r="J32" s="43"/>
      <c r="K32" s="43"/>
      <c r="L32" s="43"/>
      <c r="M32" s="43"/>
    </row>
    <row r="33" spans="1:24" ht="25.5" customHeight="1" x14ac:dyDescent="0.25"/>
    <row r="34" spans="1:24" ht="27.6" x14ac:dyDescent="0.3">
      <c r="A34" s="45" t="s">
        <v>289</v>
      </c>
      <c r="B34" s="19" t="s">
        <v>6</v>
      </c>
      <c r="C34" s="19" t="s">
        <v>7</v>
      </c>
      <c r="D34" s="19" t="s">
        <v>259</v>
      </c>
      <c r="E34" s="19" t="s">
        <v>9</v>
      </c>
      <c r="F34" s="19" t="s">
        <v>266</v>
      </c>
      <c r="G34" s="19" t="s">
        <v>267</v>
      </c>
      <c r="H34" s="19" t="s">
        <v>260</v>
      </c>
      <c r="J34" s="105" t="s">
        <v>419</v>
      </c>
      <c r="K34" s="106"/>
      <c r="L34" s="106"/>
      <c r="M34" s="106"/>
      <c r="N34" s="106"/>
      <c r="O34" s="106"/>
      <c r="P34" s="106"/>
      <c r="Q34" s="106"/>
      <c r="R34" s="106"/>
      <c r="S34" s="106"/>
      <c r="T34" s="106"/>
      <c r="U34" s="106"/>
      <c r="V34" s="106"/>
      <c r="W34" s="106"/>
      <c r="X34" s="106"/>
    </row>
    <row r="35" spans="1:24" ht="25.5" customHeight="1" x14ac:dyDescent="0.25">
      <c r="A35" s="35">
        <v>25</v>
      </c>
      <c r="B35" s="3" t="s">
        <v>283</v>
      </c>
      <c r="C35" s="4" t="s">
        <v>115</v>
      </c>
      <c r="D35" s="4" t="s">
        <v>116</v>
      </c>
      <c r="E35" s="4" t="s">
        <v>117</v>
      </c>
      <c r="F35" s="23">
        <v>9.9000000000000005E-2</v>
      </c>
      <c r="G35" s="23">
        <v>0.3962</v>
      </c>
      <c r="H35" s="23">
        <f t="shared" ref="H35:H54" si="1">F35*G35</f>
        <v>3.9223800000000003E-2</v>
      </c>
    </row>
    <row r="36" spans="1:24" ht="25.5" customHeight="1" x14ac:dyDescent="0.25">
      <c r="A36" s="35">
        <v>19</v>
      </c>
      <c r="B36" s="3" t="s">
        <v>273</v>
      </c>
      <c r="C36" s="4" t="s">
        <v>95</v>
      </c>
      <c r="D36" s="4" t="s">
        <v>37</v>
      </c>
      <c r="E36" s="4" t="s">
        <v>96</v>
      </c>
      <c r="F36" s="23">
        <v>9.5000000000000001E-2</v>
      </c>
      <c r="G36" s="23">
        <v>0.48899999999999999</v>
      </c>
      <c r="H36" s="23">
        <f t="shared" si="1"/>
        <v>4.6454999999999996E-2</v>
      </c>
    </row>
    <row r="37" spans="1:24" ht="25.5" customHeight="1" x14ac:dyDescent="0.25">
      <c r="A37" s="35">
        <v>44</v>
      </c>
      <c r="B37" s="3" t="s">
        <v>272</v>
      </c>
      <c r="C37" s="4" t="s">
        <v>144</v>
      </c>
      <c r="D37" s="4" t="s">
        <v>59</v>
      </c>
      <c r="E37" s="4" t="s">
        <v>170</v>
      </c>
      <c r="F37" s="23">
        <v>9.4E-2</v>
      </c>
      <c r="G37" s="23">
        <v>0.49</v>
      </c>
      <c r="H37" s="23">
        <f t="shared" si="1"/>
        <v>4.6059999999999997E-2</v>
      </c>
    </row>
    <row r="38" spans="1:24" ht="25.5" customHeight="1" x14ac:dyDescent="0.25">
      <c r="A38" s="35">
        <v>9</v>
      </c>
      <c r="B38" s="3" t="s">
        <v>269</v>
      </c>
      <c r="C38" s="4" t="s">
        <v>58</v>
      </c>
      <c r="D38" s="4" t="s">
        <v>59</v>
      </c>
      <c r="E38" s="4" t="s">
        <v>60</v>
      </c>
      <c r="F38" s="23">
        <v>8.5699999999999998E-2</v>
      </c>
      <c r="G38" s="23">
        <v>0.49979999999999997</v>
      </c>
      <c r="H38" s="23">
        <f t="shared" si="1"/>
        <v>4.2832859999999993E-2</v>
      </c>
    </row>
    <row r="39" spans="1:24" ht="25.5" customHeight="1" x14ac:dyDescent="0.25">
      <c r="A39" s="35">
        <v>42</v>
      </c>
      <c r="B39" s="3" t="s">
        <v>274</v>
      </c>
      <c r="C39" s="4" t="s">
        <v>162</v>
      </c>
      <c r="D39" s="4" t="s">
        <v>163</v>
      </c>
      <c r="E39" s="4" t="s">
        <v>164</v>
      </c>
      <c r="F39" s="23">
        <v>9.5000000000000001E-2</v>
      </c>
      <c r="G39" s="23">
        <v>0.5</v>
      </c>
      <c r="H39" s="23">
        <f t="shared" si="1"/>
        <v>4.7500000000000001E-2</v>
      </c>
    </row>
    <row r="40" spans="1:24" ht="25.5" customHeight="1" x14ac:dyDescent="0.25">
      <c r="A40" s="35">
        <v>79</v>
      </c>
      <c r="B40" s="3" t="s">
        <v>279</v>
      </c>
      <c r="C40" s="4" t="s">
        <v>249</v>
      </c>
      <c r="D40" s="4" t="s">
        <v>250</v>
      </c>
      <c r="E40" s="4" t="s">
        <v>251</v>
      </c>
      <c r="F40" s="23">
        <v>9.7500000000000003E-2</v>
      </c>
      <c r="G40" s="23">
        <v>0.5081</v>
      </c>
      <c r="H40" s="23">
        <f t="shared" si="1"/>
        <v>4.953975E-2</v>
      </c>
    </row>
    <row r="41" spans="1:24" ht="25.5" customHeight="1" x14ac:dyDescent="0.25">
      <c r="A41" s="35">
        <v>11</v>
      </c>
      <c r="B41" s="3" t="s">
        <v>271</v>
      </c>
      <c r="C41" s="4" t="s">
        <v>69</v>
      </c>
      <c r="D41" s="4" t="s">
        <v>59</v>
      </c>
      <c r="E41" s="4" t="s">
        <v>70</v>
      </c>
      <c r="F41" s="23">
        <v>9.35E-2</v>
      </c>
      <c r="G41" s="23">
        <v>0.51</v>
      </c>
      <c r="H41" s="23">
        <f t="shared" si="1"/>
        <v>4.7684999999999998E-2</v>
      </c>
    </row>
    <row r="42" spans="1:24" ht="25.5" customHeight="1" x14ac:dyDescent="0.25">
      <c r="A42" s="35">
        <v>54</v>
      </c>
      <c r="B42" s="3" t="s">
        <v>280</v>
      </c>
      <c r="C42" s="4" t="s">
        <v>199</v>
      </c>
      <c r="D42" s="4" t="s">
        <v>200</v>
      </c>
      <c r="E42" s="4" t="s">
        <v>201</v>
      </c>
      <c r="F42" s="23">
        <v>9.7500000000000003E-2</v>
      </c>
      <c r="G42" s="23">
        <v>0.52</v>
      </c>
      <c r="H42" s="23">
        <f t="shared" si="1"/>
        <v>5.0700000000000002E-2</v>
      </c>
    </row>
    <row r="43" spans="1:24" ht="25.5" customHeight="1" x14ac:dyDescent="0.25">
      <c r="A43" s="35">
        <v>40</v>
      </c>
      <c r="B43" s="3" t="s">
        <v>284</v>
      </c>
      <c r="C43" s="4" t="s">
        <v>100</v>
      </c>
      <c r="D43" s="4" t="s">
        <v>105</v>
      </c>
      <c r="E43" s="4" t="s">
        <v>159</v>
      </c>
      <c r="F43" s="23">
        <v>9.9499999999999991E-2</v>
      </c>
      <c r="G43" s="23">
        <v>0.52</v>
      </c>
      <c r="H43" s="23">
        <f t="shared" si="1"/>
        <v>5.1739999999999994E-2</v>
      </c>
    </row>
    <row r="44" spans="1:24" ht="25.5" customHeight="1" x14ac:dyDescent="0.25">
      <c r="A44" s="35">
        <v>39</v>
      </c>
      <c r="B44" s="3" t="s">
        <v>285</v>
      </c>
      <c r="C44" s="4" t="s">
        <v>100</v>
      </c>
      <c r="D44" s="4" t="s">
        <v>101</v>
      </c>
      <c r="E44" s="4" t="s">
        <v>158</v>
      </c>
      <c r="F44" s="23">
        <v>0.1</v>
      </c>
      <c r="G44" s="23">
        <v>0.52</v>
      </c>
      <c r="H44" s="23">
        <f t="shared" si="1"/>
        <v>5.2000000000000005E-2</v>
      </c>
    </row>
    <row r="45" spans="1:24" ht="25.5" customHeight="1" x14ac:dyDescent="0.25">
      <c r="A45" s="35">
        <v>41</v>
      </c>
      <c r="B45" s="3" t="s">
        <v>287</v>
      </c>
      <c r="C45" s="4" t="s">
        <v>100</v>
      </c>
      <c r="D45" s="4" t="s">
        <v>108</v>
      </c>
      <c r="E45" s="4" t="s">
        <v>160</v>
      </c>
      <c r="F45" s="23">
        <v>0.10050000000000001</v>
      </c>
      <c r="G45" s="23">
        <v>0.52</v>
      </c>
      <c r="H45" s="23">
        <f t="shared" si="1"/>
        <v>5.2260000000000008E-2</v>
      </c>
    </row>
    <row r="46" spans="1:24" ht="25.5" customHeight="1" x14ac:dyDescent="0.25">
      <c r="A46" s="35">
        <v>46</v>
      </c>
      <c r="B46" s="3" t="s">
        <v>276</v>
      </c>
      <c r="C46" s="4" t="s">
        <v>176</v>
      </c>
      <c r="D46" s="4" t="s">
        <v>163</v>
      </c>
      <c r="E46" s="4" t="s">
        <v>177</v>
      </c>
      <c r="F46" s="23">
        <v>9.5600000000000004E-2</v>
      </c>
      <c r="G46" s="23">
        <v>0.52400000000000002</v>
      </c>
      <c r="H46" s="23">
        <f t="shared" si="1"/>
        <v>5.0094400000000004E-2</v>
      </c>
    </row>
    <row r="47" spans="1:24" ht="25.5" customHeight="1" x14ac:dyDescent="0.25">
      <c r="A47" s="35">
        <v>57</v>
      </c>
      <c r="B47" s="3" t="s">
        <v>277</v>
      </c>
      <c r="C47" s="4" t="s">
        <v>206</v>
      </c>
      <c r="D47" s="4" t="s">
        <v>80</v>
      </c>
      <c r="E47" s="4" t="s">
        <v>207</v>
      </c>
      <c r="F47" s="23">
        <v>9.6000000000000002E-2</v>
      </c>
      <c r="G47" s="23">
        <v>0.52429999999999999</v>
      </c>
      <c r="H47" s="23">
        <f t="shared" si="1"/>
        <v>5.0332799999999997E-2</v>
      </c>
    </row>
    <row r="48" spans="1:24" ht="25.5" customHeight="1" x14ac:dyDescent="0.25">
      <c r="A48" s="35">
        <v>77</v>
      </c>
      <c r="B48" s="3" t="s">
        <v>270</v>
      </c>
      <c r="C48" s="4" t="s">
        <v>191</v>
      </c>
      <c r="D48" s="4" t="s">
        <v>242</v>
      </c>
      <c r="E48" s="4" t="s">
        <v>243</v>
      </c>
      <c r="F48" s="23">
        <v>9.2499999999999999E-2</v>
      </c>
      <c r="G48" s="23">
        <v>0.52500000000000002</v>
      </c>
      <c r="H48" s="23">
        <f t="shared" si="1"/>
        <v>4.8562500000000001E-2</v>
      </c>
    </row>
    <row r="49" spans="1:24" ht="25.5" customHeight="1" x14ac:dyDescent="0.25">
      <c r="A49" s="35">
        <v>51</v>
      </c>
      <c r="B49" s="3" t="s">
        <v>278</v>
      </c>
      <c r="C49" s="4" t="s">
        <v>191</v>
      </c>
      <c r="D49" s="4" t="s">
        <v>192</v>
      </c>
      <c r="E49" s="4" t="s">
        <v>193</v>
      </c>
      <c r="F49" s="23">
        <v>9.6500000000000002E-2</v>
      </c>
      <c r="G49" s="23">
        <v>0.52500000000000002</v>
      </c>
      <c r="H49" s="23">
        <f t="shared" si="1"/>
        <v>5.0662500000000006E-2</v>
      </c>
    </row>
    <row r="50" spans="1:24" ht="25.5" customHeight="1" x14ac:dyDescent="0.25">
      <c r="A50" s="35">
        <v>71</v>
      </c>
      <c r="B50" s="3" t="s">
        <v>286</v>
      </c>
      <c r="C50" s="4" t="s">
        <v>100</v>
      </c>
      <c r="D50" s="4" t="s">
        <v>179</v>
      </c>
      <c r="E50" s="4" t="s">
        <v>232</v>
      </c>
      <c r="F50" s="23">
        <v>0.1</v>
      </c>
      <c r="G50" s="23">
        <v>0.52500000000000002</v>
      </c>
      <c r="H50" s="23">
        <f t="shared" si="1"/>
        <v>5.2500000000000005E-2</v>
      </c>
      <c r="N50" s="32"/>
    </row>
    <row r="51" spans="1:24" ht="25.5" customHeight="1" x14ac:dyDescent="0.25">
      <c r="A51" s="35">
        <v>10</v>
      </c>
      <c r="B51" s="3" t="s">
        <v>275</v>
      </c>
      <c r="C51" s="4" t="s">
        <v>65</v>
      </c>
      <c r="D51" s="4" t="s">
        <v>66</v>
      </c>
      <c r="E51" s="4" t="s">
        <v>67</v>
      </c>
      <c r="F51" s="23">
        <v>9.5000000000000001E-2</v>
      </c>
      <c r="G51" s="23">
        <v>0.53369999999999995</v>
      </c>
      <c r="H51" s="23">
        <f t="shared" si="1"/>
        <v>5.0701499999999997E-2</v>
      </c>
      <c r="J51" s="99" t="s">
        <v>570</v>
      </c>
      <c r="K51" s="100"/>
      <c r="L51" s="100"/>
      <c r="M51" s="101"/>
      <c r="N51" s="32"/>
    </row>
    <row r="52" spans="1:24" ht="25.5" customHeight="1" x14ac:dyDescent="0.25">
      <c r="A52" s="35">
        <v>45</v>
      </c>
      <c r="B52" s="3" t="s">
        <v>281</v>
      </c>
      <c r="C52" s="4" t="s">
        <v>172</v>
      </c>
      <c r="D52" s="4" t="s">
        <v>173</v>
      </c>
      <c r="E52" s="4" t="s">
        <v>174</v>
      </c>
      <c r="F52" s="23">
        <v>9.8000000000000004E-2</v>
      </c>
      <c r="G52" s="23">
        <v>0.53400000000000003</v>
      </c>
      <c r="H52" s="23">
        <f t="shared" si="1"/>
        <v>5.2332000000000004E-2</v>
      </c>
      <c r="J52" s="102"/>
      <c r="K52" s="103"/>
      <c r="L52" s="103"/>
      <c r="M52" s="104"/>
      <c r="N52" s="32"/>
    </row>
    <row r="53" spans="1:24" ht="25.5" customHeight="1" x14ac:dyDescent="0.25">
      <c r="A53" s="35">
        <v>43</v>
      </c>
      <c r="B53" s="3" t="s">
        <v>288</v>
      </c>
      <c r="C53" s="4" t="s">
        <v>166</v>
      </c>
      <c r="D53" s="4" t="s">
        <v>167</v>
      </c>
      <c r="E53" s="4" t="s">
        <v>168</v>
      </c>
      <c r="F53" s="23">
        <v>0.105</v>
      </c>
      <c r="G53" s="23">
        <v>0.56000000000000005</v>
      </c>
      <c r="H53" s="23">
        <f t="shared" si="1"/>
        <v>5.8800000000000005E-2</v>
      </c>
      <c r="J53" s="54" t="s">
        <v>261</v>
      </c>
      <c r="K53" s="48"/>
      <c r="L53" s="23">
        <f>_xlfn.QUARTILE.INC($G$35:$G$54,0)</f>
        <v>0.3962</v>
      </c>
      <c r="M53" s="23">
        <f>_xlfn.QUARTILE.INC($G$35:$G$54,1)</f>
        <v>0.50607500000000005</v>
      </c>
      <c r="N53" s="32"/>
    </row>
    <row r="54" spans="1:24" ht="25.5" customHeight="1" x14ac:dyDescent="0.25">
      <c r="A54" s="35">
        <v>48</v>
      </c>
      <c r="B54" s="3" t="s">
        <v>282</v>
      </c>
      <c r="C54" s="4" t="s">
        <v>172</v>
      </c>
      <c r="D54" s="4" t="s">
        <v>173</v>
      </c>
      <c r="E54" s="4" t="s">
        <v>182</v>
      </c>
      <c r="F54" s="23">
        <v>9.8000000000000004E-2</v>
      </c>
      <c r="G54" s="23">
        <v>0.58219999999999994</v>
      </c>
      <c r="H54" s="23">
        <f t="shared" si="1"/>
        <v>5.7055599999999998E-2</v>
      </c>
      <c r="J54" s="54" t="s">
        <v>262</v>
      </c>
      <c r="K54" s="48"/>
      <c r="L54" s="23">
        <f>_xlfn.QUARTILE.INC($G$35:$G$54,1)</f>
        <v>0.50607500000000005</v>
      </c>
      <c r="M54" s="23">
        <f>_xlfn.QUARTILE.INC($G$35:$G$54,2)</f>
        <v>0.52</v>
      </c>
      <c r="N54" s="32"/>
    </row>
    <row r="55" spans="1:24" s="32" customFormat="1" ht="25.5" customHeight="1" x14ac:dyDescent="0.25">
      <c r="A55" s="42"/>
      <c r="B55" s="41"/>
      <c r="C55" s="42"/>
      <c r="D55" s="42"/>
      <c r="E55" s="42"/>
      <c r="F55" s="43"/>
      <c r="G55" s="43"/>
      <c r="H55" s="43"/>
      <c r="J55" s="54" t="s">
        <v>263</v>
      </c>
      <c r="K55" s="48"/>
      <c r="L55" s="23">
        <f>_xlfn.QUARTILE.INC($G$35:$G$54,2)</f>
        <v>0.52</v>
      </c>
      <c r="M55" s="23">
        <f>_xlfn.QUARTILE.INC($G$35:$G$54,3)</f>
        <v>0.52500000000000002</v>
      </c>
    </row>
    <row r="56" spans="1:24" s="32" customFormat="1" ht="25.5" customHeight="1" x14ac:dyDescent="0.25">
      <c r="J56" s="54" t="s">
        <v>264</v>
      </c>
      <c r="K56" s="48"/>
      <c r="L56" s="23">
        <f>_xlfn.QUARTILE.INC($G$35:$G$54,3)</f>
        <v>0.52500000000000002</v>
      </c>
      <c r="M56" s="23">
        <f>_xlfn.QUARTILE.INC($G$35:$G$54,4)</f>
        <v>0.58219999999999994</v>
      </c>
    </row>
    <row r="57" spans="1:24" s="32" customFormat="1" ht="25.5" customHeight="1" x14ac:dyDescent="0.25">
      <c r="J57" s="55" t="s">
        <v>265</v>
      </c>
      <c r="K57" s="48"/>
      <c r="L57" s="25">
        <f>AVERAGE($G$35:$G$54)</f>
        <v>0.51531499999999997</v>
      </c>
      <c r="M57" s="26"/>
    </row>
    <row r="58" spans="1:24" s="32" customFormat="1" ht="25.5" customHeight="1" x14ac:dyDescent="0.25">
      <c r="J58" s="43"/>
      <c r="K58" s="43"/>
      <c r="L58" s="43"/>
      <c r="M58" s="43"/>
    </row>
    <row r="59" spans="1:24" ht="25.5" customHeight="1" x14ac:dyDescent="0.25"/>
    <row r="60" spans="1:24" ht="41.4" x14ac:dyDescent="0.3">
      <c r="A60" s="45" t="s">
        <v>289</v>
      </c>
      <c r="B60" s="19" t="s">
        <v>6</v>
      </c>
      <c r="C60" s="19" t="s">
        <v>7</v>
      </c>
      <c r="D60" s="19" t="s">
        <v>268</v>
      </c>
      <c r="E60" s="19" t="s">
        <v>9</v>
      </c>
      <c r="F60" s="19" t="s">
        <v>266</v>
      </c>
      <c r="G60" s="19" t="s">
        <v>267</v>
      </c>
      <c r="H60" s="19" t="s">
        <v>260</v>
      </c>
      <c r="J60" s="97" t="s">
        <v>421</v>
      </c>
      <c r="K60" s="98"/>
      <c r="L60" s="98"/>
      <c r="M60" s="98"/>
      <c r="N60" s="98"/>
      <c r="O60" s="98"/>
      <c r="P60" s="98"/>
      <c r="Q60" s="98"/>
      <c r="R60" s="98"/>
      <c r="S60" s="98"/>
      <c r="T60" s="98"/>
      <c r="U60" s="98"/>
      <c r="V60" s="98"/>
      <c r="W60" s="98"/>
      <c r="X60" s="98"/>
    </row>
    <row r="61" spans="1:24" ht="25.5" customHeight="1" x14ac:dyDescent="0.25">
      <c r="A61" s="35">
        <v>25</v>
      </c>
      <c r="B61" s="3" t="s">
        <v>283</v>
      </c>
      <c r="C61" s="4" t="s">
        <v>115</v>
      </c>
      <c r="D61" s="4" t="s">
        <v>116</v>
      </c>
      <c r="E61" s="4" t="s">
        <v>117</v>
      </c>
      <c r="F61" s="23">
        <v>9.9000000000000005E-2</v>
      </c>
      <c r="G61" s="23">
        <v>0.3962</v>
      </c>
      <c r="H61" s="23">
        <f t="shared" ref="H61:H80" si="2">F61*G61</f>
        <v>3.9223800000000003E-2</v>
      </c>
      <c r="J61" s="32"/>
      <c r="K61" s="32"/>
      <c r="L61" s="32"/>
    </row>
    <row r="62" spans="1:24" ht="25.5" customHeight="1" x14ac:dyDescent="0.25">
      <c r="A62" s="35">
        <v>9</v>
      </c>
      <c r="B62" s="3" t="s">
        <v>269</v>
      </c>
      <c r="C62" s="4" t="s">
        <v>58</v>
      </c>
      <c r="D62" s="4" t="s">
        <v>59</v>
      </c>
      <c r="E62" s="4" t="s">
        <v>60</v>
      </c>
      <c r="F62" s="23">
        <v>8.5699999999999998E-2</v>
      </c>
      <c r="G62" s="23">
        <v>0.49979999999999997</v>
      </c>
      <c r="H62" s="23">
        <f t="shared" si="2"/>
        <v>4.2832859999999993E-2</v>
      </c>
      <c r="J62" s="32"/>
      <c r="K62" s="32"/>
      <c r="L62" s="32"/>
    </row>
    <row r="63" spans="1:24" ht="25.5" customHeight="1" x14ac:dyDescent="0.25">
      <c r="A63" s="35">
        <v>44</v>
      </c>
      <c r="B63" s="3" t="s">
        <v>272</v>
      </c>
      <c r="C63" s="4" t="s">
        <v>144</v>
      </c>
      <c r="D63" s="4" t="s">
        <v>59</v>
      </c>
      <c r="E63" s="4" t="s">
        <v>170</v>
      </c>
      <c r="F63" s="23">
        <v>9.4E-2</v>
      </c>
      <c r="G63" s="23">
        <v>0.49</v>
      </c>
      <c r="H63" s="23">
        <f t="shared" si="2"/>
        <v>4.6059999999999997E-2</v>
      </c>
      <c r="J63" s="32"/>
      <c r="K63" s="32"/>
      <c r="L63" s="32"/>
    </row>
    <row r="64" spans="1:24" ht="25.5" customHeight="1" x14ac:dyDescent="0.25">
      <c r="A64" s="35">
        <v>19</v>
      </c>
      <c r="B64" s="3" t="s">
        <v>273</v>
      </c>
      <c r="C64" s="4" t="s">
        <v>95</v>
      </c>
      <c r="D64" s="4" t="s">
        <v>37</v>
      </c>
      <c r="E64" s="4" t="s">
        <v>96</v>
      </c>
      <c r="F64" s="23">
        <v>9.5000000000000001E-2</v>
      </c>
      <c r="G64" s="23">
        <v>0.48899999999999999</v>
      </c>
      <c r="H64" s="23">
        <f t="shared" si="2"/>
        <v>4.6454999999999996E-2</v>
      </c>
      <c r="J64" s="32"/>
      <c r="K64" s="32"/>
      <c r="L64" s="32"/>
    </row>
    <row r="65" spans="1:15" ht="25.5" customHeight="1" x14ac:dyDescent="0.25">
      <c r="A65" s="35">
        <v>42</v>
      </c>
      <c r="B65" s="3" t="s">
        <v>274</v>
      </c>
      <c r="C65" s="4" t="s">
        <v>162</v>
      </c>
      <c r="D65" s="4" t="s">
        <v>163</v>
      </c>
      <c r="E65" s="4" t="s">
        <v>164</v>
      </c>
      <c r="F65" s="23">
        <v>9.5000000000000001E-2</v>
      </c>
      <c r="G65" s="23">
        <v>0.5</v>
      </c>
      <c r="H65" s="23">
        <f t="shared" si="2"/>
        <v>4.7500000000000001E-2</v>
      </c>
      <c r="J65" s="32"/>
      <c r="K65" s="32"/>
      <c r="L65" s="32"/>
    </row>
    <row r="66" spans="1:15" ht="25.5" customHeight="1" x14ac:dyDescent="0.25">
      <c r="A66" s="35">
        <v>11</v>
      </c>
      <c r="B66" s="3" t="s">
        <v>271</v>
      </c>
      <c r="C66" s="4" t="s">
        <v>69</v>
      </c>
      <c r="D66" s="4" t="s">
        <v>59</v>
      </c>
      <c r="E66" s="4" t="s">
        <v>70</v>
      </c>
      <c r="F66" s="23">
        <v>9.35E-2</v>
      </c>
      <c r="G66" s="23">
        <v>0.51</v>
      </c>
      <c r="H66" s="23">
        <f t="shared" si="2"/>
        <v>4.7684999999999998E-2</v>
      </c>
      <c r="J66" s="32"/>
      <c r="K66" s="32"/>
      <c r="L66" s="32"/>
    </row>
    <row r="67" spans="1:15" ht="25.5" customHeight="1" x14ac:dyDescent="0.25">
      <c r="A67" s="35">
        <v>77</v>
      </c>
      <c r="B67" s="3" t="s">
        <v>270</v>
      </c>
      <c r="C67" s="4" t="s">
        <v>191</v>
      </c>
      <c r="D67" s="4" t="s">
        <v>242</v>
      </c>
      <c r="E67" s="4" t="s">
        <v>243</v>
      </c>
      <c r="F67" s="23">
        <v>9.2499999999999999E-2</v>
      </c>
      <c r="G67" s="23">
        <v>0.52500000000000002</v>
      </c>
      <c r="H67" s="23">
        <f t="shared" si="2"/>
        <v>4.8562500000000001E-2</v>
      </c>
    </row>
    <row r="68" spans="1:15" ht="25.5" customHeight="1" x14ac:dyDescent="0.25">
      <c r="A68" s="35">
        <v>79</v>
      </c>
      <c r="B68" s="3" t="s">
        <v>279</v>
      </c>
      <c r="C68" s="4" t="s">
        <v>249</v>
      </c>
      <c r="D68" s="4" t="s">
        <v>250</v>
      </c>
      <c r="E68" s="4" t="s">
        <v>251</v>
      </c>
      <c r="F68" s="23">
        <v>9.7500000000000003E-2</v>
      </c>
      <c r="G68" s="23">
        <v>0.5081</v>
      </c>
      <c r="H68" s="23">
        <f t="shared" si="2"/>
        <v>4.953975E-2</v>
      </c>
    </row>
    <row r="69" spans="1:15" ht="25.5" customHeight="1" x14ac:dyDescent="0.25">
      <c r="A69" s="35">
        <v>46</v>
      </c>
      <c r="B69" s="3" t="s">
        <v>276</v>
      </c>
      <c r="C69" s="4" t="s">
        <v>176</v>
      </c>
      <c r="D69" s="4" t="s">
        <v>163</v>
      </c>
      <c r="E69" s="4" t="s">
        <v>177</v>
      </c>
      <c r="F69" s="23">
        <v>9.5600000000000004E-2</v>
      </c>
      <c r="G69" s="23">
        <v>0.52400000000000002</v>
      </c>
      <c r="H69" s="23">
        <f t="shared" si="2"/>
        <v>5.0094400000000004E-2</v>
      </c>
    </row>
    <row r="70" spans="1:15" ht="25.5" customHeight="1" x14ac:dyDescent="0.25">
      <c r="A70" s="35">
        <v>57</v>
      </c>
      <c r="B70" s="3" t="s">
        <v>277</v>
      </c>
      <c r="C70" s="4" t="s">
        <v>206</v>
      </c>
      <c r="D70" s="4" t="s">
        <v>80</v>
      </c>
      <c r="E70" s="4" t="s">
        <v>207</v>
      </c>
      <c r="F70" s="23">
        <v>9.6000000000000002E-2</v>
      </c>
      <c r="G70" s="23">
        <v>0.52429999999999999</v>
      </c>
      <c r="H70" s="23">
        <f t="shared" si="2"/>
        <v>5.0332799999999997E-2</v>
      </c>
    </row>
    <row r="71" spans="1:15" ht="25.5" customHeight="1" x14ac:dyDescent="0.25">
      <c r="A71" s="35">
        <v>51</v>
      </c>
      <c r="B71" s="3" t="s">
        <v>278</v>
      </c>
      <c r="C71" s="4" t="s">
        <v>191</v>
      </c>
      <c r="D71" s="4" t="s">
        <v>192</v>
      </c>
      <c r="E71" s="4" t="s">
        <v>193</v>
      </c>
      <c r="F71" s="23">
        <v>9.6500000000000002E-2</v>
      </c>
      <c r="G71" s="23">
        <v>0.52500000000000002</v>
      </c>
      <c r="H71" s="23">
        <f t="shared" si="2"/>
        <v>5.0662500000000006E-2</v>
      </c>
    </row>
    <row r="72" spans="1:15" ht="25.5" customHeight="1" x14ac:dyDescent="0.25">
      <c r="A72" s="35">
        <v>54</v>
      </c>
      <c r="B72" s="3" t="s">
        <v>280</v>
      </c>
      <c r="C72" s="4" t="s">
        <v>199</v>
      </c>
      <c r="D72" s="4" t="s">
        <v>200</v>
      </c>
      <c r="E72" s="4" t="s">
        <v>201</v>
      </c>
      <c r="F72" s="23">
        <v>9.7500000000000003E-2</v>
      </c>
      <c r="G72" s="23">
        <v>0.52</v>
      </c>
      <c r="H72" s="23">
        <f t="shared" si="2"/>
        <v>5.0700000000000002E-2</v>
      </c>
    </row>
    <row r="73" spans="1:15" ht="25.5" customHeight="1" x14ac:dyDescent="0.25">
      <c r="A73" s="35">
        <v>10</v>
      </c>
      <c r="B73" s="3" t="s">
        <v>275</v>
      </c>
      <c r="C73" s="4" t="s">
        <v>65</v>
      </c>
      <c r="D73" s="4" t="s">
        <v>66</v>
      </c>
      <c r="E73" s="4" t="s">
        <v>67</v>
      </c>
      <c r="F73" s="23">
        <v>9.5000000000000001E-2</v>
      </c>
      <c r="G73" s="23">
        <v>0.53369999999999995</v>
      </c>
      <c r="H73" s="23">
        <f t="shared" si="2"/>
        <v>5.0701499999999997E-2</v>
      </c>
    </row>
    <row r="74" spans="1:15" ht="25.5" customHeight="1" x14ac:dyDescent="0.25">
      <c r="A74" s="35">
        <v>40</v>
      </c>
      <c r="B74" s="3" t="s">
        <v>284</v>
      </c>
      <c r="C74" s="4" t="s">
        <v>100</v>
      </c>
      <c r="D74" s="4" t="s">
        <v>105</v>
      </c>
      <c r="E74" s="4" t="s">
        <v>159</v>
      </c>
      <c r="F74" s="23">
        <v>9.9499999999999991E-2</v>
      </c>
      <c r="G74" s="23">
        <v>0.52</v>
      </c>
      <c r="H74" s="23">
        <f t="shared" si="2"/>
        <v>5.1739999999999994E-2</v>
      </c>
    </row>
    <row r="75" spans="1:15" ht="25.5" customHeight="1" x14ac:dyDescent="0.25">
      <c r="A75" s="35">
        <v>39</v>
      </c>
      <c r="B75" s="3" t="s">
        <v>285</v>
      </c>
      <c r="C75" s="4" t="s">
        <v>100</v>
      </c>
      <c r="D75" s="4" t="s">
        <v>101</v>
      </c>
      <c r="E75" s="4" t="s">
        <v>158</v>
      </c>
      <c r="F75" s="23">
        <v>0.1</v>
      </c>
      <c r="G75" s="23">
        <v>0.52</v>
      </c>
      <c r="H75" s="23">
        <f t="shared" si="2"/>
        <v>5.2000000000000005E-2</v>
      </c>
    </row>
    <row r="76" spans="1:15" ht="25.5" customHeight="1" x14ac:dyDescent="0.25">
      <c r="A76" s="35">
        <v>41</v>
      </c>
      <c r="B76" s="3" t="s">
        <v>287</v>
      </c>
      <c r="C76" s="4" t="s">
        <v>100</v>
      </c>
      <c r="D76" s="4" t="s">
        <v>108</v>
      </c>
      <c r="E76" s="4" t="s">
        <v>160</v>
      </c>
      <c r="F76" s="23">
        <v>0.10050000000000001</v>
      </c>
      <c r="G76" s="23">
        <v>0.52</v>
      </c>
      <c r="H76" s="23">
        <f t="shared" si="2"/>
        <v>5.2260000000000008E-2</v>
      </c>
      <c r="N76" s="32"/>
      <c r="O76" s="32"/>
    </row>
    <row r="77" spans="1:15" ht="25.5" customHeight="1" x14ac:dyDescent="0.25">
      <c r="A77" s="35">
        <v>45</v>
      </c>
      <c r="B77" s="3" t="s">
        <v>281</v>
      </c>
      <c r="C77" s="4" t="s">
        <v>172</v>
      </c>
      <c r="D77" s="4" t="s">
        <v>173</v>
      </c>
      <c r="E77" s="4" t="s">
        <v>174</v>
      </c>
      <c r="F77" s="23">
        <v>9.8000000000000004E-2</v>
      </c>
      <c r="G77" s="23">
        <v>0.53400000000000003</v>
      </c>
      <c r="H77" s="23">
        <f t="shared" si="2"/>
        <v>5.2332000000000004E-2</v>
      </c>
      <c r="J77" s="99" t="s">
        <v>571</v>
      </c>
      <c r="K77" s="100"/>
      <c r="L77" s="100"/>
      <c r="M77" s="101"/>
      <c r="N77" s="32"/>
      <c r="O77" s="32"/>
    </row>
    <row r="78" spans="1:15" ht="25.5" customHeight="1" x14ac:dyDescent="0.25">
      <c r="A78" s="35">
        <v>71</v>
      </c>
      <c r="B78" s="3" t="s">
        <v>286</v>
      </c>
      <c r="C78" s="4" t="s">
        <v>100</v>
      </c>
      <c r="D78" s="4" t="s">
        <v>179</v>
      </c>
      <c r="E78" s="4" t="s">
        <v>232</v>
      </c>
      <c r="F78" s="23">
        <v>0.1</v>
      </c>
      <c r="G78" s="23">
        <v>0.52500000000000002</v>
      </c>
      <c r="H78" s="23">
        <f t="shared" si="2"/>
        <v>5.2500000000000005E-2</v>
      </c>
      <c r="J78" s="102"/>
      <c r="K78" s="103"/>
      <c r="L78" s="103"/>
      <c r="M78" s="104"/>
      <c r="N78" s="32"/>
      <c r="O78" s="32"/>
    </row>
    <row r="79" spans="1:15" ht="25.5" customHeight="1" x14ac:dyDescent="0.25">
      <c r="A79" s="35">
        <v>48</v>
      </c>
      <c r="B79" s="3" t="s">
        <v>282</v>
      </c>
      <c r="C79" s="4" t="s">
        <v>172</v>
      </c>
      <c r="D79" s="4" t="s">
        <v>173</v>
      </c>
      <c r="E79" s="4" t="s">
        <v>182</v>
      </c>
      <c r="F79" s="23">
        <v>9.8000000000000004E-2</v>
      </c>
      <c r="G79" s="23">
        <v>0.58219999999999994</v>
      </c>
      <c r="H79" s="23">
        <f t="shared" si="2"/>
        <v>5.7055599999999998E-2</v>
      </c>
      <c r="J79" s="54" t="s">
        <v>261</v>
      </c>
      <c r="K79" s="48"/>
      <c r="L79" s="23">
        <f>_xlfn.QUARTILE.INC($H$61:$H$80,0)</f>
        <v>3.9223800000000003E-2</v>
      </c>
      <c r="M79" s="23">
        <f>_xlfn.QUARTILE.INC($H$61:$H$80,1)</f>
        <v>4.7638750000000001E-2</v>
      </c>
      <c r="N79" s="32"/>
      <c r="O79" s="32"/>
    </row>
    <row r="80" spans="1:15" ht="25.5" customHeight="1" x14ac:dyDescent="0.25">
      <c r="A80" s="35">
        <v>43</v>
      </c>
      <c r="B80" s="3" t="s">
        <v>288</v>
      </c>
      <c r="C80" s="4" t="s">
        <v>166</v>
      </c>
      <c r="D80" s="4" t="s">
        <v>167</v>
      </c>
      <c r="E80" s="4" t="s">
        <v>168</v>
      </c>
      <c r="F80" s="23">
        <v>0.105</v>
      </c>
      <c r="G80" s="23">
        <v>0.56000000000000005</v>
      </c>
      <c r="H80" s="23">
        <f t="shared" si="2"/>
        <v>5.8800000000000005E-2</v>
      </c>
      <c r="J80" s="54" t="s">
        <v>262</v>
      </c>
      <c r="K80" s="48"/>
      <c r="L80" s="23">
        <f>_xlfn.QUARTILE.INC($H$61:$H$80,1)</f>
        <v>4.7638750000000001E-2</v>
      </c>
      <c r="M80" s="23">
        <f>_xlfn.QUARTILE.INC($H$61:$H$80,2)</f>
        <v>5.0497650000000005E-2</v>
      </c>
      <c r="N80" s="32"/>
      <c r="O80" s="32"/>
    </row>
    <row r="81" spans="10:16" ht="25.5" customHeight="1" x14ac:dyDescent="0.25">
      <c r="J81" s="54" t="s">
        <v>263</v>
      </c>
      <c r="K81" s="48"/>
      <c r="L81" s="23">
        <f>_xlfn.QUARTILE.INC($H$61:$H$80,2)</f>
        <v>5.0497650000000005E-2</v>
      </c>
      <c r="M81" s="23">
        <f>_xlfn.QUARTILE.INC($H$61:$H$80,3)</f>
        <v>5.2065000000000007E-2</v>
      </c>
      <c r="N81" s="32"/>
      <c r="O81" s="32"/>
      <c r="P81" s="32"/>
    </row>
    <row r="82" spans="10:16" ht="25.5" customHeight="1" x14ac:dyDescent="0.25">
      <c r="J82" s="54" t="s">
        <v>264</v>
      </c>
      <c r="K82" s="48"/>
      <c r="L82" s="23">
        <f>_xlfn.QUARTILE.INC($H$61:$H$80,3)</f>
        <v>5.2065000000000007E-2</v>
      </c>
      <c r="M82" s="23">
        <f>_xlfn.QUARTILE.INC($H$61:$H$80,4)</f>
        <v>5.8800000000000005E-2</v>
      </c>
    </row>
    <row r="83" spans="10:16" ht="25.5" customHeight="1" x14ac:dyDescent="0.25">
      <c r="J83" s="55" t="s">
        <v>265</v>
      </c>
      <c r="K83" s="48"/>
      <c r="L83" s="25">
        <f>AVERAGE($H$61:$H$80)</f>
        <v>4.9851885499999998E-2</v>
      </c>
      <c r="M83" s="26"/>
    </row>
    <row r="84" spans="10:16" ht="25.5" customHeight="1" x14ac:dyDescent="0.25"/>
    <row r="85" spans="10:16" ht="25.5" customHeight="1" x14ac:dyDescent="0.25"/>
    <row r="86" spans="10:16" ht="25.5" customHeight="1" x14ac:dyDescent="0.25"/>
    <row r="87" spans="10:16" ht="25.5" customHeight="1" x14ac:dyDescent="0.25"/>
    <row r="88" spans="10:16" ht="25.5" customHeight="1" x14ac:dyDescent="0.25"/>
    <row r="89" spans="10:16" ht="25.5" customHeight="1" x14ac:dyDescent="0.25"/>
    <row r="90" spans="10:16" ht="25.5" customHeight="1" x14ac:dyDescent="0.25"/>
    <row r="91" spans="10:16" ht="25.5" customHeight="1" x14ac:dyDescent="0.25"/>
    <row r="92" spans="10:16" ht="25.5" customHeight="1" x14ac:dyDescent="0.25"/>
    <row r="93" spans="10:16" ht="25.5" customHeight="1" x14ac:dyDescent="0.25"/>
    <row r="94" spans="10:16" ht="25.5" customHeight="1" x14ac:dyDescent="0.25"/>
    <row r="95" spans="10:16" ht="25.5" customHeight="1" x14ac:dyDescent="0.25"/>
    <row r="96" spans="10:16" ht="25.5" customHeight="1" x14ac:dyDescent="0.25"/>
    <row r="97" ht="25.5" customHeight="1" x14ac:dyDescent="0.25"/>
    <row r="98" ht="25.5" customHeight="1" x14ac:dyDescent="0.25"/>
    <row r="99" ht="25.5" customHeight="1" x14ac:dyDescent="0.25"/>
    <row r="100" ht="25.5" customHeight="1" x14ac:dyDescent="0.25"/>
    <row r="101" ht="25.5" customHeight="1" x14ac:dyDescent="0.25"/>
    <row r="102" ht="25.5" customHeight="1" x14ac:dyDescent="0.25"/>
    <row r="103" ht="25.5" customHeight="1" x14ac:dyDescent="0.25"/>
    <row r="104" ht="25.5" customHeight="1" x14ac:dyDescent="0.25"/>
    <row r="105" ht="25.5" customHeight="1" x14ac:dyDescent="0.25"/>
    <row r="106" ht="25.5" customHeight="1" x14ac:dyDescent="0.25"/>
    <row r="107" ht="25.5" customHeight="1" x14ac:dyDescent="0.25"/>
    <row r="108" ht="25.5" customHeight="1" x14ac:dyDescent="0.25"/>
    <row r="109" ht="25.5" customHeight="1" x14ac:dyDescent="0.25"/>
    <row r="110" ht="25.5" customHeight="1" x14ac:dyDescent="0.25"/>
    <row r="111" ht="25.5" customHeight="1" x14ac:dyDescent="0.25"/>
    <row r="112" ht="25.5" customHeight="1" x14ac:dyDescent="0.25"/>
    <row r="113" ht="25.5" customHeight="1" x14ac:dyDescent="0.25"/>
    <row r="114" ht="25.5" customHeight="1" x14ac:dyDescent="0.25"/>
    <row r="115" ht="25.5" customHeight="1" x14ac:dyDescent="0.25"/>
    <row r="116" ht="25.5" customHeight="1" x14ac:dyDescent="0.25"/>
    <row r="117" ht="25.5" customHeight="1" x14ac:dyDescent="0.25"/>
    <row r="118" ht="25.5" customHeight="1" x14ac:dyDescent="0.25"/>
    <row r="119" ht="25.5" customHeight="1" x14ac:dyDescent="0.25"/>
    <row r="120" ht="25.5" customHeight="1" x14ac:dyDescent="0.25"/>
    <row r="121" ht="25.5" customHeight="1" x14ac:dyDescent="0.25"/>
    <row r="122" ht="25.5" customHeight="1" x14ac:dyDescent="0.25"/>
    <row r="123" ht="25.5" customHeight="1" x14ac:dyDescent="0.25"/>
    <row r="124" ht="25.5" customHeight="1" x14ac:dyDescent="0.25"/>
    <row r="125" ht="25.5" customHeight="1" x14ac:dyDescent="0.25"/>
    <row r="126" ht="25.5" customHeight="1" x14ac:dyDescent="0.25"/>
    <row r="127" ht="25.5" customHeight="1" x14ac:dyDescent="0.25"/>
    <row r="128" ht="25.5" customHeight="1" x14ac:dyDescent="0.25"/>
    <row r="129" ht="25.5" customHeight="1" x14ac:dyDescent="0.25"/>
    <row r="130" ht="25.5" customHeight="1" x14ac:dyDescent="0.25"/>
    <row r="131" ht="25.5" customHeight="1" x14ac:dyDescent="0.25"/>
    <row r="132" ht="25.5" customHeight="1" x14ac:dyDescent="0.25"/>
    <row r="133" ht="25.5" customHeight="1" x14ac:dyDescent="0.25"/>
    <row r="134" ht="25.5" customHeight="1" x14ac:dyDescent="0.25"/>
    <row r="135" ht="25.5" customHeight="1" x14ac:dyDescent="0.25"/>
    <row r="136" ht="25.5" customHeight="1" x14ac:dyDescent="0.25"/>
    <row r="137" ht="25.5" customHeight="1" x14ac:dyDescent="0.25"/>
    <row r="138" ht="25.5" customHeight="1" x14ac:dyDescent="0.25"/>
    <row r="139" ht="25.5" customHeight="1" x14ac:dyDescent="0.25"/>
    <row r="140" ht="25.5" customHeight="1" x14ac:dyDescent="0.25"/>
    <row r="141" ht="25.5" customHeight="1" x14ac:dyDescent="0.25"/>
    <row r="142" ht="25.5" customHeight="1" x14ac:dyDescent="0.25"/>
    <row r="143" ht="25.5" customHeight="1" x14ac:dyDescent="0.25"/>
    <row r="144" ht="25.5" customHeight="1" x14ac:dyDescent="0.25"/>
    <row r="149" ht="25.5" customHeight="1" x14ac:dyDescent="0.25"/>
    <row r="150" ht="25.5" customHeight="1" x14ac:dyDescent="0.25"/>
    <row r="151" ht="25.5" customHeight="1" x14ac:dyDescent="0.25"/>
    <row r="152" ht="25.5" customHeight="1" x14ac:dyDescent="0.25"/>
    <row r="153" ht="25.5" customHeight="1" x14ac:dyDescent="0.25"/>
    <row r="154" ht="25.5" customHeight="1" x14ac:dyDescent="0.25"/>
    <row r="155" ht="25.5" customHeight="1" x14ac:dyDescent="0.25"/>
    <row r="156" ht="25.5" customHeight="1" x14ac:dyDescent="0.25"/>
    <row r="157" ht="25.5" customHeight="1" x14ac:dyDescent="0.25"/>
    <row r="158" ht="25.5" customHeight="1" x14ac:dyDescent="0.25"/>
    <row r="159" ht="25.5" customHeight="1" x14ac:dyDescent="0.25"/>
    <row r="160" ht="25.5" customHeight="1" x14ac:dyDescent="0.25"/>
    <row r="161" ht="25.5" customHeight="1" x14ac:dyDescent="0.25"/>
    <row r="162" ht="25.5" customHeight="1" x14ac:dyDescent="0.25"/>
    <row r="163" ht="25.5" customHeight="1" x14ac:dyDescent="0.25"/>
    <row r="164" ht="25.5" customHeight="1" x14ac:dyDescent="0.25"/>
    <row r="165" ht="25.5" customHeight="1" x14ac:dyDescent="0.25"/>
    <row r="166" ht="25.5" customHeight="1" x14ac:dyDescent="0.25"/>
    <row r="167" ht="25.5" customHeight="1" x14ac:dyDescent="0.25"/>
    <row r="168" ht="25.5" customHeight="1" x14ac:dyDescent="0.25"/>
    <row r="169" ht="25.5" customHeight="1" x14ac:dyDescent="0.25"/>
    <row r="170" ht="25.5" customHeight="1" x14ac:dyDescent="0.25"/>
    <row r="171" ht="25.5" customHeight="1" x14ac:dyDescent="0.25"/>
    <row r="172" ht="25.5" customHeight="1" x14ac:dyDescent="0.25"/>
    <row r="173" ht="25.5" customHeight="1" x14ac:dyDescent="0.25"/>
    <row r="174" ht="25.5" customHeight="1" x14ac:dyDescent="0.25"/>
    <row r="175" ht="25.5" customHeight="1" x14ac:dyDescent="0.25"/>
    <row r="176" ht="25.5" customHeight="1" x14ac:dyDescent="0.25"/>
    <row r="177" ht="25.5" customHeight="1" x14ac:dyDescent="0.25"/>
    <row r="182" ht="25.5" customHeight="1" x14ac:dyDescent="0.25"/>
    <row r="183" ht="25.5" customHeight="1" x14ac:dyDescent="0.25"/>
    <row r="184" ht="25.5" customHeight="1" x14ac:dyDescent="0.25"/>
    <row r="185" ht="25.5" customHeight="1" x14ac:dyDescent="0.25"/>
    <row r="186" ht="25.5" customHeight="1" x14ac:dyDescent="0.25"/>
  </sheetData>
  <sortState ref="B55:H74">
    <sortCondition ref="H55:H74"/>
  </sortState>
  <mergeCells count="6">
    <mergeCell ref="J8:X8"/>
    <mergeCell ref="J77:M78"/>
    <mergeCell ref="J60:X60"/>
    <mergeCell ref="J25:M26"/>
    <mergeCell ref="J51:M52"/>
    <mergeCell ref="J34:X34"/>
  </mergeCells>
  <pageMargins left="0.7" right="0.7" top="0.75" bottom="0.75" header="0.3" footer="0.3"/>
  <pageSetup scale="50" orientation="landscape" horizontalDpi="1200" verticalDpi="1200" r:id="rId1"/>
  <headerFooter scaleWithDoc="0">
    <oddFooter>&amp;C&amp;"Times New Roman,Regular"&amp;12&amp;A
Page &amp;P of &amp;N</oddFooter>
  </headerFooter>
  <rowBreaks count="2" manualBreakCount="2">
    <brk id="32" max="16383" man="1"/>
    <brk id="58" max="16383"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J20"/>
  <sheetViews>
    <sheetView topLeftCell="A7" zoomScaleNormal="100" workbookViewId="0">
      <selection activeCell="C16" sqref="C16"/>
    </sheetView>
  </sheetViews>
  <sheetFormatPr defaultColWidth="9.109375" defaultRowHeight="15.6" x14ac:dyDescent="0.3"/>
  <cols>
    <col min="1" max="1" width="4.5546875" style="85" customWidth="1"/>
    <col min="2" max="2" width="12.88671875" style="85" customWidth="1"/>
    <col min="3" max="3" width="73.109375" style="87" customWidth="1"/>
    <col min="4" max="9" width="9.109375" style="87"/>
    <col min="10" max="10" width="36" style="87" customWidth="1"/>
    <col min="11" max="16384" width="9.109375" style="85"/>
  </cols>
  <sheetData>
    <row r="4" spans="1:10" s="86" customFormat="1" ht="31.2" x14ac:dyDescent="0.3">
      <c r="A4" s="86" t="s">
        <v>657</v>
      </c>
      <c r="C4" s="89" t="s">
        <v>678</v>
      </c>
      <c r="D4" s="89"/>
      <c r="E4" s="89"/>
      <c r="F4" s="89"/>
      <c r="G4" s="89"/>
      <c r="H4" s="89"/>
      <c r="I4" s="89"/>
      <c r="J4" s="89"/>
    </row>
    <row r="6" spans="1:10" ht="46.8" x14ac:dyDescent="0.3">
      <c r="B6" s="85" t="s">
        <v>658</v>
      </c>
      <c r="C6" s="88" t="s">
        <v>699</v>
      </c>
      <c r="D6" s="88"/>
      <c r="E6" s="88"/>
      <c r="F6" s="88"/>
      <c r="G6" s="88"/>
      <c r="H6" s="88"/>
      <c r="I6" s="88"/>
      <c r="J6" s="88"/>
    </row>
    <row r="7" spans="1:10" x14ac:dyDescent="0.3">
      <c r="C7" s="88"/>
      <c r="D7" s="88"/>
      <c r="E7" s="88"/>
      <c r="F7" s="88"/>
      <c r="G7" s="88"/>
      <c r="H7" s="88"/>
      <c r="I7" s="88"/>
      <c r="J7" s="88"/>
    </row>
    <row r="8" spans="1:10" ht="31.2" x14ac:dyDescent="0.3">
      <c r="B8" s="85" t="s">
        <v>659</v>
      </c>
      <c r="C8" s="88" t="s">
        <v>712</v>
      </c>
      <c r="D8" s="88"/>
      <c r="E8" s="88"/>
      <c r="F8" s="88"/>
      <c r="G8" s="88"/>
      <c r="H8" s="88"/>
      <c r="I8" s="88"/>
      <c r="J8" s="88"/>
    </row>
    <row r="9" spans="1:10" x14ac:dyDescent="0.3">
      <c r="C9" s="88"/>
      <c r="D9" s="88"/>
      <c r="E9" s="88"/>
      <c r="F9" s="88"/>
      <c r="G9" s="88"/>
      <c r="H9" s="88"/>
      <c r="I9" s="88"/>
      <c r="J9" s="88"/>
    </row>
    <row r="10" spans="1:10" ht="31.2" x14ac:dyDescent="0.3">
      <c r="B10" s="85" t="s">
        <v>660</v>
      </c>
      <c r="C10" s="88" t="s">
        <v>711</v>
      </c>
      <c r="D10" s="88"/>
      <c r="E10" s="88"/>
      <c r="F10" s="88"/>
      <c r="G10" s="88"/>
      <c r="H10" s="88"/>
      <c r="I10" s="88"/>
      <c r="J10" s="88"/>
    </row>
    <row r="11" spans="1:10" x14ac:dyDescent="0.3">
      <c r="C11" s="88"/>
      <c r="D11" s="88"/>
      <c r="E11" s="88"/>
      <c r="F11" s="88"/>
      <c r="G11" s="88"/>
      <c r="H11" s="88"/>
      <c r="I11" s="88"/>
      <c r="J11" s="88"/>
    </row>
    <row r="12" spans="1:10" s="87" customFormat="1" ht="31.2" x14ac:dyDescent="0.3">
      <c r="B12" s="87" t="s">
        <v>661</v>
      </c>
      <c r="C12" s="88" t="s">
        <v>713</v>
      </c>
      <c r="D12" s="88"/>
      <c r="E12" s="88"/>
      <c r="F12" s="88"/>
      <c r="G12" s="88"/>
      <c r="H12" s="88"/>
      <c r="I12" s="88"/>
      <c r="J12" s="88"/>
    </row>
    <row r="13" spans="1:10" x14ac:dyDescent="0.3">
      <c r="C13" s="88"/>
      <c r="D13" s="88"/>
      <c r="E13" s="88"/>
      <c r="F13" s="88"/>
      <c r="G13" s="88"/>
      <c r="H13" s="88"/>
      <c r="I13" s="88"/>
      <c r="J13" s="88"/>
    </row>
    <row r="14" spans="1:10" s="87" customFormat="1" ht="62.4" x14ac:dyDescent="0.3">
      <c r="B14" s="87" t="s">
        <v>662</v>
      </c>
      <c r="C14" s="88" t="s">
        <v>700</v>
      </c>
      <c r="D14" s="88"/>
      <c r="E14" s="88"/>
      <c r="F14" s="88"/>
      <c r="G14" s="88"/>
      <c r="H14" s="88"/>
      <c r="I14" s="88"/>
      <c r="J14" s="88"/>
    </row>
    <row r="15" spans="1:10" x14ac:dyDescent="0.3">
      <c r="C15" s="88"/>
      <c r="D15" s="88"/>
      <c r="E15" s="88"/>
      <c r="F15" s="88"/>
      <c r="G15" s="88"/>
      <c r="H15" s="88"/>
      <c r="I15" s="88"/>
      <c r="J15" s="88"/>
    </row>
    <row r="16" spans="1:10" s="87" customFormat="1" ht="46.8" x14ac:dyDescent="0.3">
      <c r="B16" s="87" t="s">
        <v>663</v>
      </c>
      <c r="C16" s="88" t="s">
        <v>701</v>
      </c>
      <c r="D16" s="88"/>
      <c r="E16" s="88"/>
      <c r="F16" s="88"/>
      <c r="G16" s="88"/>
      <c r="H16" s="88"/>
      <c r="I16" s="88"/>
      <c r="J16" s="88"/>
    </row>
    <row r="17" spans="2:10" x14ac:dyDescent="0.3">
      <c r="C17" s="88"/>
      <c r="D17" s="88"/>
      <c r="E17" s="88"/>
      <c r="F17" s="88"/>
      <c r="G17" s="88"/>
      <c r="H17" s="88"/>
      <c r="I17" s="88"/>
      <c r="J17" s="88"/>
    </row>
    <row r="18" spans="2:10" s="87" customFormat="1" ht="46.8" x14ac:dyDescent="0.3">
      <c r="B18" s="87" t="s">
        <v>669</v>
      </c>
      <c r="C18" s="88" t="s">
        <v>702</v>
      </c>
      <c r="D18" s="88"/>
      <c r="E18" s="88"/>
      <c r="F18" s="88"/>
      <c r="G18" s="88"/>
      <c r="H18" s="88"/>
      <c r="I18" s="88"/>
      <c r="J18" s="88"/>
    </row>
    <row r="19" spans="2:10" x14ac:dyDescent="0.3">
      <c r="C19" s="88"/>
      <c r="D19" s="88"/>
      <c r="E19" s="88"/>
      <c r="F19" s="88"/>
      <c r="G19" s="88"/>
      <c r="H19" s="88"/>
      <c r="I19" s="88"/>
      <c r="J19" s="88"/>
    </row>
    <row r="20" spans="2:10" s="87" customFormat="1" ht="46.8" x14ac:dyDescent="0.3">
      <c r="B20" s="87" t="s">
        <v>668</v>
      </c>
      <c r="C20" s="88" t="s">
        <v>667</v>
      </c>
      <c r="D20" s="88"/>
      <c r="E20" s="88"/>
      <c r="F20" s="88"/>
      <c r="G20" s="88"/>
      <c r="H20" s="88"/>
      <c r="I20" s="88"/>
      <c r="J20" s="88"/>
    </row>
  </sheetData>
  <pageMargins left="0.7" right="0.7" top="0.75" bottom="0.75" header="0.3" footer="0.3"/>
  <pageSetup orientation="portrait" horizontalDpi="1200" verticalDpi="1200" r:id="rId1"/>
  <headerFooter scaleWithDoc="0">
    <oddFooter>&amp;C&amp;"Times New Roman,Regular"&amp;12&amp;A
Page &amp;P of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25"/>
  <sheetViews>
    <sheetView view="pageBreakPreview" topLeftCell="A34" zoomScale="60" zoomScaleNormal="100" workbookViewId="0">
      <selection activeCell="D63" sqref="D63"/>
    </sheetView>
  </sheetViews>
  <sheetFormatPr defaultRowHeight="20.100000000000001" customHeight="1" x14ac:dyDescent="0.25"/>
  <cols>
    <col min="1" max="1" width="7" style="32" customWidth="1"/>
    <col min="2" max="2" width="29.5546875" style="32" bestFit="1" customWidth="1"/>
    <col min="3" max="3" width="12.33203125" style="32" bestFit="1" customWidth="1"/>
    <col min="4" max="4" width="9" style="32" bestFit="1" customWidth="1"/>
    <col min="5" max="5" width="27.88671875" style="32" bestFit="1" customWidth="1"/>
    <col min="6" max="6" width="11.6640625" style="32" bestFit="1" customWidth="1"/>
    <col min="7" max="7" width="16.6640625" style="32" bestFit="1" customWidth="1"/>
    <col min="8" max="8" width="10.109375" style="32" bestFit="1" customWidth="1"/>
    <col min="9" max="9" width="12.6640625" style="32" bestFit="1" customWidth="1"/>
    <col min="10" max="10" width="8.5546875" style="32" bestFit="1" customWidth="1"/>
    <col min="11" max="11" width="7.109375" style="32" bestFit="1" customWidth="1"/>
    <col min="12" max="12" width="11.33203125" style="32" bestFit="1" customWidth="1"/>
    <col min="13" max="13" width="12.5546875" style="32" bestFit="1" customWidth="1"/>
    <col min="14" max="14" width="10" style="32" bestFit="1" customWidth="1"/>
    <col min="15" max="15" width="16" style="32" bestFit="1" customWidth="1"/>
    <col min="16" max="16" width="9.6640625" style="32" bestFit="1" customWidth="1"/>
    <col min="17" max="17" width="8.88671875" style="32" bestFit="1" customWidth="1"/>
    <col min="18" max="18" width="10.5546875" style="32" bestFit="1" customWidth="1"/>
    <col min="19" max="19" width="9.6640625" style="32" bestFit="1" customWidth="1"/>
    <col min="20" max="257" width="8.88671875" style="32"/>
    <col min="258" max="258" width="37.109375" style="32" customWidth="1"/>
    <col min="259" max="259" width="13.88671875" style="32" bestFit="1" customWidth="1"/>
    <col min="260" max="260" width="10" style="32" bestFit="1" customWidth="1"/>
    <col min="261" max="261" width="28.5546875" style="32" bestFit="1" customWidth="1"/>
    <col min="262" max="262" width="13" style="32" bestFit="1" customWidth="1"/>
    <col min="263" max="263" width="17.6640625" style="32" bestFit="1" customWidth="1"/>
    <col min="264" max="264" width="10.109375" style="32" bestFit="1" customWidth="1"/>
    <col min="265" max="265" width="14.109375" style="32" bestFit="1" customWidth="1"/>
    <col min="266" max="266" width="8.6640625" style="32" bestFit="1" customWidth="1"/>
    <col min="267" max="267" width="7.33203125" style="32" bestFit="1" customWidth="1"/>
    <col min="268" max="268" width="12.5546875" style="32" bestFit="1" customWidth="1"/>
    <col min="269" max="269" width="13.109375" style="32" bestFit="1" customWidth="1"/>
    <col min="270" max="270" width="10.5546875" style="32" bestFit="1" customWidth="1"/>
    <col min="271" max="271" width="16.109375" style="32" bestFit="1" customWidth="1"/>
    <col min="272" max="272" width="10.109375" style="32" bestFit="1" customWidth="1"/>
    <col min="273" max="273" width="9.109375" style="32" bestFit="1" customWidth="1"/>
    <col min="274" max="274" width="11.33203125" style="32" bestFit="1" customWidth="1"/>
    <col min="275" max="275" width="10.109375" style="32" bestFit="1" customWidth="1"/>
    <col min="276" max="513" width="8.88671875" style="32"/>
    <col min="514" max="514" width="37.109375" style="32" customWidth="1"/>
    <col min="515" max="515" width="13.88671875" style="32" bestFit="1" customWidth="1"/>
    <col min="516" max="516" width="10" style="32" bestFit="1" customWidth="1"/>
    <col min="517" max="517" width="28.5546875" style="32" bestFit="1" customWidth="1"/>
    <col min="518" max="518" width="13" style="32" bestFit="1" customWidth="1"/>
    <col min="519" max="519" width="17.6640625" style="32" bestFit="1" customWidth="1"/>
    <col min="520" max="520" width="10.109375" style="32" bestFit="1" customWidth="1"/>
    <col min="521" max="521" width="14.109375" style="32" bestFit="1" customWidth="1"/>
    <col min="522" max="522" width="8.6640625" style="32" bestFit="1" customWidth="1"/>
    <col min="523" max="523" width="7.33203125" style="32" bestFit="1" customWidth="1"/>
    <col min="524" max="524" width="12.5546875" style="32" bestFit="1" customWidth="1"/>
    <col min="525" max="525" width="13.109375" style="32" bestFit="1" customWidth="1"/>
    <col min="526" max="526" width="10.5546875" style="32" bestFit="1" customWidth="1"/>
    <col min="527" max="527" width="16.109375" style="32" bestFit="1" customWidth="1"/>
    <col min="528" max="528" width="10.109375" style="32" bestFit="1" customWidth="1"/>
    <col min="529" max="529" width="9.109375" style="32" bestFit="1" customWidth="1"/>
    <col min="530" max="530" width="11.33203125" style="32" bestFit="1" customWidth="1"/>
    <col min="531" max="531" width="10.109375" style="32" bestFit="1" customWidth="1"/>
    <col min="532" max="769" width="8.88671875" style="32"/>
    <col min="770" max="770" width="37.109375" style="32" customWidth="1"/>
    <col min="771" max="771" width="13.88671875" style="32" bestFit="1" customWidth="1"/>
    <col min="772" max="772" width="10" style="32" bestFit="1" customWidth="1"/>
    <col min="773" max="773" width="28.5546875" style="32" bestFit="1" customWidth="1"/>
    <col min="774" max="774" width="13" style="32" bestFit="1" customWidth="1"/>
    <col min="775" max="775" width="17.6640625" style="32" bestFit="1" customWidth="1"/>
    <col min="776" max="776" width="10.109375" style="32" bestFit="1" customWidth="1"/>
    <col min="777" max="777" width="14.109375" style="32" bestFit="1" customWidth="1"/>
    <col min="778" max="778" width="8.6640625" style="32" bestFit="1" customWidth="1"/>
    <col min="779" max="779" width="7.33203125" style="32" bestFit="1" customWidth="1"/>
    <col min="780" max="780" width="12.5546875" style="32" bestFit="1" customWidth="1"/>
    <col min="781" max="781" width="13.109375" style="32" bestFit="1" customWidth="1"/>
    <col min="782" max="782" width="10.5546875" style="32" bestFit="1" customWidth="1"/>
    <col min="783" max="783" width="16.109375" style="32" bestFit="1" customWidth="1"/>
    <col min="784" max="784" width="10.109375" style="32" bestFit="1" customWidth="1"/>
    <col min="785" max="785" width="9.109375" style="32" bestFit="1" customWidth="1"/>
    <col min="786" max="786" width="11.33203125" style="32" bestFit="1" customWidth="1"/>
    <col min="787" max="787" width="10.109375" style="32" bestFit="1" customWidth="1"/>
    <col min="788" max="1025" width="8.88671875" style="32"/>
    <col min="1026" max="1026" width="37.109375" style="32" customWidth="1"/>
    <col min="1027" max="1027" width="13.88671875" style="32" bestFit="1" customWidth="1"/>
    <col min="1028" max="1028" width="10" style="32" bestFit="1" customWidth="1"/>
    <col min="1029" max="1029" width="28.5546875" style="32" bestFit="1" customWidth="1"/>
    <col min="1030" max="1030" width="13" style="32" bestFit="1" customWidth="1"/>
    <col min="1031" max="1031" width="17.6640625" style="32" bestFit="1" customWidth="1"/>
    <col min="1032" max="1032" width="10.109375" style="32" bestFit="1" customWidth="1"/>
    <col min="1033" max="1033" width="14.109375" style="32" bestFit="1" customWidth="1"/>
    <col min="1034" max="1034" width="8.6640625" style="32" bestFit="1" customWidth="1"/>
    <col min="1035" max="1035" width="7.33203125" style="32" bestFit="1" customWidth="1"/>
    <col min="1036" max="1036" width="12.5546875" style="32" bestFit="1" customWidth="1"/>
    <col min="1037" max="1037" width="13.109375" style="32" bestFit="1" customWidth="1"/>
    <col min="1038" max="1038" width="10.5546875" style="32" bestFit="1" customWidth="1"/>
    <col min="1039" max="1039" width="16.109375" style="32" bestFit="1" customWidth="1"/>
    <col min="1040" max="1040" width="10.109375" style="32" bestFit="1" customWidth="1"/>
    <col min="1041" max="1041" width="9.109375" style="32" bestFit="1" customWidth="1"/>
    <col min="1042" max="1042" width="11.33203125" style="32" bestFit="1" customWidth="1"/>
    <col min="1043" max="1043" width="10.109375" style="32" bestFit="1" customWidth="1"/>
    <col min="1044" max="1281" width="8.88671875" style="32"/>
    <col min="1282" max="1282" width="37.109375" style="32" customWidth="1"/>
    <col min="1283" max="1283" width="13.88671875" style="32" bestFit="1" customWidth="1"/>
    <col min="1284" max="1284" width="10" style="32" bestFit="1" customWidth="1"/>
    <col min="1285" max="1285" width="28.5546875" style="32" bestFit="1" customWidth="1"/>
    <col min="1286" max="1286" width="13" style="32" bestFit="1" customWidth="1"/>
    <col min="1287" max="1287" width="17.6640625" style="32" bestFit="1" customWidth="1"/>
    <col min="1288" max="1288" width="10.109375" style="32" bestFit="1" customWidth="1"/>
    <col min="1289" max="1289" width="14.109375" style="32" bestFit="1" customWidth="1"/>
    <col min="1290" max="1290" width="8.6640625" style="32" bestFit="1" customWidth="1"/>
    <col min="1291" max="1291" width="7.33203125" style="32" bestFit="1" customWidth="1"/>
    <col min="1292" max="1292" width="12.5546875" style="32" bestFit="1" customWidth="1"/>
    <col min="1293" max="1293" width="13.109375" style="32" bestFit="1" customWidth="1"/>
    <col min="1294" max="1294" width="10.5546875" style="32" bestFit="1" customWidth="1"/>
    <col min="1295" max="1295" width="16.109375" style="32" bestFit="1" customWidth="1"/>
    <col min="1296" max="1296" width="10.109375" style="32" bestFit="1" customWidth="1"/>
    <col min="1297" max="1297" width="9.109375" style="32" bestFit="1" customWidth="1"/>
    <col min="1298" max="1298" width="11.33203125" style="32" bestFit="1" customWidth="1"/>
    <col min="1299" max="1299" width="10.109375" style="32" bestFit="1" customWidth="1"/>
    <col min="1300" max="1537" width="8.88671875" style="32"/>
    <col min="1538" max="1538" width="37.109375" style="32" customWidth="1"/>
    <col min="1539" max="1539" width="13.88671875" style="32" bestFit="1" customWidth="1"/>
    <col min="1540" max="1540" width="10" style="32" bestFit="1" customWidth="1"/>
    <col min="1541" max="1541" width="28.5546875" style="32" bestFit="1" customWidth="1"/>
    <col min="1542" max="1542" width="13" style="32" bestFit="1" customWidth="1"/>
    <col min="1543" max="1543" width="17.6640625" style="32" bestFit="1" customWidth="1"/>
    <col min="1544" max="1544" width="10.109375" style="32" bestFit="1" customWidth="1"/>
    <col min="1545" max="1545" width="14.109375" style="32" bestFit="1" customWidth="1"/>
    <col min="1546" max="1546" width="8.6640625" style="32" bestFit="1" customWidth="1"/>
    <col min="1547" max="1547" width="7.33203125" style="32" bestFit="1" customWidth="1"/>
    <col min="1548" max="1548" width="12.5546875" style="32" bestFit="1" customWidth="1"/>
    <col min="1549" max="1549" width="13.109375" style="32" bestFit="1" customWidth="1"/>
    <col min="1550" max="1550" width="10.5546875" style="32" bestFit="1" customWidth="1"/>
    <col min="1551" max="1551" width="16.109375" style="32" bestFit="1" customWidth="1"/>
    <col min="1552" max="1552" width="10.109375" style="32" bestFit="1" customWidth="1"/>
    <col min="1553" max="1553" width="9.109375" style="32" bestFit="1" customWidth="1"/>
    <col min="1554" max="1554" width="11.33203125" style="32" bestFit="1" customWidth="1"/>
    <col min="1555" max="1555" width="10.109375" style="32" bestFit="1" customWidth="1"/>
    <col min="1556" max="1793" width="8.88671875" style="32"/>
    <col min="1794" max="1794" width="37.109375" style="32" customWidth="1"/>
    <col min="1795" max="1795" width="13.88671875" style="32" bestFit="1" customWidth="1"/>
    <col min="1796" max="1796" width="10" style="32" bestFit="1" customWidth="1"/>
    <col min="1797" max="1797" width="28.5546875" style="32" bestFit="1" customWidth="1"/>
    <col min="1798" max="1798" width="13" style="32" bestFit="1" customWidth="1"/>
    <col min="1799" max="1799" width="17.6640625" style="32" bestFit="1" customWidth="1"/>
    <col min="1800" max="1800" width="10.109375" style="32" bestFit="1" customWidth="1"/>
    <col min="1801" max="1801" width="14.109375" style="32" bestFit="1" customWidth="1"/>
    <col min="1802" max="1802" width="8.6640625" style="32" bestFit="1" customWidth="1"/>
    <col min="1803" max="1803" width="7.33203125" style="32" bestFit="1" customWidth="1"/>
    <col min="1804" max="1804" width="12.5546875" style="32" bestFit="1" customWidth="1"/>
    <col min="1805" max="1805" width="13.109375" style="32" bestFit="1" customWidth="1"/>
    <col min="1806" max="1806" width="10.5546875" style="32" bestFit="1" customWidth="1"/>
    <col min="1807" max="1807" width="16.109375" style="32" bestFit="1" customWidth="1"/>
    <col min="1808" max="1808" width="10.109375" style="32" bestFit="1" customWidth="1"/>
    <col min="1809" max="1809" width="9.109375" style="32" bestFit="1" customWidth="1"/>
    <col min="1810" max="1810" width="11.33203125" style="32" bestFit="1" customWidth="1"/>
    <col min="1811" max="1811" width="10.109375" style="32" bestFit="1" customWidth="1"/>
    <col min="1812" max="2049" width="8.88671875" style="32"/>
    <col min="2050" max="2050" width="37.109375" style="32" customWidth="1"/>
    <col min="2051" max="2051" width="13.88671875" style="32" bestFit="1" customWidth="1"/>
    <col min="2052" max="2052" width="10" style="32" bestFit="1" customWidth="1"/>
    <col min="2053" max="2053" width="28.5546875" style="32" bestFit="1" customWidth="1"/>
    <col min="2054" max="2054" width="13" style="32" bestFit="1" customWidth="1"/>
    <col min="2055" max="2055" width="17.6640625" style="32" bestFit="1" customWidth="1"/>
    <col min="2056" max="2056" width="10.109375" style="32" bestFit="1" customWidth="1"/>
    <col min="2057" max="2057" width="14.109375" style="32" bestFit="1" customWidth="1"/>
    <col min="2058" max="2058" width="8.6640625" style="32" bestFit="1" customWidth="1"/>
    <col min="2059" max="2059" width="7.33203125" style="32" bestFit="1" customWidth="1"/>
    <col min="2060" max="2060" width="12.5546875" style="32" bestFit="1" customWidth="1"/>
    <col min="2061" max="2061" width="13.109375" style="32" bestFit="1" customWidth="1"/>
    <col min="2062" max="2062" width="10.5546875" style="32" bestFit="1" customWidth="1"/>
    <col min="2063" max="2063" width="16.109375" style="32" bestFit="1" customWidth="1"/>
    <col min="2064" max="2064" width="10.109375" style="32" bestFit="1" customWidth="1"/>
    <col min="2065" max="2065" width="9.109375" style="32" bestFit="1" customWidth="1"/>
    <col min="2066" max="2066" width="11.33203125" style="32" bestFit="1" customWidth="1"/>
    <col min="2067" max="2067" width="10.109375" style="32" bestFit="1" customWidth="1"/>
    <col min="2068" max="2305" width="8.88671875" style="32"/>
    <col min="2306" max="2306" width="37.109375" style="32" customWidth="1"/>
    <col min="2307" max="2307" width="13.88671875" style="32" bestFit="1" customWidth="1"/>
    <col min="2308" max="2308" width="10" style="32" bestFit="1" customWidth="1"/>
    <col min="2309" max="2309" width="28.5546875" style="32" bestFit="1" customWidth="1"/>
    <col min="2310" max="2310" width="13" style="32" bestFit="1" customWidth="1"/>
    <col min="2311" max="2311" width="17.6640625" style="32" bestFit="1" customWidth="1"/>
    <col min="2312" max="2312" width="10.109375" style="32" bestFit="1" customWidth="1"/>
    <col min="2313" max="2313" width="14.109375" style="32" bestFit="1" customWidth="1"/>
    <col min="2314" max="2314" width="8.6640625" style="32" bestFit="1" customWidth="1"/>
    <col min="2315" max="2315" width="7.33203125" style="32" bestFit="1" customWidth="1"/>
    <col min="2316" max="2316" width="12.5546875" style="32" bestFit="1" customWidth="1"/>
    <col min="2317" max="2317" width="13.109375" style="32" bestFit="1" customWidth="1"/>
    <col min="2318" max="2318" width="10.5546875" style="32" bestFit="1" customWidth="1"/>
    <col min="2319" max="2319" width="16.109375" style="32" bestFit="1" customWidth="1"/>
    <col min="2320" max="2320" width="10.109375" style="32" bestFit="1" customWidth="1"/>
    <col min="2321" max="2321" width="9.109375" style="32" bestFit="1" customWidth="1"/>
    <col min="2322" max="2322" width="11.33203125" style="32" bestFit="1" customWidth="1"/>
    <col min="2323" max="2323" width="10.109375" style="32" bestFit="1" customWidth="1"/>
    <col min="2324" max="2561" width="8.88671875" style="32"/>
    <col min="2562" max="2562" width="37.109375" style="32" customWidth="1"/>
    <col min="2563" max="2563" width="13.88671875" style="32" bestFit="1" customWidth="1"/>
    <col min="2564" max="2564" width="10" style="32" bestFit="1" customWidth="1"/>
    <col min="2565" max="2565" width="28.5546875" style="32" bestFit="1" customWidth="1"/>
    <col min="2566" max="2566" width="13" style="32" bestFit="1" customWidth="1"/>
    <col min="2567" max="2567" width="17.6640625" style="32" bestFit="1" customWidth="1"/>
    <col min="2568" max="2568" width="10.109375" style="32" bestFit="1" customWidth="1"/>
    <col min="2569" max="2569" width="14.109375" style="32" bestFit="1" customWidth="1"/>
    <col min="2570" max="2570" width="8.6640625" style="32" bestFit="1" customWidth="1"/>
    <col min="2571" max="2571" width="7.33203125" style="32" bestFit="1" customWidth="1"/>
    <col min="2572" max="2572" width="12.5546875" style="32" bestFit="1" customWidth="1"/>
    <col min="2573" max="2573" width="13.109375" style="32" bestFit="1" customWidth="1"/>
    <col min="2574" max="2574" width="10.5546875" style="32" bestFit="1" customWidth="1"/>
    <col min="2575" max="2575" width="16.109375" style="32" bestFit="1" customWidth="1"/>
    <col min="2576" max="2576" width="10.109375" style="32" bestFit="1" customWidth="1"/>
    <col min="2577" max="2577" width="9.109375" style="32" bestFit="1" customWidth="1"/>
    <col min="2578" max="2578" width="11.33203125" style="32" bestFit="1" customWidth="1"/>
    <col min="2579" max="2579" width="10.109375" style="32" bestFit="1" customWidth="1"/>
    <col min="2580" max="2817" width="8.88671875" style="32"/>
    <col min="2818" max="2818" width="37.109375" style="32" customWidth="1"/>
    <col min="2819" max="2819" width="13.88671875" style="32" bestFit="1" customWidth="1"/>
    <col min="2820" max="2820" width="10" style="32" bestFit="1" customWidth="1"/>
    <col min="2821" max="2821" width="28.5546875" style="32" bestFit="1" customWidth="1"/>
    <col min="2822" max="2822" width="13" style="32" bestFit="1" customWidth="1"/>
    <col min="2823" max="2823" width="17.6640625" style="32" bestFit="1" customWidth="1"/>
    <col min="2824" max="2824" width="10.109375" style="32" bestFit="1" customWidth="1"/>
    <col min="2825" max="2825" width="14.109375" style="32" bestFit="1" customWidth="1"/>
    <col min="2826" max="2826" width="8.6640625" style="32" bestFit="1" customWidth="1"/>
    <col min="2827" max="2827" width="7.33203125" style="32" bestFit="1" customWidth="1"/>
    <col min="2828" max="2828" width="12.5546875" style="32" bestFit="1" customWidth="1"/>
    <col min="2829" max="2829" width="13.109375" style="32" bestFit="1" customWidth="1"/>
    <col min="2830" max="2830" width="10.5546875" style="32" bestFit="1" customWidth="1"/>
    <col min="2831" max="2831" width="16.109375" style="32" bestFit="1" customWidth="1"/>
    <col min="2832" max="2832" width="10.109375" style="32" bestFit="1" customWidth="1"/>
    <col min="2833" max="2833" width="9.109375" style="32" bestFit="1" customWidth="1"/>
    <col min="2834" max="2834" width="11.33203125" style="32" bestFit="1" customWidth="1"/>
    <col min="2835" max="2835" width="10.109375" style="32" bestFit="1" customWidth="1"/>
    <col min="2836" max="3073" width="8.88671875" style="32"/>
    <col min="3074" max="3074" width="37.109375" style="32" customWidth="1"/>
    <col min="3075" max="3075" width="13.88671875" style="32" bestFit="1" customWidth="1"/>
    <col min="3076" max="3076" width="10" style="32" bestFit="1" customWidth="1"/>
    <col min="3077" max="3077" width="28.5546875" style="32" bestFit="1" customWidth="1"/>
    <col min="3078" max="3078" width="13" style="32" bestFit="1" customWidth="1"/>
    <col min="3079" max="3079" width="17.6640625" style="32" bestFit="1" customWidth="1"/>
    <col min="3080" max="3080" width="10.109375" style="32" bestFit="1" customWidth="1"/>
    <col min="3081" max="3081" width="14.109375" style="32" bestFit="1" customWidth="1"/>
    <col min="3082" max="3082" width="8.6640625" style="32" bestFit="1" customWidth="1"/>
    <col min="3083" max="3083" width="7.33203125" style="32" bestFit="1" customWidth="1"/>
    <col min="3084" max="3084" width="12.5546875" style="32" bestFit="1" customWidth="1"/>
    <col min="3085" max="3085" width="13.109375" style="32" bestFit="1" customWidth="1"/>
    <col min="3086" max="3086" width="10.5546875" style="32" bestFit="1" customWidth="1"/>
    <col min="3087" max="3087" width="16.109375" style="32" bestFit="1" customWidth="1"/>
    <col min="3088" max="3088" width="10.109375" style="32" bestFit="1" customWidth="1"/>
    <col min="3089" max="3089" width="9.109375" style="32" bestFit="1" customWidth="1"/>
    <col min="3090" max="3090" width="11.33203125" style="32" bestFit="1" customWidth="1"/>
    <col min="3091" max="3091" width="10.109375" style="32" bestFit="1" customWidth="1"/>
    <col min="3092" max="3329" width="8.88671875" style="32"/>
    <col min="3330" max="3330" width="37.109375" style="32" customWidth="1"/>
    <col min="3331" max="3331" width="13.88671875" style="32" bestFit="1" customWidth="1"/>
    <col min="3332" max="3332" width="10" style="32" bestFit="1" customWidth="1"/>
    <col min="3333" max="3333" width="28.5546875" style="32" bestFit="1" customWidth="1"/>
    <col min="3334" max="3334" width="13" style="32" bestFit="1" customWidth="1"/>
    <col min="3335" max="3335" width="17.6640625" style="32" bestFit="1" customWidth="1"/>
    <col min="3336" max="3336" width="10.109375" style="32" bestFit="1" customWidth="1"/>
    <col min="3337" max="3337" width="14.109375" style="32" bestFit="1" customWidth="1"/>
    <col min="3338" max="3338" width="8.6640625" style="32" bestFit="1" customWidth="1"/>
    <col min="3339" max="3339" width="7.33203125" style="32" bestFit="1" customWidth="1"/>
    <col min="3340" max="3340" width="12.5546875" style="32" bestFit="1" customWidth="1"/>
    <col min="3341" max="3341" width="13.109375" style="32" bestFit="1" customWidth="1"/>
    <col min="3342" max="3342" width="10.5546875" style="32" bestFit="1" customWidth="1"/>
    <col min="3343" max="3343" width="16.109375" style="32" bestFit="1" customWidth="1"/>
    <col min="3344" max="3344" width="10.109375" style="32" bestFit="1" customWidth="1"/>
    <col min="3345" max="3345" width="9.109375" style="32" bestFit="1" customWidth="1"/>
    <col min="3346" max="3346" width="11.33203125" style="32" bestFit="1" customWidth="1"/>
    <col min="3347" max="3347" width="10.109375" style="32" bestFit="1" customWidth="1"/>
    <col min="3348" max="3585" width="8.88671875" style="32"/>
    <col min="3586" max="3586" width="37.109375" style="32" customWidth="1"/>
    <col min="3587" max="3587" width="13.88671875" style="32" bestFit="1" customWidth="1"/>
    <col min="3588" max="3588" width="10" style="32" bestFit="1" customWidth="1"/>
    <col min="3589" max="3589" width="28.5546875" style="32" bestFit="1" customWidth="1"/>
    <col min="3590" max="3590" width="13" style="32" bestFit="1" customWidth="1"/>
    <col min="3591" max="3591" width="17.6640625" style="32" bestFit="1" customWidth="1"/>
    <col min="3592" max="3592" width="10.109375" style="32" bestFit="1" customWidth="1"/>
    <col min="3593" max="3593" width="14.109375" style="32" bestFit="1" customWidth="1"/>
    <col min="3594" max="3594" width="8.6640625" style="32" bestFit="1" customWidth="1"/>
    <col min="3595" max="3595" width="7.33203125" style="32" bestFit="1" customWidth="1"/>
    <col min="3596" max="3596" width="12.5546875" style="32" bestFit="1" customWidth="1"/>
    <col min="3597" max="3597" width="13.109375" style="32" bestFit="1" customWidth="1"/>
    <col min="3598" max="3598" width="10.5546875" style="32" bestFit="1" customWidth="1"/>
    <col min="3599" max="3599" width="16.109375" style="32" bestFit="1" customWidth="1"/>
    <col min="3600" max="3600" width="10.109375" style="32" bestFit="1" customWidth="1"/>
    <col min="3601" max="3601" width="9.109375" style="32" bestFit="1" customWidth="1"/>
    <col min="3602" max="3602" width="11.33203125" style="32" bestFit="1" customWidth="1"/>
    <col min="3603" max="3603" width="10.109375" style="32" bestFit="1" customWidth="1"/>
    <col min="3604" max="3841" width="8.88671875" style="32"/>
    <col min="3842" max="3842" width="37.109375" style="32" customWidth="1"/>
    <col min="3843" max="3843" width="13.88671875" style="32" bestFit="1" customWidth="1"/>
    <col min="3844" max="3844" width="10" style="32" bestFit="1" customWidth="1"/>
    <col min="3845" max="3845" width="28.5546875" style="32" bestFit="1" customWidth="1"/>
    <col min="3846" max="3846" width="13" style="32" bestFit="1" customWidth="1"/>
    <col min="3847" max="3847" width="17.6640625" style="32" bestFit="1" customWidth="1"/>
    <col min="3848" max="3848" width="10.109375" style="32" bestFit="1" customWidth="1"/>
    <col min="3849" max="3849" width="14.109375" style="32" bestFit="1" customWidth="1"/>
    <col min="3850" max="3850" width="8.6640625" style="32" bestFit="1" customWidth="1"/>
    <col min="3851" max="3851" width="7.33203125" style="32" bestFit="1" customWidth="1"/>
    <col min="3852" max="3852" width="12.5546875" style="32" bestFit="1" customWidth="1"/>
    <col min="3853" max="3853" width="13.109375" style="32" bestFit="1" customWidth="1"/>
    <col min="3854" max="3854" width="10.5546875" style="32" bestFit="1" customWidth="1"/>
    <col min="3855" max="3855" width="16.109375" style="32" bestFit="1" customWidth="1"/>
    <col min="3856" max="3856" width="10.109375" style="32" bestFit="1" customWidth="1"/>
    <col min="3857" max="3857" width="9.109375" style="32" bestFit="1" customWidth="1"/>
    <col min="3858" max="3858" width="11.33203125" style="32" bestFit="1" customWidth="1"/>
    <col min="3859" max="3859" width="10.109375" style="32" bestFit="1" customWidth="1"/>
    <col min="3860" max="4097" width="8.88671875" style="32"/>
    <col min="4098" max="4098" width="37.109375" style="32" customWidth="1"/>
    <col min="4099" max="4099" width="13.88671875" style="32" bestFit="1" customWidth="1"/>
    <col min="4100" max="4100" width="10" style="32" bestFit="1" customWidth="1"/>
    <col min="4101" max="4101" width="28.5546875" style="32" bestFit="1" customWidth="1"/>
    <col min="4102" max="4102" width="13" style="32" bestFit="1" customWidth="1"/>
    <col min="4103" max="4103" width="17.6640625" style="32" bestFit="1" customWidth="1"/>
    <col min="4104" max="4104" width="10.109375" style="32" bestFit="1" customWidth="1"/>
    <col min="4105" max="4105" width="14.109375" style="32" bestFit="1" customWidth="1"/>
    <col min="4106" max="4106" width="8.6640625" style="32" bestFit="1" customWidth="1"/>
    <col min="4107" max="4107" width="7.33203125" style="32" bestFit="1" customWidth="1"/>
    <col min="4108" max="4108" width="12.5546875" style="32" bestFit="1" customWidth="1"/>
    <col min="4109" max="4109" width="13.109375" style="32" bestFit="1" customWidth="1"/>
    <col min="4110" max="4110" width="10.5546875" style="32" bestFit="1" customWidth="1"/>
    <col min="4111" max="4111" width="16.109375" style="32" bestFit="1" customWidth="1"/>
    <col min="4112" max="4112" width="10.109375" style="32" bestFit="1" customWidth="1"/>
    <col min="4113" max="4113" width="9.109375" style="32" bestFit="1" customWidth="1"/>
    <col min="4114" max="4114" width="11.33203125" style="32" bestFit="1" customWidth="1"/>
    <col min="4115" max="4115" width="10.109375" style="32" bestFit="1" customWidth="1"/>
    <col min="4116" max="4353" width="8.88671875" style="32"/>
    <col min="4354" max="4354" width="37.109375" style="32" customWidth="1"/>
    <col min="4355" max="4355" width="13.88671875" style="32" bestFit="1" customWidth="1"/>
    <col min="4356" max="4356" width="10" style="32" bestFit="1" customWidth="1"/>
    <col min="4357" max="4357" width="28.5546875" style="32" bestFit="1" customWidth="1"/>
    <col min="4358" max="4358" width="13" style="32" bestFit="1" customWidth="1"/>
    <col min="4359" max="4359" width="17.6640625" style="32" bestFit="1" customWidth="1"/>
    <col min="4360" max="4360" width="10.109375" style="32" bestFit="1" customWidth="1"/>
    <col min="4361" max="4361" width="14.109375" style="32" bestFit="1" customWidth="1"/>
    <col min="4362" max="4362" width="8.6640625" style="32" bestFit="1" customWidth="1"/>
    <col min="4363" max="4363" width="7.33203125" style="32" bestFit="1" customWidth="1"/>
    <col min="4364" max="4364" width="12.5546875" style="32" bestFit="1" customWidth="1"/>
    <col min="4365" max="4365" width="13.109375" style="32" bestFit="1" customWidth="1"/>
    <col min="4366" max="4366" width="10.5546875" style="32" bestFit="1" customWidth="1"/>
    <col min="4367" max="4367" width="16.109375" style="32" bestFit="1" customWidth="1"/>
    <col min="4368" max="4368" width="10.109375" style="32" bestFit="1" customWidth="1"/>
    <col min="4369" max="4369" width="9.109375" style="32" bestFit="1" customWidth="1"/>
    <col min="4370" max="4370" width="11.33203125" style="32" bestFit="1" customWidth="1"/>
    <col min="4371" max="4371" width="10.109375" style="32" bestFit="1" customWidth="1"/>
    <col min="4372" max="4609" width="8.88671875" style="32"/>
    <col min="4610" max="4610" width="37.109375" style="32" customWidth="1"/>
    <col min="4611" max="4611" width="13.88671875" style="32" bestFit="1" customWidth="1"/>
    <col min="4612" max="4612" width="10" style="32" bestFit="1" customWidth="1"/>
    <col min="4613" max="4613" width="28.5546875" style="32" bestFit="1" customWidth="1"/>
    <col min="4614" max="4614" width="13" style="32" bestFit="1" customWidth="1"/>
    <col min="4615" max="4615" width="17.6640625" style="32" bestFit="1" customWidth="1"/>
    <col min="4616" max="4616" width="10.109375" style="32" bestFit="1" customWidth="1"/>
    <col min="4617" max="4617" width="14.109375" style="32" bestFit="1" customWidth="1"/>
    <col min="4618" max="4618" width="8.6640625" style="32" bestFit="1" customWidth="1"/>
    <col min="4619" max="4619" width="7.33203125" style="32" bestFit="1" customWidth="1"/>
    <col min="4620" max="4620" width="12.5546875" style="32" bestFit="1" customWidth="1"/>
    <col min="4621" max="4621" width="13.109375" style="32" bestFit="1" customWidth="1"/>
    <col min="4622" max="4622" width="10.5546875" style="32" bestFit="1" customWidth="1"/>
    <col min="4623" max="4623" width="16.109375" style="32" bestFit="1" customWidth="1"/>
    <col min="4624" max="4624" width="10.109375" style="32" bestFit="1" customWidth="1"/>
    <col min="4625" max="4625" width="9.109375" style="32" bestFit="1" customWidth="1"/>
    <col min="4626" max="4626" width="11.33203125" style="32" bestFit="1" customWidth="1"/>
    <col min="4627" max="4627" width="10.109375" style="32" bestFit="1" customWidth="1"/>
    <col min="4628" max="4865" width="8.88671875" style="32"/>
    <col min="4866" max="4866" width="37.109375" style="32" customWidth="1"/>
    <col min="4867" max="4867" width="13.88671875" style="32" bestFit="1" customWidth="1"/>
    <col min="4868" max="4868" width="10" style="32" bestFit="1" customWidth="1"/>
    <col min="4869" max="4869" width="28.5546875" style="32" bestFit="1" customWidth="1"/>
    <col min="4870" max="4870" width="13" style="32" bestFit="1" customWidth="1"/>
    <col min="4871" max="4871" width="17.6640625" style="32" bestFit="1" customWidth="1"/>
    <col min="4872" max="4872" width="10.109375" style="32" bestFit="1" customWidth="1"/>
    <col min="4873" max="4873" width="14.109375" style="32" bestFit="1" customWidth="1"/>
    <col min="4874" max="4874" width="8.6640625" style="32" bestFit="1" customWidth="1"/>
    <col min="4875" max="4875" width="7.33203125" style="32" bestFit="1" customWidth="1"/>
    <col min="4876" max="4876" width="12.5546875" style="32" bestFit="1" customWidth="1"/>
    <col min="4877" max="4877" width="13.109375" style="32" bestFit="1" customWidth="1"/>
    <col min="4878" max="4878" width="10.5546875" style="32" bestFit="1" customWidth="1"/>
    <col min="4879" max="4879" width="16.109375" style="32" bestFit="1" customWidth="1"/>
    <col min="4880" max="4880" width="10.109375" style="32" bestFit="1" customWidth="1"/>
    <col min="4881" max="4881" width="9.109375" style="32" bestFit="1" customWidth="1"/>
    <col min="4882" max="4882" width="11.33203125" style="32" bestFit="1" customWidth="1"/>
    <col min="4883" max="4883" width="10.109375" style="32" bestFit="1" customWidth="1"/>
    <col min="4884" max="5121" width="8.88671875" style="32"/>
    <col min="5122" max="5122" width="37.109375" style="32" customWidth="1"/>
    <col min="5123" max="5123" width="13.88671875" style="32" bestFit="1" customWidth="1"/>
    <col min="5124" max="5124" width="10" style="32" bestFit="1" customWidth="1"/>
    <col min="5125" max="5125" width="28.5546875" style="32" bestFit="1" customWidth="1"/>
    <col min="5126" max="5126" width="13" style="32" bestFit="1" customWidth="1"/>
    <col min="5127" max="5127" width="17.6640625" style="32" bestFit="1" customWidth="1"/>
    <col min="5128" max="5128" width="10.109375" style="32" bestFit="1" customWidth="1"/>
    <col min="5129" max="5129" width="14.109375" style="32" bestFit="1" customWidth="1"/>
    <col min="5130" max="5130" width="8.6640625" style="32" bestFit="1" customWidth="1"/>
    <col min="5131" max="5131" width="7.33203125" style="32" bestFit="1" customWidth="1"/>
    <col min="5132" max="5132" width="12.5546875" style="32" bestFit="1" customWidth="1"/>
    <col min="5133" max="5133" width="13.109375" style="32" bestFit="1" customWidth="1"/>
    <col min="5134" max="5134" width="10.5546875" style="32" bestFit="1" customWidth="1"/>
    <col min="5135" max="5135" width="16.109375" style="32" bestFit="1" customWidth="1"/>
    <col min="5136" max="5136" width="10.109375" style="32" bestFit="1" customWidth="1"/>
    <col min="5137" max="5137" width="9.109375" style="32" bestFit="1" customWidth="1"/>
    <col min="5138" max="5138" width="11.33203125" style="32" bestFit="1" customWidth="1"/>
    <col min="5139" max="5139" width="10.109375" style="32" bestFit="1" customWidth="1"/>
    <col min="5140" max="5377" width="8.88671875" style="32"/>
    <col min="5378" max="5378" width="37.109375" style="32" customWidth="1"/>
    <col min="5379" max="5379" width="13.88671875" style="32" bestFit="1" customWidth="1"/>
    <col min="5380" max="5380" width="10" style="32" bestFit="1" customWidth="1"/>
    <col min="5381" max="5381" width="28.5546875" style="32" bestFit="1" customWidth="1"/>
    <col min="5382" max="5382" width="13" style="32" bestFit="1" customWidth="1"/>
    <col min="5383" max="5383" width="17.6640625" style="32" bestFit="1" customWidth="1"/>
    <col min="5384" max="5384" width="10.109375" style="32" bestFit="1" customWidth="1"/>
    <col min="5385" max="5385" width="14.109375" style="32" bestFit="1" customWidth="1"/>
    <col min="5386" max="5386" width="8.6640625" style="32" bestFit="1" customWidth="1"/>
    <col min="5387" max="5387" width="7.33203125" style="32" bestFit="1" customWidth="1"/>
    <col min="5388" max="5388" width="12.5546875" style="32" bestFit="1" customWidth="1"/>
    <col min="5389" max="5389" width="13.109375" style="32" bestFit="1" customWidth="1"/>
    <col min="5390" max="5390" width="10.5546875" style="32" bestFit="1" customWidth="1"/>
    <col min="5391" max="5391" width="16.109375" style="32" bestFit="1" customWidth="1"/>
    <col min="5392" max="5392" width="10.109375" style="32" bestFit="1" customWidth="1"/>
    <col min="5393" max="5393" width="9.109375" style="32" bestFit="1" customWidth="1"/>
    <col min="5394" max="5394" width="11.33203125" style="32" bestFit="1" customWidth="1"/>
    <col min="5395" max="5395" width="10.109375" style="32" bestFit="1" customWidth="1"/>
    <col min="5396" max="5633" width="8.88671875" style="32"/>
    <col min="5634" max="5634" width="37.109375" style="32" customWidth="1"/>
    <col min="5635" max="5635" width="13.88671875" style="32" bestFit="1" customWidth="1"/>
    <col min="5636" max="5636" width="10" style="32" bestFit="1" customWidth="1"/>
    <col min="5637" max="5637" width="28.5546875" style="32" bestFit="1" customWidth="1"/>
    <col min="5638" max="5638" width="13" style="32" bestFit="1" customWidth="1"/>
    <col min="5639" max="5639" width="17.6640625" style="32" bestFit="1" customWidth="1"/>
    <col min="5640" max="5640" width="10.109375" style="32" bestFit="1" customWidth="1"/>
    <col min="5641" max="5641" width="14.109375" style="32" bestFit="1" customWidth="1"/>
    <col min="5642" max="5642" width="8.6640625" style="32" bestFit="1" customWidth="1"/>
    <col min="5643" max="5643" width="7.33203125" style="32" bestFit="1" customWidth="1"/>
    <col min="5644" max="5644" width="12.5546875" style="32" bestFit="1" customWidth="1"/>
    <col min="5645" max="5645" width="13.109375" style="32" bestFit="1" customWidth="1"/>
    <col min="5646" max="5646" width="10.5546875" style="32" bestFit="1" customWidth="1"/>
    <col min="5647" max="5647" width="16.109375" style="32" bestFit="1" customWidth="1"/>
    <col min="5648" max="5648" width="10.109375" style="32" bestFit="1" customWidth="1"/>
    <col min="5649" max="5649" width="9.109375" style="32" bestFit="1" customWidth="1"/>
    <col min="5650" max="5650" width="11.33203125" style="32" bestFit="1" customWidth="1"/>
    <col min="5651" max="5651" width="10.109375" style="32" bestFit="1" customWidth="1"/>
    <col min="5652" max="5889" width="8.88671875" style="32"/>
    <col min="5890" max="5890" width="37.109375" style="32" customWidth="1"/>
    <col min="5891" max="5891" width="13.88671875" style="32" bestFit="1" customWidth="1"/>
    <col min="5892" max="5892" width="10" style="32" bestFit="1" customWidth="1"/>
    <col min="5893" max="5893" width="28.5546875" style="32" bestFit="1" customWidth="1"/>
    <col min="5894" max="5894" width="13" style="32" bestFit="1" customWidth="1"/>
    <col min="5895" max="5895" width="17.6640625" style="32" bestFit="1" customWidth="1"/>
    <col min="5896" max="5896" width="10.109375" style="32" bestFit="1" customWidth="1"/>
    <col min="5897" max="5897" width="14.109375" style="32" bestFit="1" customWidth="1"/>
    <col min="5898" max="5898" width="8.6640625" style="32" bestFit="1" customWidth="1"/>
    <col min="5899" max="5899" width="7.33203125" style="32" bestFit="1" customWidth="1"/>
    <col min="5900" max="5900" width="12.5546875" style="32" bestFit="1" customWidth="1"/>
    <col min="5901" max="5901" width="13.109375" style="32" bestFit="1" customWidth="1"/>
    <col min="5902" max="5902" width="10.5546875" style="32" bestFit="1" customWidth="1"/>
    <col min="5903" max="5903" width="16.109375" style="32" bestFit="1" customWidth="1"/>
    <col min="5904" max="5904" width="10.109375" style="32" bestFit="1" customWidth="1"/>
    <col min="5905" max="5905" width="9.109375" style="32" bestFit="1" customWidth="1"/>
    <col min="5906" max="5906" width="11.33203125" style="32" bestFit="1" customWidth="1"/>
    <col min="5907" max="5907" width="10.109375" style="32" bestFit="1" customWidth="1"/>
    <col min="5908" max="6145" width="8.88671875" style="32"/>
    <col min="6146" max="6146" width="37.109375" style="32" customWidth="1"/>
    <col min="6147" max="6147" width="13.88671875" style="32" bestFit="1" customWidth="1"/>
    <col min="6148" max="6148" width="10" style="32" bestFit="1" customWidth="1"/>
    <col min="6149" max="6149" width="28.5546875" style="32" bestFit="1" customWidth="1"/>
    <col min="6150" max="6150" width="13" style="32" bestFit="1" customWidth="1"/>
    <col min="6151" max="6151" width="17.6640625" style="32" bestFit="1" customWidth="1"/>
    <col min="6152" max="6152" width="10.109375" style="32" bestFit="1" customWidth="1"/>
    <col min="6153" max="6153" width="14.109375" style="32" bestFit="1" customWidth="1"/>
    <col min="6154" max="6154" width="8.6640625" style="32" bestFit="1" customWidth="1"/>
    <col min="6155" max="6155" width="7.33203125" style="32" bestFit="1" customWidth="1"/>
    <col min="6156" max="6156" width="12.5546875" style="32" bestFit="1" customWidth="1"/>
    <col min="6157" max="6157" width="13.109375" style="32" bestFit="1" customWidth="1"/>
    <col min="6158" max="6158" width="10.5546875" style="32" bestFit="1" customWidth="1"/>
    <col min="6159" max="6159" width="16.109375" style="32" bestFit="1" customWidth="1"/>
    <col min="6160" max="6160" width="10.109375" style="32" bestFit="1" customWidth="1"/>
    <col min="6161" max="6161" width="9.109375" style="32" bestFit="1" customWidth="1"/>
    <col min="6162" max="6162" width="11.33203125" style="32" bestFit="1" customWidth="1"/>
    <col min="6163" max="6163" width="10.109375" style="32" bestFit="1" customWidth="1"/>
    <col min="6164" max="6401" width="8.88671875" style="32"/>
    <col min="6402" max="6402" width="37.109375" style="32" customWidth="1"/>
    <col min="6403" max="6403" width="13.88671875" style="32" bestFit="1" customWidth="1"/>
    <col min="6404" max="6404" width="10" style="32" bestFit="1" customWidth="1"/>
    <col min="6405" max="6405" width="28.5546875" style="32" bestFit="1" customWidth="1"/>
    <col min="6406" max="6406" width="13" style="32" bestFit="1" customWidth="1"/>
    <col min="6407" max="6407" width="17.6640625" style="32" bestFit="1" customWidth="1"/>
    <col min="6408" max="6408" width="10.109375" style="32" bestFit="1" customWidth="1"/>
    <col min="6409" max="6409" width="14.109375" style="32" bestFit="1" customWidth="1"/>
    <col min="6410" max="6410" width="8.6640625" style="32" bestFit="1" customWidth="1"/>
    <col min="6411" max="6411" width="7.33203125" style="32" bestFit="1" customWidth="1"/>
    <col min="6412" max="6412" width="12.5546875" style="32" bestFit="1" customWidth="1"/>
    <col min="6413" max="6413" width="13.109375" style="32" bestFit="1" customWidth="1"/>
    <col min="6414" max="6414" width="10.5546875" style="32" bestFit="1" customWidth="1"/>
    <col min="6415" max="6415" width="16.109375" style="32" bestFit="1" customWidth="1"/>
    <col min="6416" max="6416" width="10.109375" style="32" bestFit="1" customWidth="1"/>
    <col min="6417" max="6417" width="9.109375" style="32" bestFit="1" customWidth="1"/>
    <col min="6418" max="6418" width="11.33203125" style="32" bestFit="1" customWidth="1"/>
    <col min="6419" max="6419" width="10.109375" style="32" bestFit="1" customWidth="1"/>
    <col min="6420" max="6657" width="8.88671875" style="32"/>
    <col min="6658" max="6658" width="37.109375" style="32" customWidth="1"/>
    <col min="6659" max="6659" width="13.88671875" style="32" bestFit="1" customWidth="1"/>
    <col min="6660" max="6660" width="10" style="32" bestFit="1" customWidth="1"/>
    <col min="6661" max="6661" width="28.5546875" style="32" bestFit="1" customWidth="1"/>
    <col min="6662" max="6662" width="13" style="32" bestFit="1" customWidth="1"/>
    <col min="6663" max="6663" width="17.6640625" style="32" bestFit="1" customWidth="1"/>
    <col min="6664" max="6664" width="10.109375" style="32" bestFit="1" customWidth="1"/>
    <col min="6665" max="6665" width="14.109375" style="32" bestFit="1" customWidth="1"/>
    <col min="6666" max="6666" width="8.6640625" style="32" bestFit="1" customWidth="1"/>
    <col min="6667" max="6667" width="7.33203125" style="32" bestFit="1" customWidth="1"/>
    <col min="6668" max="6668" width="12.5546875" style="32" bestFit="1" customWidth="1"/>
    <col min="6669" max="6669" width="13.109375" style="32" bestFit="1" customWidth="1"/>
    <col min="6670" max="6670" width="10.5546875" style="32" bestFit="1" customWidth="1"/>
    <col min="6671" max="6671" width="16.109375" style="32" bestFit="1" customWidth="1"/>
    <col min="6672" max="6672" width="10.109375" style="32" bestFit="1" customWidth="1"/>
    <col min="6673" max="6673" width="9.109375" style="32" bestFit="1" customWidth="1"/>
    <col min="6674" max="6674" width="11.33203125" style="32" bestFit="1" customWidth="1"/>
    <col min="6675" max="6675" width="10.109375" style="32" bestFit="1" customWidth="1"/>
    <col min="6676" max="6913" width="8.88671875" style="32"/>
    <col min="6914" max="6914" width="37.109375" style="32" customWidth="1"/>
    <col min="6915" max="6915" width="13.88671875" style="32" bestFit="1" customWidth="1"/>
    <col min="6916" max="6916" width="10" style="32" bestFit="1" customWidth="1"/>
    <col min="6917" max="6917" width="28.5546875" style="32" bestFit="1" customWidth="1"/>
    <col min="6918" max="6918" width="13" style="32" bestFit="1" customWidth="1"/>
    <col min="6919" max="6919" width="17.6640625" style="32" bestFit="1" customWidth="1"/>
    <col min="6920" max="6920" width="10.109375" style="32" bestFit="1" customWidth="1"/>
    <col min="6921" max="6921" width="14.109375" style="32" bestFit="1" customWidth="1"/>
    <col min="6922" max="6922" width="8.6640625" style="32" bestFit="1" customWidth="1"/>
    <col min="6923" max="6923" width="7.33203125" style="32" bestFit="1" customWidth="1"/>
    <col min="6924" max="6924" width="12.5546875" style="32" bestFit="1" customWidth="1"/>
    <col min="6925" max="6925" width="13.109375" style="32" bestFit="1" customWidth="1"/>
    <col min="6926" max="6926" width="10.5546875" style="32" bestFit="1" customWidth="1"/>
    <col min="6927" max="6927" width="16.109375" style="32" bestFit="1" customWidth="1"/>
    <col min="6928" max="6928" width="10.109375" style="32" bestFit="1" customWidth="1"/>
    <col min="6929" max="6929" width="9.109375" style="32" bestFit="1" customWidth="1"/>
    <col min="6930" max="6930" width="11.33203125" style="32" bestFit="1" customWidth="1"/>
    <col min="6931" max="6931" width="10.109375" style="32" bestFit="1" customWidth="1"/>
    <col min="6932" max="7169" width="8.88671875" style="32"/>
    <col min="7170" max="7170" width="37.109375" style="32" customWidth="1"/>
    <col min="7171" max="7171" width="13.88671875" style="32" bestFit="1" customWidth="1"/>
    <col min="7172" max="7172" width="10" style="32" bestFit="1" customWidth="1"/>
    <col min="7173" max="7173" width="28.5546875" style="32" bestFit="1" customWidth="1"/>
    <col min="7174" max="7174" width="13" style="32" bestFit="1" customWidth="1"/>
    <col min="7175" max="7175" width="17.6640625" style="32" bestFit="1" customWidth="1"/>
    <col min="7176" max="7176" width="10.109375" style="32" bestFit="1" customWidth="1"/>
    <col min="7177" max="7177" width="14.109375" style="32" bestFit="1" customWidth="1"/>
    <col min="7178" max="7178" width="8.6640625" style="32" bestFit="1" customWidth="1"/>
    <col min="7179" max="7179" width="7.33203125" style="32" bestFit="1" customWidth="1"/>
    <col min="7180" max="7180" width="12.5546875" style="32" bestFit="1" customWidth="1"/>
    <col min="7181" max="7181" width="13.109375" style="32" bestFit="1" customWidth="1"/>
    <col min="7182" max="7182" width="10.5546875" style="32" bestFit="1" customWidth="1"/>
    <col min="7183" max="7183" width="16.109375" style="32" bestFit="1" customWidth="1"/>
    <col min="7184" max="7184" width="10.109375" style="32" bestFit="1" customWidth="1"/>
    <col min="7185" max="7185" width="9.109375" style="32" bestFit="1" customWidth="1"/>
    <col min="7186" max="7186" width="11.33203125" style="32" bestFit="1" customWidth="1"/>
    <col min="7187" max="7187" width="10.109375" style="32" bestFit="1" customWidth="1"/>
    <col min="7188" max="7425" width="8.88671875" style="32"/>
    <col min="7426" max="7426" width="37.109375" style="32" customWidth="1"/>
    <col min="7427" max="7427" width="13.88671875" style="32" bestFit="1" customWidth="1"/>
    <col min="7428" max="7428" width="10" style="32" bestFit="1" customWidth="1"/>
    <col min="7429" max="7429" width="28.5546875" style="32" bestFit="1" customWidth="1"/>
    <col min="7430" max="7430" width="13" style="32" bestFit="1" customWidth="1"/>
    <col min="7431" max="7431" width="17.6640625" style="32" bestFit="1" customWidth="1"/>
    <col min="7432" max="7432" width="10.109375" style="32" bestFit="1" customWidth="1"/>
    <col min="7433" max="7433" width="14.109375" style="32" bestFit="1" customWidth="1"/>
    <col min="7434" max="7434" width="8.6640625" style="32" bestFit="1" customWidth="1"/>
    <col min="7435" max="7435" width="7.33203125" style="32" bestFit="1" customWidth="1"/>
    <col min="7436" max="7436" width="12.5546875" style="32" bestFit="1" customWidth="1"/>
    <col min="7437" max="7437" width="13.109375" style="32" bestFit="1" customWidth="1"/>
    <col min="7438" max="7438" width="10.5546875" style="32" bestFit="1" customWidth="1"/>
    <col min="7439" max="7439" width="16.109375" style="32" bestFit="1" customWidth="1"/>
    <col min="7440" max="7440" width="10.109375" style="32" bestFit="1" customWidth="1"/>
    <col min="7441" max="7441" width="9.109375" style="32" bestFit="1" customWidth="1"/>
    <col min="7442" max="7442" width="11.33203125" style="32" bestFit="1" customWidth="1"/>
    <col min="7443" max="7443" width="10.109375" style="32" bestFit="1" customWidth="1"/>
    <col min="7444" max="7681" width="8.88671875" style="32"/>
    <col min="7682" max="7682" width="37.109375" style="32" customWidth="1"/>
    <col min="7683" max="7683" width="13.88671875" style="32" bestFit="1" customWidth="1"/>
    <col min="7684" max="7684" width="10" style="32" bestFit="1" customWidth="1"/>
    <col min="7685" max="7685" width="28.5546875" style="32" bestFit="1" customWidth="1"/>
    <col min="7686" max="7686" width="13" style="32" bestFit="1" customWidth="1"/>
    <col min="7687" max="7687" width="17.6640625" style="32" bestFit="1" customWidth="1"/>
    <col min="7688" max="7688" width="10.109375" style="32" bestFit="1" customWidth="1"/>
    <col min="7689" max="7689" width="14.109375" style="32" bestFit="1" customWidth="1"/>
    <col min="7690" max="7690" width="8.6640625" style="32" bestFit="1" customWidth="1"/>
    <col min="7691" max="7691" width="7.33203125" style="32" bestFit="1" customWidth="1"/>
    <col min="7692" max="7692" width="12.5546875" style="32" bestFit="1" customWidth="1"/>
    <col min="7693" max="7693" width="13.109375" style="32" bestFit="1" customWidth="1"/>
    <col min="7694" max="7694" width="10.5546875" style="32" bestFit="1" customWidth="1"/>
    <col min="7695" max="7695" width="16.109375" style="32" bestFit="1" customWidth="1"/>
    <col min="7696" max="7696" width="10.109375" style="32" bestFit="1" customWidth="1"/>
    <col min="7697" max="7697" width="9.109375" style="32" bestFit="1" customWidth="1"/>
    <col min="7698" max="7698" width="11.33203125" style="32" bestFit="1" customWidth="1"/>
    <col min="7699" max="7699" width="10.109375" style="32" bestFit="1" customWidth="1"/>
    <col min="7700" max="7937" width="8.88671875" style="32"/>
    <col min="7938" max="7938" width="37.109375" style="32" customWidth="1"/>
    <col min="7939" max="7939" width="13.88671875" style="32" bestFit="1" customWidth="1"/>
    <col min="7940" max="7940" width="10" style="32" bestFit="1" customWidth="1"/>
    <col min="7941" max="7941" width="28.5546875" style="32" bestFit="1" customWidth="1"/>
    <col min="7942" max="7942" width="13" style="32" bestFit="1" customWidth="1"/>
    <col min="7943" max="7943" width="17.6640625" style="32" bestFit="1" customWidth="1"/>
    <col min="7944" max="7944" width="10.109375" style="32" bestFit="1" customWidth="1"/>
    <col min="7945" max="7945" width="14.109375" style="32" bestFit="1" customWidth="1"/>
    <col min="7946" max="7946" width="8.6640625" style="32" bestFit="1" customWidth="1"/>
    <col min="7947" max="7947" width="7.33203125" style="32" bestFit="1" customWidth="1"/>
    <col min="7948" max="7948" width="12.5546875" style="32" bestFit="1" customWidth="1"/>
    <col min="7949" max="7949" width="13.109375" style="32" bestFit="1" customWidth="1"/>
    <col min="7950" max="7950" width="10.5546875" style="32" bestFit="1" customWidth="1"/>
    <col min="7951" max="7951" width="16.109375" style="32" bestFit="1" customWidth="1"/>
    <col min="7952" max="7952" width="10.109375" style="32" bestFit="1" customWidth="1"/>
    <col min="7953" max="7953" width="9.109375" style="32" bestFit="1" customWidth="1"/>
    <col min="7954" max="7954" width="11.33203125" style="32" bestFit="1" customWidth="1"/>
    <col min="7955" max="7955" width="10.109375" style="32" bestFit="1" customWidth="1"/>
    <col min="7956" max="8193" width="8.88671875" style="32"/>
    <col min="8194" max="8194" width="37.109375" style="32" customWidth="1"/>
    <col min="8195" max="8195" width="13.88671875" style="32" bestFit="1" customWidth="1"/>
    <col min="8196" max="8196" width="10" style="32" bestFit="1" customWidth="1"/>
    <col min="8197" max="8197" width="28.5546875" style="32" bestFit="1" customWidth="1"/>
    <col min="8198" max="8198" width="13" style="32" bestFit="1" customWidth="1"/>
    <col min="8199" max="8199" width="17.6640625" style="32" bestFit="1" customWidth="1"/>
    <col min="8200" max="8200" width="10.109375" style="32" bestFit="1" customWidth="1"/>
    <col min="8201" max="8201" width="14.109375" style="32" bestFit="1" customWidth="1"/>
    <col min="8202" max="8202" width="8.6640625" style="32" bestFit="1" customWidth="1"/>
    <col min="8203" max="8203" width="7.33203125" style="32" bestFit="1" customWidth="1"/>
    <col min="8204" max="8204" width="12.5546875" style="32" bestFit="1" customWidth="1"/>
    <col min="8205" max="8205" width="13.109375" style="32" bestFit="1" customWidth="1"/>
    <col min="8206" max="8206" width="10.5546875" style="32" bestFit="1" customWidth="1"/>
    <col min="8207" max="8207" width="16.109375" style="32" bestFit="1" customWidth="1"/>
    <col min="8208" max="8208" width="10.109375" style="32" bestFit="1" customWidth="1"/>
    <col min="8209" max="8209" width="9.109375" style="32" bestFit="1" customWidth="1"/>
    <col min="8210" max="8210" width="11.33203125" style="32" bestFit="1" customWidth="1"/>
    <col min="8211" max="8211" width="10.109375" style="32" bestFit="1" customWidth="1"/>
    <col min="8212" max="8449" width="8.88671875" style="32"/>
    <col min="8450" max="8450" width="37.109375" style="32" customWidth="1"/>
    <col min="8451" max="8451" width="13.88671875" style="32" bestFit="1" customWidth="1"/>
    <col min="8452" max="8452" width="10" style="32" bestFit="1" customWidth="1"/>
    <col min="8453" max="8453" width="28.5546875" style="32" bestFit="1" customWidth="1"/>
    <col min="8454" max="8454" width="13" style="32" bestFit="1" customWidth="1"/>
    <col min="8455" max="8455" width="17.6640625" style="32" bestFit="1" customWidth="1"/>
    <col min="8456" max="8456" width="10.109375" style="32" bestFit="1" customWidth="1"/>
    <col min="8457" max="8457" width="14.109375" style="32" bestFit="1" customWidth="1"/>
    <col min="8458" max="8458" width="8.6640625" style="32" bestFit="1" customWidth="1"/>
    <col min="8459" max="8459" width="7.33203125" style="32" bestFit="1" customWidth="1"/>
    <col min="8460" max="8460" width="12.5546875" style="32" bestFit="1" customWidth="1"/>
    <col min="8461" max="8461" width="13.109375" style="32" bestFit="1" customWidth="1"/>
    <col min="8462" max="8462" width="10.5546875" style="32" bestFit="1" customWidth="1"/>
    <col min="8463" max="8463" width="16.109375" style="32" bestFit="1" customWidth="1"/>
    <col min="8464" max="8464" width="10.109375" style="32" bestFit="1" customWidth="1"/>
    <col min="8465" max="8465" width="9.109375" style="32" bestFit="1" customWidth="1"/>
    <col min="8466" max="8466" width="11.33203125" style="32" bestFit="1" customWidth="1"/>
    <col min="8467" max="8467" width="10.109375" style="32" bestFit="1" customWidth="1"/>
    <col min="8468" max="8705" width="8.88671875" style="32"/>
    <col min="8706" max="8706" width="37.109375" style="32" customWidth="1"/>
    <col min="8707" max="8707" width="13.88671875" style="32" bestFit="1" customWidth="1"/>
    <col min="8708" max="8708" width="10" style="32" bestFit="1" customWidth="1"/>
    <col min="8709" max="8709" width="28.5546875" style="32" bestFit="1" customWidth="1"/>
    <col min="8710" max="8710" width="13" style="32" bestFit="1" customWidth="1"/>
    <col min="8711" max="8711" width="17.6640625" style="32" bestFit="1" customWidth="1"/>
    <col min="8712" max="8712" width="10.109375" style="32" bestFit="1" customWidth="1"/>
    <col min="8713" max="8713" width="14.109375" style="32" bestFit="1" customWidth="1"/>
    <col min="8714" max="8714" width="8.6640625" style="32" bestFit="1" customWidth="1"/>
    <col min="8715" max="8715" width="7.33203125" style="32" bestFit="1" customWidth="1"/>
    <col min="8716" max="8716" width="12.5546875" style="32" bestFit="1" customWidth="1"/>
    <col min="8717" max="8717" width="13.109375" style="32" bestFit="1" customWidth="1"/>
    <col min="8718" max="8718" width="10.5546875" style="32" bestFit="1" customWidth="1"/>
    <col min="8719" max="8719" width="16.109375" style="32" bestFit="1" customWidth="1"/>
    <col min="8720" max="8720" width="10.109375" style="32" bestFit="1" customWidth="1"/>
    <col min="8721" max="8721" width="9.109375" style="32" bestFit="1" customWidth="1"/>
    <col min="8722" max="8722" width="11.33203125" style="32" bestFit="1" customWidth="1"/>
    <col min="8723" max="8723" width="10.109375" style="32" bestFit="1" customWidth="1"/>
    <col min="8724" max="8961" width="8.88671875" style="32"/>
    <col min="8962" max="8962" width="37.109375" style="32" customWidth="1"/>
    <col min="8963" max="8963" width="13.88671875" style="32" bestFit="1" customWidth="1"/>
    <col min="8964" max="8964" width="10" style="32" bestFit="1" customWidth="1"/>
    <col min="8965" max="8965" width="28.5546875" style="32" bestFit="1" customWidth="1"/>
    <col min="8966" max="8966" width="13" style="32" bestFit="1" customWidth="1"/>
    <col min="8967" max="8967" width="17.6640625" style="32" bestFit="1" customWidth="1"/>
    <col min="8968" max="8968" width="10.109375" style="32" bestFit="1" customWidth="1"/>
    <col min="8969" max="8969" width="14.109375" style="32" bestFit="1" customWidth="1"/>
    <col min="8970" max="8970" width="8.6640625" style="32" bestFit="1" customWidth="1"/>
    <col min="8971" max="8971" width="7.33203125" style="32" bestFit="1" customWidth="1"/>
    <col min="8972" max="8972" width="12.5546875" style="32" bestFit="1" customWidth="1"/>
    <col min="8973" max="8973" width="13.109375" style="32" bestFit="1" customWidth="1"/>
    <col min="8974" max="8974" width="10.5546875" style="32" bestFit="1" customWidth="1"/>
    <col min="8975" max="8975" width="16.109375" style="32" bestFit="1" customWidth="1"/>
    <col min="8976" max="8976" width="10.109375" style="32" bestFit="1" customWidth="1"/>
    <col min="8977" max="8977" width="9.109375" style="32" bestFit="1" customWidth="1"/>
    <col min="8978" max="8978" width="11.33203125" style="32" bestFit="1" customWidth="1"/>
    <col min="8979" max="8979" width="10.109375" style="32" bestFit="1" customWidth="1"/>
    <col min="8980" max="9217" width="8.88671875" style="32"/>
    <col min="9218" max="9218" width="37.109375" style="32" customWidth="1"/>
    <col min="9219" max="9219" width="13.88671875" style="32" bestFit="1" customWidth="1"/>
    <col min="9220" max="9220" width="10" style="32" bestFit="1" customWidth="1"/>
    <col min="9221" max="9221" width="28.5546875" style="32" bestFit="1" customWidth="1"/>
    <col min="9222" max="9222" width="13" style="32" bestFit="1" customWidth="1"/>
    <col min="9223" max="9223" width="17.6640625" style="32" bestFit="1" customWidth="1"/>
    <col min="9224" max="9224" width="10.109375" style="32" bestFit="1" customWidth="1"/>
    <col min="9225" max="9225" width="14.109375" style="32" bestFit="1" customWidth="1"/>
    <col min="9226" max="9226" width="8.6640625" style="32" bestFit="1" customWidth="1"/>
    <col min="9227" max="9227" width="7.33203125" style="32" bestFit="1" customWidth="1"/>
    <col min="9228" max="9228" width="12.5546875" style="32" bestFit="1" customWidth="1"/>
    <col min="9229" max="9229" width="13.109375" style="32" bestFit="1" customWidth="1"/>
    <col min="9230" max="9230" width="10.5546875" style="32" bestFit="1" customWidth="1"/>
    <col min="9231" max="9231" width="16.109375" style="32" bestFit="1" customWidth="1"/>
    <col min="9232" max="9232" width="10.109375" style="32" bestFit="1" customWidth="1"/>
    <col min="9233" max="9233" width="9.109375" style="32" bestFit="1" customWidth="1"/>
    <col min="9234" max="9234" width="11.33203125" style="32" bestFit="1" customWidth="1"/>
    <col min="9235" max="9235" width="10.109375" style="32" bestFit="1" customWidth="1"/>
    <col min="9236" max="9473" width="8.88671875" style="32"/>
    <col min="9474" max="9474" width="37.109375" style="32" customWidth="1"/>
    <col min="9475" max="9475" width="13.88671875" style="32" bestFit="1" customWidth="1"/>
    <col min="9476" max="9476" width="10" style="32" bestFit="1" customWidth="1"/>
    <col min="9477" max="9477" width="28.5546875" style="32" bestFit="1" customWidth="1"/>
    <col min="9478" max="9478" width="13" style="32" bestFit="1" customWidth="1"/>
    <col min="9479" max="9479" width="17.6640625" style="32" bestFit="1" customWidth="1"/>
    <col min="9480" max="9480" width="10.109375" style="32" bestFit="1" customWidth="1"/>
    <col min="9481" max="9481" width="14.109375" style="32" bestFit="1" customWidth="1"/>
    <col min="9482" max="9482" width="8.6640625" style="32" bestFit="1" customWidth="1"/>
    <col min="9483" max="9483" width="7.33203125" style="32" bestFit="1" customWidth="1"/>
    <col min="9484" max="9484" width="12.5546875" style="32" bestFit="1" customWidth="1"/>
    <col min="9485" max="9485" width="13.109375" style="32" bestFit="1" customWidth="1"/>
    <col min="9486" max="9486" width="10.5546875" style="32" bestFit="1" customWidth="1"/>
    <col min="9487" max="9487" width="16.109375" style="32" bestFit="1" customWidth="1"/>
    <col min="9488" max="9488" width="10.109375" style="32" bestFit="1" customWidth="1"/>
    <col min="9489" max="9489" width="9.109375" style="32" bestFit="1" customWidth="1"/>
    <col min="9490" max="9490" width="11.33203125" style="32" bestFit="1" customWidth="1"/>
    <col min="9491" max="9491" width="10.109375" style="32" bestFit="1" customWidth="1"/>
    <col min="9492" max="9729" width="8.88671875" style="32"/>
    <col min="9730" max="9730" width="37.109375" style="32" customWidth="1"/>
    <col min="9731" max="9731" width="13.88671875" style="32" bestFit="1" customWidth="1"/>
    <col min="9732" max="9732" width="10" style="32" bestFit="1" customWidth="1"/>
    <col min="9733" max="9733" width="28.5546875" style="32" bestFit="1" customWidth="1"/>
    <col min="9734" max="9734" width="13" style="32" bestFit="1" customWidth="1"/>
    <col min="9735" max="9735" width="17.6640625" style="32" bestFit="1" customWidth="1"/>
    <col min="9736" max="9736" width="10.109375" style="32" bestFit="1" customWidth="1"/>
    <col min="9737" max="9737" width="14.109375" style="32" bestFit="1" customWidth="1"/>
    <col min="9738" max="9738" width="8.6640625" style="32" bestFit="1" customWidth="1"/>
    <col min="9739" max="9739" width="7.33203125" style="32" bestFit="1" customWidth="1"/>
    <col min="9740" max="9740" width="12.5546875" style="32" bestFit="1" customWidth="1"/>
    <col min="9741" max="9741" width="13.109375" style="32" bestFit="1" customWidth="1"/>
    <col min="9742" max="9742" width="10.5546875" style="32" bestFit="1" customWidth="1"/>
    <col min="9743" max="9743" width="16.109375" style="32" bestFit="1" customWidth="1"/>
    <col min="9744" max="9744" width="10.109375" style="32" bestFit="1" customWidth="1"/>
    <col min="9745" max="9745" width="9.109375" style="32" bestFit="1" customWidth="1"/>
    <col min="9746" max="9746" width="11.33203125" style="32" bestFit="1" customWidth="1"/>
    <col min="9747" max="9747" width="10.109375" style="32" bestFit="1" customWidth="1"/>
    <col min="9748" max="9985" width="8.88671875" style="32"/>
    <col min="9986" max="9986" width="37.109375" style="32" customWidth="1"/>
    <col min="9987" max="9987" width="13.88671875" style="32" bestFit="1" customWidth="1"/>
    <col min="9988" max="9988" width="10" style="32" bestFit="1" customWidth="1"/>
    <col min="9989" max="9989" width="28.5546875" style="32" bestFit="1" customWidth="1"/>
    <col min="9990" max="9990" width="13" style="32" bestFit="1" customWidth="1"/>
    <col min="9991" max="9991" width="17.6640625" style="32" bestFit="1" customWidth="1"/>
    <col min="9992" max="9992" width="10.109375" style="32" bestFit="1" customWidth="1"/>
    <col min="9993" max="9993" width="14.109375" style="32" bestFit="1" customWidth="1"/>
    <col min="9994" max="9994" width="8.6640625" style="32" bestFit="1" customWidth="1"/>
    <col min="9995" max="9995" width="7.33203125" style="32" bestFit="1" customWidth="1"/>
    <col min="9996" max="9996" width="12.5546875" style="32" bestFit="1" customWidth="1"/>
    <col min="9997" max="9997" width="13.109375" style="32" bestFit="1" customWidth="1"/>
    <col min="9998" max="9998" width="10.5546875" style="32" bestFit="1" customWidth="1"/>
    <col min="9999" max="9999" width="16.109375" style="32" bestFit="1" customWidth="1"/>
    <col min="10000" max="10000" width="10.109375" style="32" bestFit="1" customWidth="1"/>
    <col min="10001" max="10001" width="9.109375" style="32" bestFit="1" customWidth="1"/>
    <col min="10002" max="10002" width="11.33203125" style="32" bestFit="1" customWidth="1"/>
    <col min="10003" max="10003" width="10.109375" style="32" bestFit="1" customWidth="1"/>
    <col min="10004" max="10241" width="8.88671875" style="32"/>
    <col min="10242" max="10242" width="37.109375" style="32" customWidth="1"/>
    <col min="10243" max="10243" width="13.88671875" style="32" bestFit="1" customWidth="1"/>
    <col min="10244" max="10244" width="10" style="32" bestFit="1" customWidth="1"/>
    <col min="10245" max="10245" width="28.5546875" style="32" bestFit="1" customWidth="1"/>
    <col min="10246" max="10246" width="13" style="32" bestFit="1" customWidth="1"/>
    <col min="10247" max="10247" width="17.6640625" style="32" bestFit="1" customWidth="1"/>
    <col min="10248" max="10248" width="10.109375" style="32" bestFit="1" customWidth="1"/>
    <col min="10249" max="10249" width="14.109375" style="32" bestFit="1" customWidth="1"/>
    <col min="10250" max="10250" width="8.6640625" style="32" bestFit="1" customWidth="1"/>
    <col min="10251" max="10251" width="7.33203125" style="32" bestFit="1" customWidth="1"/>
    <col min="10252" max="10252" width="12.5546875" style="32" bestFit="1" customWidth="1"/>
    <col min="10253" max="10253" width="13.109375" style="32" bestFit="1" customWidth="1"/>
    <col min="10254" max="10254" width="10.5546875" style="32" bestFit="1" customWidth="1"/>
    <col min="10255" max="10255" width="16.109375" style="32" bestFit="1" customWidth="1"/>
    <col min="10256" max="10256" width="10.109375" style="32" bestFit="1" customWidth="1"/>
    <col min="10257" max="10257" width="9.109375" style="32" bestFit="1" customWidth="1"/>
    <col min="10258" max="10258" width="11.33203125" style="32" bestFit="1" customWidth="1"/>
    <col min="10259" max="10259" width="10.109375" style="32" bestFit="1" customWidth="1"/>
    <col min="10260" max="10497" width="8.88671875" style="32"/>
    <col min="10498" max="10498" width="37.109375" style="32" customWidth="1"/>
    <col min="10499" max="10499" width="13.88671875" style="32" bestFit="1" customWidth="1"/>
    <col min="10500" max="10500" width="10" style="32" bestFit="1" customWidth="1"/>
    <col min="10501" max="10501" width="28.5546875" style="32" bestFit="1" customWidth="1"/>
    <col min="10502" max="10502" width="13" style="32" bestFit="1" customWidth="1"/>
    <col min="10503" max="10503" width="17.6640625" style="32" bestFit="1" customWidth="1"/>
    <col min="10504" max="10504" width="10.109375" style="32" bestFit="1" customWidth="1"/>
    <col min="10505" max="10505" width="14.109375" style="32" bestFit="1" customWidth="1"/>
    <col min="10506" max="10506" width="8.6640625" style="32" bestFit="1" customWidth="1"/>
    <col min="10507" max="10507" width="7.33203125" style="32" bestFit="1" customWidth="1"/>
    <col min="10508" max="10508" width="12.5546875" style="32" bestFit="1" customWidth="1"/>
    <col min="10509" max="10509" width="13.109375" style="32" bestFit="1" customWidth="1"/>
    <col min="10510" max="10510" width="10.5546875" style="32" bestFit="1" customWidth="1"/>
    <col min="10511" max="10511" width="16.109375" style="32" bestFit="1" customWidth="1"/>
    <col min="10512" max="10512" width="10.109375" style="32" bestFit="1" customWidth="1"/>
    <col min="10513" max="10513" width="9.109375" style="32" bestFit="1" customWidth="1"/>
    <col min="10514" max="10514" width="11.33203125" style="32" bestFit="1" customWidth="1"/>
    <col min="10515" max="10515" width="10.109375" style="32" bestFit="1" customWidth="1"/>
    <col min="10516" max="10753" width="8.88671875" style="32"/>
    <col min="10754" max="10754" width="37.109375" style="32" customWidth="1"/>
    <col min="10755" max="10755" width="13.88671875" style="32" bestFit="1" customWidth="1"/>
    <col min="10756" max="10756" width="10" style="32" bestFit="1" customWidth="1"/>
    <col min="10757" max="10757" width="28.5546875" style="32" bestFit="1" customWidth="1"/>
    <col min="10758" max="10758" width="13" style="32" bestFit="1" customWidth="1"/>
    <col min="10759" max="10759" width="17.6640625" style="32" bestFit="1" customWidth="1"/>
    <col min="10760" max="10760" width="10.109375" style="32" bestFit="1" customWidth="1"/>
    <col min="10761" max="10761" width="14.109375" style="32" bestFit="1" customWidth="1"/>
    <col min="10762" max="10762" width="8.6640625" style="32" bestFit="1" customWidth="1"/>
    <col min="10763" max="10763" width="7.33203125" style="32" bestFit="1" customWidth="1"/>
    <col min="10764" max="10764" width="12.5546875" style="32" bestFit="1" customWidth="1"/>
    <col min="10765" max="10765" width="13.109375" style="32" bestFit="1" customWidth="1"/>
    <col min="10766" max="10766" width="10.5546875" style="32" bestFit="1" customWidth="1"/>
    <col min="10767" max="10767" width="16.109375" style="32" bestFit="1" customWidth="1"/>
    <col min="10768" max="10768" width="10.109375" style="32" bestFit="1" customWidth="1"/>
    <col min="10769" max="10769" width="9.109375" style="32" bestFit="1" customWidth="1"/>
    <col min="10770" max="10770" width="11.33203125" style="32" bestFit="1" customWidth="1"/>
    <col min="10771" max="10771" width="10.109375" style="32" bestFit="1" customWidth="1"/>
    <col min="10772" max="11009" width="8.88671875" style="32"/>
    <col min="11010" max="11010" width="37.109375" style="32" customWidth="1"/>
    <col min="11011" max="11011" width="13.88671875" style="32" bestFit="1" customWidth="1"/>
    <col min="11012" max="11012" width="10" style="32" bestFit="1" customWidth="1"/>
    <col min="11013" max="11013" width="28.5546875" style="32" bestFit="1" customWidth="1"/>
    <col min="11014" max="11014" width="13" style="32" bestFit="1" customWidth="1"/>
    <col min="11015" max="11015" width="17.6640625" style="32" bestFit="1" customWidth="1"/>
    <col min="11016" max="11016" width="10.109375" style="32" bestFit="1" customWidth="1"/>
    <col min="11017" max="11017" width="14.109375" style="32" bestFit="1" customWidth="1"/>
    <col min="11018" max="11018" width="8.6640625" style="32" bestFit="1" customWidth="1"/>
    <col min="11019" max="11019" width="7.33203125" style="32" bestFit="1" customWidth="1"/>
    <col min="11020" max="11020" width="12.5546875" style="32" bestFit="1" customWidth="1"/>
    <col min="11021" max="11021" width="13.109375" style="32" bestFit="1" customWidth="1"/>
    <col min="11022" max="11022" width="10.5546875" style="32" bestFit="1" customWidth="1"/>
    <col min="11023" max="11023" width="16.109375" style="32" bestFit="1" customWidth="1"/>
    <col min="11024" max="11024" width="10.109375" style="32" bestFit="1" customWidth="1"/>
    <col min="11025" max="11025" width="9.109375" style="32" bestFit="1" customWidth="1"/>
    <col min="11026" max="11026" width="11.33203125" style="32" bestFit="1" customWidth="1"/>
    <col min="11027" max="11027" width="10.109375" style="32" bestFit="1" customWidth="1"/>
    <col min="11028" max="11265" width="8.88671875" style="32"/>
    <col min="11266" max="11266" width="37.109375" style="32" customWidth="1"/>
    <col min="11267" max="11267" width="13.88671875" style="32" bestFit="1" customWidth="1"/>
    <col min="11268" max="11268" width="10" style="32" bestFit="1" customWidth="1"/>
    <col min="11269" max="11269" width="28.5546875" style="32" bestFit="1" customWidth="1"/>
    <col min="11270" max="11270" width="13" style="32" bestFit="1" customWidth="1"/>
    <col min="11271" max="11271" width="17.6640625" style="32" bestFit="1" customWidth="1"/>
    <col min="11272" max="11272" width="10.109375" style="32" bestFit="1" customWidth="1"/>
    <col min="11273" max="11273" width="14.109375" style="32" bestFit="1" customWidth="1"/>
    <col min="11274" max="11274" width="8.6640625" style="32" bestFit="1" customWidth="1"/>
    <col min="11275" max="11275" width="7.33203125" style="32" bestFit="1" customWidth="1"/>
    <col min="11276" max="11276" width="12.5546875" style="32" bestFit="1" customWidth="1"/>
    <col min="11277" max="11277" width="13.109375" style="32" bestFit="1" customWidth="1"/>
    <col min="11278" max="11278" width="10.5546875" style="32" bestFit="1" customWidth="1"/>
    <col min="11279" max="11279" width="16.109375" style="32" bestFit="1" customWidth="1"/>
    <col min="11280" max="11280" width="10.109375" style="32" bestFit="1" customWidth="1"/>
    <col min="11281" max="11281" width="9.109375" style="32" bestFit="1" customWidth="1"/>
    <col min="11282" max="11282" width="11.33203125" style="32" bestFit="1" customWidth="1"/>
    <col min="11283" max="11283" width="10.109375" style="32" bestFit="1" customWidth="1"/>
    <col min="11284" max="11521" width="8.88671875" style="32"/>
    <col min="11522" max="11522" width="37.109375" style="32" customWidth="1"/>
    <col min="11523" max="11523" width="13.88671875" style="32" bestFit="1" customWidth="1"/>
    <col min="11524" max="11524" width="10" style="32" bestFit="1" customWidth="1"/>
    <col min="11525" max="11525" width="28.5546875" style="32" bestFit="1" customWidth="1"/>
    <col min="11526" max="11526" width="13" style="32" bestFit="1" customWidth="1"/>
    <col min="11527" max="11527" width="17.6640625" style="32" bestFit="1" customWidth="1"/>
    <col min="11528" max="11528" width="10.109375" style="32" bestFit="1" customWidth="1"/>
    <col min="11529" max="11529" width="14.109375" style="32" bestFit="1" customWidth="1"/>
    <col min="11530" max="11530" width="8.6640625" style="32" bestFit="1" customWidth="1"/>
    <col min="11531" max="11531" width="7.33203125" style="32" bestFit="1" customWidth="1"/>
    <col min="11532" max="11532" width="12.5546875" style="32" bestFit="1" customWidth="1"/>
    <col min="11533" max="11533" width="13.109375" style="32" bestFit="1" customWidth="1"/>
    <col min="11534" max="11534" width="10.5546875" style="32" bestFit="1" customWidth="1"/>
    <col min="11535" max="11535" width="16.109375" style="32" bestFit="1" customWidth="1"/>
    <col min="11536" max="11536" width="10.109375" style="32" bestFit="1" customWidth="1"/>
    <col min="11537" max="11537" width="9.109375" style="32" bestFit="1" customWidth="1"/>
    <col min="11538" max="11538" width="11.33203125" style="32" bestFit="1" customWidth="1"/>
    <col min="11539" max="11539" width="10.109375" style="32" bestFit="1" customWidth="1"/>
    <col min="11540" max="11777" width="8.88671875" style="32"/>
    <col min="11778" max="11778" width="37.109375" style="32" customWidth="1"/>
    <col min="11779" max="11779" width="13.88671875" style="32" bestFit="1" customWidth="1"/>
    <col min="11780" max="11780" width="10" style="32" bestFit="1" customWidth="1"/>
    <col min="11781" max="11781" width="28.5546875" style="32" bestFit="1" customWidth="1"/>
    <col min="11782" max="11782" width="13" style="32" bestFit="1" customWidth="1"/>
    <col min="11783" max="11783" width="17.6640625" style="32" bestFit="1" customWidth="1"/>
    <col min="11784" max="11784" width="10.109375" style="32" bestFit="1" customWidth="1"/>
    <col min="11785" max="11785" width="14.109375" style="32" bestFit="1" customWidth="1"/>
    <col min="11786" max="11786" width="8.6640625" style="32" bestFit="1" customWidth="1"/>
    <col min="11787" max="11787" width="7.33203125" style="32" bestFit="1" customWidth="1"/>
    <col min="11788" max="11788" width="12.5546875" style="32" bestFit="1" customWidth="1"/>
    <col min="11789" max="11789" width="13.109375" style="32" bestFit="1" customWidth="1"/>
    <col min="11790" max="11790" width="10.5546875" style="32" bestFit="1" customWidth="1"/>
    <col min="11791" max="11791" width="16.109375" style="32" bestFit="1" customWidth="1"/>
    <col min="11792" max="11792" width="10.109375" style="32" bestFit="1" customWidth="1"/>
    <col min="11793" max="11793" width="9.109375" style="32" bestFit="1" customWidth="1"/>
    <col min="11794" max="11794" width="11.33203125" style="32" bestFit="1" customWidth="1"/>
    <col min="11795" max="11795" width="10.109375" style="32" bestFit="1" customWidth="1"/>
    <col min="11796" max="12033" width="8.88671875" style="32"/>
    <col min="12034" max="12034" width="37.109375" style="32" customWidth="1"/>
    <col min="12035" max="12035" width="13.88671875" style="32" bestFit="1" customWidth="1"/>
    <col min="12036" max="12036" width="10" style="32" bestFit="1" customWidth="1"/>
    <col min="12037" max="12037" width="28.5546875" style="32" bestFit="1" customWidth="1"/>
    <col min="12038" max="12038" width="13" style="32" bestFit="1" customWidth="1"/>
    <col min="12039" max="12039" width="17.6640625" style="32" bestFit="1" customWidth="1"/>
    <col min="12040" max="12040" width="10.109375" style="32" bestFit="1" customWidth="1"/>
    <col min="12041" max="12041" width="14.109375" style="32" bestFit="1" customWidth="1"/>
    <col min="12042" max="12042" width="8.6640625" style="32" bestFit="1" customWidth="1"/>
    <col min="12043" max="12043" width="7.33203125" style="32" bestFit="1" customWidth="1"/>
    <col min="12044" max="12044" width="12.5546875" style="32" bestFit="1" customWidth="1"/>
    <col min="12045" max="12045" width="13.109375" style="32" bestFit="1" customWidth="1"/>
    <col min="12046" max="12046" width="10.5546875" style="32" bestFit="1" customWidth="1"/>
    <col min="12047" max="12047" width="16.109375" style="32" bestFit="1" customWidth="1"/>
    <col min="12048" max="12048" width="10.109375" style="32" bestFit="1" customWidth="1"/>
    <col min="12049" max="12049" width="9.109375" style="32" bestFit="1" customWidth="1"/>
    <col min="12050" max="12050" width="11.33203125" style="32" bestFit="1" customWidth="1"/>
    <col min="12051" max="12051" width="10.109375" style="32" bestFit="1" customWidth="1"/>
    <col min="12052" max="12289" width="8.88671875" style="32"/>
    <col min="12290" max="12290" width="37.109375" style="32" customWidth="1"/>
    <col min="12291" max="12291" width="13.88671875" style="32" bestFit="1" customWidth="1"/>
    <col min="12292" max="12292" width="10" style="32" bestFit="1" customWidth="1"/>
    <col min="12293" max="12293" width="28.5546875" style="32" bestFit="1" customWidth="1"/>
    <col min="12294" max="12294" width="13" style="32" bestFit="1" customWidth="1"/>
    <col min="12295" max="12295" width="17.6640625" style="32" bestFit="1" customWidth="1"/>
    <col min="12296" max="12296" width="10.109375" style="32" bestFit="1" customWidth="1"/>
    <col min="12297" max="12297" width="14.109375" style="32" bestFit="1" customWidth="1"/>
    <col min="12298" max="12298" width="8.6640625" style="32" bestFit="1" customWidth="1"/>
    <col min="12299" max="12299" width="7.33203125" style="32" bestFit="1" customWidth="1"/>
    <col min="12300" max="12300" width="12.5546875" style="32" bestFit="1" customWidth="1"/>
    <col min="12301" max="12301" width="13.109375" style="32" bestFit="1" customWidth="1"/>
    <col min="12302" max="12302" width="10.5546875" style="32" bestFit="1" customWidth="1"/>
    <col min="12303" max="12303" width="16.109375" style="32" bestFit="1" customWidth="1"/>
    <col min="12304" max="12304" width="10.109375" style="32" bestFit="1" customWidth="1"/>
    <col min="12305" max="12305" width="9.109375" style="32" bestFit="1" customWidth="1"/>
    <col min="12306" max="12306" width="11.33203125" style="32" bestFit="1" customWidth="1"/>
    <col min="12307" max="12307" width="10.109375" style="32" bestFit="1" customWidth="1"/>
    <col min="12308" max="12545" width="8.88671875" style="32"/>
    <col min="12546" max="12546" width="37.109375" style="32" customWidth="1"/>
    <col min="12547" max="12547" width="13.88671875" style="32" bestFit="1" customWidth="1"/>
    <col min="12548" max="12548" width="10" style="32" bestFit="1" customWidth="1"/>
    <col min="12549" max="12549" width="28.5546875" style="32" bestFit="1" customWidth="1"/>
    <col min="12550" max="12550" width="13" style="32" bestFit="1" customWidth="1"/>
    <col min="12551" max="12551" width="17.6640625" style="32" bestFit="1" customWidth="1"/>
    <col min="12552" max="12552" width="10.109375" style="32" bestFit="1" customWidth="1"/>
    <col min="12553" max="12553" width="14.109375" style="32" bestFit="1" customWidth="1"/>
    <col min="12554" max="12554" width="8.6640625" style="32" bestFit="1" customWidth="1"/>
    <col min="12555" max="12555" width="7.33203125" style="32" bestFit="1" customWidth="1"/>
    <col min="12556" max="12556" width="12.5546875" style="32" bestFit="1" customWidth="1"/>
    <col min="12557" max="12557" width="13.109375" style="32" bestFit="1" customWidth="1"/>
    <col min="12558" max="12558" width="10.5546875" style="32" bestFit="1" customWidth="1"/>
    <col min="12559" max="12559" width="16.109375" style="32" bestFit="1" customWidth="1"/>
    <col min="12560" max="12560" width="10.109375" style="32" bestFit="1" customWidth="1"/>
    <col min="12561" max="12561" width="9.109375" style="32" bestFit="1" customWidth="1"/>
    <col min="12562" max="12562" width="11.33203125" style="32" bestFit="1" customWidth="1"/>
    <col min="12563" max="12563" width="10.109375" style="32" bestFit="1" customWidth="1"/>
    <col min="12564" max="12801" width="8.88671875" style="32"/>
    <col min="12802" max="12802" width="37.109375" style="32" customWidth="1"/>
    <col min="12803" max="12803" width="13.88671875" style="32" bestFit="1" customWidth="1"/>
    <col min="12804" max="12804" width="10" style="32" bestFit="1" customWidth="1"/>
    <col min="12805" max="12805" width="28.5546875" style="32" bestFit="1" customWidth="1"/>
    <col min="12806" max="12806" width="13" style="32" bestFit="1" customWidth="1"/>
    <col min="12807" max="12807" width="17.6640625" style="32" bestFit="1" customWidth="1"/>
    <col min="12808" max="12808" width="10.109375" style="32" bestFit="1" customWidth="1"/>
    <col min="12809" max="12809" width="14.109375" style="32" bestFit="1" customWidth="1"/>
    <col min="12810" max="12810" width="8.6640625" style="32" bestFit="1" customWidth="1"/>
    <col min="12811" max="12811" width="7.33203125" style="32" bestFit="1" customWidth="1"/>
    <col min="12812" max="12812" width="12.5546875" style="32" bestFit="1" customWidth="1"/>
    <col min="12813" max="12813" width="13.109375" style="32" bestFit="1" customWidth="1"/>
    <col min="12814" max="12814" width="10.5546875" style="32" bestFit="1" customWidth="1"/>
    <col min="12815" max="12815" width="16.109375" style="32" bestFit="1" customWidth="1"/>
    <col min="12816" max="12816" width="10.109375" style="32" bestFit="1" customWidth="1"/>
    <col min="12817" max="12817" width="9.109375" style="32" bestFit="1" customWidth="1"/>
    <col min="12818" max="12818" width="11.33203125" style="32" bestFit="1" customWidth="1"/>
    <col min="12819" max="12819" width="10.109375" style="32" bestFit="1" customWidth="1"/>
    <col min="12820" max="13057" width="8.88671875" style="32"/>
    <col min="13058" max="13058" width="37.109375" style="32" customWidth="1"/>
    <col min="13059" max="13059" width="13.88671875" style="32" bestFit="1" customWidth="1"/>
    <col min="13060" max="13060" width="10" style="32" bestFit="1" customWidth="1"/>
    <col min="13061" max="13061" width="28.5546875" style="32" bestFit="1" customWidth="1"/>
    <col min="13062" max="13062" width="13" style="32" bestFit="1" customWidth="1"/>
    <col min="13063" max="13063" width="17.6640625" style="32" bestFit="1" customWidth="1"/>
    <col min="13064" max="13064" width="10.109375" style="32" bestFit="1" customWidth="1"/>
    <col min="13065" max="13065" width="14.109375" style="32" bestFit="1" customWidth="1"/>
    <col min="13066" max="13066" width="8.6640625" style="32" bestFit="1" customWidth="1"/>
    <col min="13067" max="13067" width="7.33203125" style="32" bestFit="1" customWidth="1"/>
    <col min="13068" max="13068" width="12.5546875" style="32" bestFit="1" customWidth="1"/>
    <col min="13069" max="13069" width="13.109375" style="32" bestFit="1" customWidth="1"/>
    <col min="13070" max="13070" width="10.5546875" style="32" bestFit="1" customWidth="1"/>
    <col min="13071" max="13071" width="16.109375" style="32" bestFit="1" customWidth="1"/>
    <col min="13072" max="13072" width="10.109375" style="32" bestFit="1" customWidth="1"/>
    <col min="13073" max="13073" width="9.109375" style="32" bestFit="1" customWidth="1"/>
    <col min="13074" max="13074" width="11.33203125" style="32" bestFit="1" customWidth="1"/>
    <col min="13075" max="13075" width="10.109375" style="32" bestFit="1" customWidth="1"/>
    <col min="13076" max="13313" width="8.88671875" style="32"/>
    <col min="13314" max="13314" width="37.109375" style="32" customWidth="1"/>
    <col min="13315" max="13315" width="13.88671875" style="32" bestFit="1" customWidth="1"/>
    <col min="13316" max="13316" width="10" style="32" bestFit="1" customWidth="1"/>
    <col min="13317" max="13317" width="28.5546875" style="32" bestFit="1" customWidth="1"/>
    <col min="13318" max="13318" width="13" style="32" bestFit="1" customWidth="1"/>
    <col min="13319" max="13319" width="17.6640625" style="32" bestFit="1" customWidth="1"/>
    <col min="13320" max="13320" width="10.109375" style="32" bestFit="1" customWidth="1"/>
    <col min="13321" max="13321" width="14.109375" style="32" bestFit="1" customWidth="1"/>
    <col min="13322" max="13322" width="8.6640625" style="32" bestFit="1" customWidth="1"/>
    <col min="13323" max="13323" width="7.33203125" style="32" bestFit="1" customWidth="1"/>
    <col min="13324" max="13324" width="12.5546875" style="32" bestFit="1" customWidth="1"/>
    <col min="13325" max="13325" width="13.109375" style="32" bestFit="1" customWidth="1"/>
    <col min="13326" max="13326" width="10.5546875" style="32" bestFit="1" customWidth="1"/>
    <col min="13327" max="13327" width="16.109375" style="32" bestFit="1" customWidth="1"/>
    <col min="13328" max="13328" width="10.109375" style="32" bestFit="1" customWidth="1"/>
    <col min="13329" max="13329" width="9.109375" style="32" bestFit="1" customWidth="1"/>
    <col min="13330" max="13330" width="11.33203125" style="32" bestFit="1" customWidth="1"/>
    <col min="13331" max="13331" width="10.109375" style="32" bestFit="1" customWidth="1"/>
    <col min="13332" max="13569" width="8.88671875" style="32"/>
    <col min="13570" max="13570" width="37.109375" style="32" customWidth="1"/>
    <col min="13571" max="13571" width="13.88671875" style="32" bestFit="1" customWidth="1"/>
    <col min="13572" max="13572" width="10" style="32" bestFit="1" customWidth="1"/>
    <col min="13573" max="13573" width="28.5546875" style="32" bestFit="1" customWidth="1"/>
    <col min="13574" max="13574" width="13" style="32" bestFit="1" customWidth="1"/>
    <col min="13575" max="13575" width="17.6640625" style="32" bestFit="1" customWidth="1"/>
    <col min="13576" max="13576" width="10.109375" style="32" bestFit="1" customWidth="1"/>
    <col min="13577" max="13577" width="14.109375" style="32" bestFit="1" customWidth="1"/>
    <col min="13578" max="13578" width="8.6640625" style="32" bestFit="1" customWidth="1"/>
    <col min="13579" max="13579" width="7.33203125" style="32" bestFit="1" customWidth="1"/>
    <col min="13580" max="13580" width="12.5546875" style="32" bestFit="1" customWidth="1"/>
    <col min="13581" max="13581" width="13.109375" style="32" bestFit="1" customWidth="1"/>
    <col min="13582" max="13582" width="10.5546875" style="32" bestFit="1" customWidth="1"/>
    <col min="13583" max="13583" width="16.109375" style="32" bestFit="1" customWidth="1"/>
    <col min="13584" max="13584" width="10.109375" style="32" bestFit="1" customWidth="1"/>
    <col min="13585" max="13585" width="9.109375" style="32" bestFit="1" customWidth="1"/>
    <col min="13586" max="13586" width="11.33203125" style="32" bestFit="1" customWidth="1"/>
    <col min="13587" max="13587" width="10.109375" style="32" bestFit="1" customWidth="1"/>
    <col min="13588" max="13825" width="8.88671875" style="32"/>
    <col min="13826" max="13826" width="37.109375" style="32" customWidth="1"/>
    <col min="13827" max="13827" width="13.88671875" style="32" bestFit="1" customWidth="1"/>
    <col min="13828" max="13828" width="10" style="32" bestFit="1" customWidth="1"/>
    <col min="13829" max="13829" width="28.5546875" style="32" bestFit="1" customWidth="1"/>
    <col min="13830" max="13830" width="13" style="32" bestFit="1" customWidth="1"/>
    <col min="13831" max="13831" width="17.6640625" style="32" bestFit="1" customWidth="1"/>
    <col min="13832" max="13832" width="10.109375" style="32" bestFit="1" customWidth="1"/>
    <col min="13833" max="13833" width="14.109375" style="32" bestFit="1" customWidth="1"/>
    <col min="13834" max="13834" width="8.6640625" style="32" bestFit="1" customWidth="1"/>
    <col min="13835" max="13835" width="7.33203125" style="32" bestFit="1" customWidth="1"/>
    <col min="13836" max="13836" width="12.5546875" style="32" bestFit="1" customWidth="1"/>
    <col min="13837" max="13837" width="13.109375" style="32" bestFit="1" customWidth="1"/>
    <col min="13838" max="13838" width="10.5546875" style="32" bestFit="1" customWidth="1"/>
    <col min="13839" max="13839" width="16.109375" style="32" bestFit="1" customWidth="1"/>
    <col min="13840" max="13840" width="10.109375" style="32" bestFit="1" customWidth="1"/>
    <col min="13841" max="13841" width="9.109375" style="32" bestFit="1" customWidth="1"/>
    <col min="13842" max="13842" width="11.33203125" style="32" bestFit="1" customWidth="1"/>
    <col min="13843" max="13843" width="10.109375" style="32" bestFit="1" customWidth="1"/>
    <col min="13844" max="14081" width="8.88671875" style="32"/>
    <col min="14082" max="14082" width="37.109375" style="32" customWidth="1"/>
    <col min="14083" max="14083" width="13.88671875" style="32" bestFit="1" customWidth="1"/>
    <col min="14084" max="14084" width="10" style="32" bestFit="1" customWidth="1"/>
    <col min="14085" max="14085" width="28.5546875" style="32" bestFit="1" customWidth="1"/>
    <col min="14086" max="14086" width="13" style="32" bestFit="1" customWidth="1"/>
    <col min="14087" max="14087" width="17.6640625" style="32" bestFit="1" customWidth="1"/>
    <col min="14088" max="14088" width="10.109375" style="32" bestFit="1" customWidth="1"/>
    <col min="14089" max="14089" width="14.109375" style="32" bestFit="1" customWidth="1"/>
    <col min="14090" max="14090" width="8.6640625" style="32" bestFit="1" customWidth="1"/>
    <col min="14091" max="14091" width="7.33203125" style="32" bestFit="1" customWidth="1"/>
    <col min="14092" max="14092" width="12.5546875" style="32" bestFit="1" customWidth="1"/>
    <col min="14093" max="14093" width="13.109375" style="32" bestFit="1" customWidth="1"/>
    <col min="14094" max="14094" width="10.5546875" style="32" bestFit="1" customWidth="1"/>
    <col min="14095" max="14095" width="16.109375" style="32" bestFit="1" customWidth="1"/>
    <col min="14096" max="14096" width="10.109375" style="32" bestFit="1" customWidth="1"/>
    <col min="14097" max="14097" width="9.109375" style="32" bestFit="1" customWidth="1"/>
    <col min="14098" max="14098" width="11.33203125" style="32" bestFit="1" customWidth="1"/>
    <col min="14099" max="14099" width="10.109375" style="32" bestFit="1" customWidth="1"/>
    <col min="14100" max="14337" width="8.88671875" style="32"/>
    <col min="14338" max="14338" width="37.109375" style="32" customWidth="1"/>
    <col min="14339" max="14339" width="13.88671875" style="32" bestFit="1" customWidth="1"/>
    <col min="14340" max="14340" width="10" style="32" bestFit="1" customWidth="1"/>
    <col min="14341" max="14341" width="28.5546875" style="32" bestFit="1" customWidth="1"/>
    <col min="14342" max="14342" width="13" style="32" bestFit="1" customWidth="1"/>
    <col min="14343" max="14343" width="17.6640625" style="32" bestFit="1" customWidth="1"/>
    <col min="14344" max="14344" width="10.109375" style="32" bestFit="1" customWidth="1"/>
    <col min="14345" max="14345" width="14.109375" style="32" bestFit="1" customWidth="1"/>
    <col min="14346" max="14346" width="8.6640625" style="32" bestFit="1" customWidth="1"/>
    <col min="14347" max="14347" width="7.33203125" style="32" bestFit="1" customWidth="1"/>
    <col min="14348" max="14348" width="12.5546875" style="32" bestFit="1" customWidth="1"/>
    <col min="14349" max="14349" width="13.109375" style="32" bestFit="1" customWidth="1"/>
    <col min="14350" max="14350" width="10.5546875" style="32" bestFit="1" customWidth="1"/>
    <col min="14351" max="14351" width="16.109375" style="32" bestFit="1" customWidth="1"/>
    <col min="14352" max="14352" width="10.109375" style="32" bestFit="1" customWidth="1"/>
    <col min="14353" max="14353" width="9.109375" style="32" bestFit="1" customWidth="1"/>
    <col min="14354" max="14354" width="11.33203125" style="32" bestFit="1" customWidth="1"/>
    <col min="14355" max="14355" width="10.109375" style="32" bestFit="1" customWidth="1"/>
    <col min="14356" max="14593" width="8.88671875" style="32"/>
    <col min="14594" max="14594" width="37.109375" style="32" customWidth="1"/>
    <col min="14595" max="14595" width="13.88671875" style="32" bestFit="1" customWidth="1"/>
    <col min="14596" max="14596" width="10" style="32" bestFit="1" customWidth="1"/>
    <col min="14597" max="14597" width="28.5546875" style="32" bestFit="1" customWidth="1"/>
    <col min="14598" max="14598" width="13" style="32" bestFit="1" customWidth="1"/>
    <col min="14599" max="14599" width="17.6640625" style="32" bestFit="1" customWidth="1"/>
    <col min="14600" max="14600" width="10.109375" style="32" bestFit="1" customWidth="1"/>
    <col min="14601" max="14601" width="14.109375" style="32" bestFit="1" customWidth="1"/>
    <col min="14602" max="14602" width="8.6640625" style="32" bestFit="1" customWidth="1"/>
    <col min="14603" max="14603" width="7.33203125" style="32" bestFit="1" customWidth="1"/>
    <col min="14604" max="14604" width="12.5546875" style="32" bestFit="1" customWidth="1"/>
    <col min="14605" max="14605" width="13.109375" style="32" bestFit="1" customWidth="1"/>
    <col min="14606" max="14606" width="10.5546875" style="32" bestFit="1" customWidth="1"/>
    <col min="14607" max="14607" width="16.109375" style="32" bestFit="1" customWidth="1"/>
    <col min="14608" max="14608" width="10.109375" style="32" bestFit="1" customWidth="1"/>
    <col min="14609" max="14609" width="9.109375" style="32" bestFit="1" customWidth="1"/>
    <col min="14610" max="14610" width="11.33203125" style="32" bestFit="1" customWidth="1"/>
    <col min="14611" max="14611" width="10.109375" style="32" bestFit="1" customWidth="1"/>
    <col min="14612" max="14849" width="8.88671875" style="32"/>
    <col min="14850" max="14850" width="37.109375" style="32" customWidth="1"/>
    <col min="14851" max="14851" width="13.88671875" style="32" bestFit="1" customWidth="1"/>
    <col min="14852" max="14852" width="10" style="32" bestFit="1" customWidth="1"/>
    <col min="14853" max="14853" width="28.5546875" style="32" bestFit="1" customWidth="1"/>
    <col min="14854" max="14854" width="13" style="32" bestFit="1" customWidth="1"/>
    <col min="14855" max="14855" width="17.6640625" style="32" bestFit="1" customWidth="1"/>
    <col min="14856" max="14856" width="10.109375" style="32" bestFit="1" customWidth="1"/>
    <col min="14857" max="14857" width="14.109375" style="32" bestFit="1" customWidth="1"/>
    <col min="14858" max="14858" width="8.6640625" style="32" bestFit="1" customWidth="1"/>
    <col min="14859" max="14859" width="7.33203125" style="32" bestFit="1" customWidth="1"/>
    <col min="14860" max="14860" width="12.5546875" style="32" bestFit="1" customWidth="1"/>
    <col min="14861" max="14861" width="13.109375" style="32" bestFit="1" customWidth="1"/>
    <col min="14862" max="14862" width="10.5546875" style="32" bestFit="1" customWidth="1"/>
    <col min="14863" max="14863" width="16.109375" style="32" bestFit="1" customWidth="1"/>
    <col min="14864" max="14864" width="10.109375" style="32" bestFit="1" customWidth="1"/>
    <col min="14865" max="14865" width="9.109375" style="32" bestFit="1" customWidth="1"/>
    <col min="14866" max="14866" width="11.33203125" style="32" bestFit="1" customWidth="1"/>
    <col min="14867" max="14867" width="10.109375" style="32" bestFit="1" customWidth="1"/>
    <col min="14868" max="15105" width="8.88671875" style="32"/>
    <col min="15106" max="15106" width="37.109375" style="32" customWidth="1"/>
    <col min="15107" max="15107" width="13.88671875" style="32" bestFit="1" customWidth="1"/>
    <col min="15108" max="15108" width="10" style="32" bestFit="1" customWidth="1"/>
    <col min="15109" max="15109" width="28.5546875" style="32" bestFit="1" customWidth="1"/>
    <col min="15110" max="15110" width="13" style="32" bestFit="1" customWidth="1"/>
    <col min="15111" max="15111" width="17.6640625" style="32" bestFit="1" customWidth="1"/>
    <col min="15112" max="15112" width="10.109375" style="32" bestFit="1" customWidth="1"/>
    <col min="15113" max="15113" width="14.109375" style="32" bestFit="1" customWidth="1"/>
    <col min="15114" max="15114" width="8.6640625" style="32" bestFit="1" customWidth="1"/>
    <col min="15115" max="15115" width="7.33203125" style="32" bestFit="1" customWidth="1"/>
    <col min="15116" max="15116" width="12.5546875" style="32" bestFit="1" customWidth="1"/>
    <col min="15117" max="15117" width="13.109375" style="32" bestFit="1" customWidth="1"/>
    <col min="15118" max="15118" width="10.5546875" style="32" bestFit="1" customWidth="1"/>
    <col min="15119" max="15119" width="16.109375" style="32" bestFit="1" customWidth="1"/>
    <col min="15120" max="15120" width="10.109375" style="32" bestFit="1" customWidth="1"/>
    <col min="15121" max="15121" width="9.109375" style="32" bestFit="1" customWidth="1"/>
    <col min="15122" max="15122" width="11.33203125" style="32" bestFit="1" customWidth="1"/>
    <col min="15123" max="15123" width="10.109375" style="32" bestFit="1" customWidth="1"/>
    <col min="15124" max="15361" width="8.88671875" style="32"/>
    <col min="15362" max="15362" width="37.109375" style="32" customWidth="1"/>
    <col min="15363" max="15363" width="13.88671875" style="32" bestFit="1" customWidth="1"/>
    <col min="15364" max="15364" width="10" style="32" bestFit="1" customWidth="1"/>
    <col min="15365" max="15365" width="28.5546875" style="32" bestFit="1" customWidth="1"/>
    <col min="15366" max="15366" width="13" style="32" bestFit="1" customWidth="1"/>
    <col min="15367" max="15367" width="17.6640625" style="32" bestFit="1" customWidth="1"/>
    <col min="15368" max="15368" width="10.109375" style="32" bestFit="1" customWidth="1"/>
    <col min="15369" max="15369" width="14.109375" style="32" bestFit="1" customWidth="1"/>
    <col min="15370" max="15370" width="8.6640625" style="32" bestFit="1" customWidth="1"/>
    <col min="15371" max="15371" width="7.33203125" style="32" bestFit="1" customWidth="1"/>
    <col min="15372" max="15372" width="12.5546875" style="32" bestFit="1" customWidth="1"/>
    <col min="15373" max="15373" width="13.109375" style="32" bestFit="1" customWidth="1"/>
    <col min="15374" max="15374" width="10.5546875" style="32" bestFit="1" customWidth="1"/>
    <col min="15375" max="15375" width="16.109375" style="32" bestFit="1" customWidth="1"/>
    <col min="15376" max="15376" width="10.109375" style="32" bestFit="1" customWidth="1"/>
    <col min="15377" max="15377" width="9.109375" style="32" bestFit="1" customWidth="1"/>
    <col min="15378" max="15378" width="11.33203125" style="32" bestFit="1" customWidth="1"/>
    <col min="15379" max="15379" width="10.109375" style="32" bestFit="1" customWidth="1"/>
    <col min="15380" max="15617" width="8.88671875" style="32"/>
    <col min="15618" max="15618" width="37.109375" style="32" customWidth="1"/>
    <col min="15619" max="15619" width="13.88671875" style="32" bestFit="1" customWidth="1"/>
    <col min="15620" max="15620" width="10" style="32" bestFit="1" customWidth="1"/>
    <col min="15621" max="15621" width="28.5546875" style="32" bestFit="1" customWidth="1"/>
    <col min="15622" max="15622" width="13" style="32" bestFit="1" customWidth="1"/>
    <col min="15623" max="15623" width="17.6640625" style="32" bestFit="1" customWidth="1"/>
    <col min="15624" max="15624" width="10.109375" style="32" bestFit="1" customWidth="1"/>
    <col min="15625" max="15625" width="14.109375" style="32" bestFit="1" customWidth="1"/>
    <col min="15626" max="15626" width="8.6640625" style="32" bestFit="1" customWidth="1"/>
    <col min="15627" max="15627" width="7.33203125" style="32" bestFit="1" customWidth="1"/>
    <col min="15628" max="15628" width="12.5546875" style="32" bestFit="1" customWidth="1"/>
    <col min="15629" max="15629" width="13.109375" style="32" bestFit="1" customWidth="1"/>
    <col min="15630" max="15630" width="10.5546875" style="32" bestFit="1" customWidth="1"/>
    <col min="15631" max="15631" width="16.109375" style="32" bestFit="1" customWidth="1"/>
    <col min="15632" max="15632" width="10.109375" style="32" bestFit="1" customWidth="1"/>
    <col min="15633" max="15633" width="9.109375" style="32" bestFit="1" customWidth="1"/>
    <col min="15634" max="15634" width="11.33203125" style="32" bestFit="1" customWidth="1"/>
    <col min="15635" max="15635" width="10.109375" style="32" bestFit="1" customWidth="1"/>
    <col min="15636" max="15873" width="8.88671875" style="32"/>
    <col min="15874" max="15874" width="37.109375" style="32" customWidth="1"/>
    <col min="15875" max="15875" width="13.88671875" style="32" bestFit="1" customWidth="1"/>
    <col min="15876" max="15876" width="10" style="32" bestFit="1" customWidth="1"/>
    <col min="15877" max="15877" width="28.5546875" style="32" bestFit="1" customWidth="1"/>
    <col min="15878" max="15878" width="13" style="32" bestFit="1" customWidth="1"/>
    <col min="15879" max="15879" width="17.6640625" style="32" bestFit="1" customWidth="1"/>
    <col min="15880" max="15880" width="10.109375" style="32" bestFit="1" customWidth="1"/>
    <col min="15881" max="15881" width="14.109375" style="32" bestFit="1" customWidth="1"/>
    <col min="15882" max="15882" width="8.6640625" style="32" bestFit="1" customWidth="1"/>
    <col min="15883" max="15883" width="7.33203125" style="32" bestFit="1" customWidth="1"/>
    <col min="15884" max="15884" width="12.5546875" style="32" bestFit="1" customWidth="1"/>
    <col min="15885" max="15885" width="13.109375" style="32" bestFit="1" customWidth="1"/>
    <col min="15886" max="15886" width="10.5546875" style="32" bestFit="1" customWidth="1"/>
    <col min="15887" max="15887" width="16.109375" style="32" bestFit="1" customWidth="1"/>
    <col min="15888" max="15888" width="10.109375" style="32" bestFit="1" customWidth="1"/>
    <col min="15889" max="15889" width="9.109375" style="32" bestFit="1" customWidth="1"/>
    <col min="15890" max="15890" width="11.33203125" style="32" bestFit="1" customWidth="1"/>
    <col min="15891" max="15891" width="10.109375" style="32" bestFit="1" customWidth="1"/>
    <col min="15892" max="16129" width="8.88671875" style="32"/>
    <col min="16130" max="16130" width="37.109375" style="32" customWidth="1"/>
    <col min="16131" max="16131" width="13.88671875" style="32" bestFit="1" customWidth="1"/>
    <col min="16132" max="16132" width="10" style="32" bestFit="1" customWidth="1"/>
    <col min="16133" max="16133" width="28.5546875" style="32" bestFit="1" customWidth="1"/>
    <col min="16134" max="16134" width="13" style="32" bestFit="1" customWidth="1"/>
    <col min="16135" max="16135" width="17.6640625" style="32" bestFit="1" customWidth="1"/>
    <col min="16136" max="16136" width="10.109375" style="32" bestFit="1" customWidth="1"/>
    <col min="16137" max="16137" width="14.109375" style="32" bestFit="1" customWidth="1"/>
    <col min="16138" max="16138" width="8.6640625" style="32" bestFit="1" customWidth="1"/>
    <col min="16139" max="16139" width="7.33203125" style="32" bestFit="1" customWidth="1"/>
    <col min="16140" max="16140" width="12.5546875" style="32" bestFit="1" customWidth="1"/>
    <col min="16141" max="16141" width="13.109375" style="32" bestFit="1" customWidth="1"/>
    <col min="16142" max="16142" width="10.5546875" style="32" bestFit="1" customWidth="1"/>
    <col min="16143" max="16143" width="16.109375" style="32" bestFit="1" customWidth="1"/>
    <col min="16144" max="16144" width="10.109375" style="32" bestFit="1" customWidth="1"/>
    <col min="16145" max="16145" width="9.109375" style="32" bestFit="1" customWidth="1"/>
    <col min="16146" max="16146" width="11.33203125" style="32" bestFit="1" customWidth="1"/>
    <col min="16147" max="16147" width="10.109375" style="32" bestFit="1" customWidth="1"/>
    <col min="16148" max="16384" width="8.88671875" style="32"/>
  </cols>
  <sheetData>
    <row r="1" spans="1:19" ht="13.2" x14ac:dyDescent="0.25">
      <c r="A1" s="34" t="s">
        <v>0</v>
      </c>
      <c r="C1" s="34" t="s">
        <v>395</v>
      </c>
      <c r="D1" s="40" t="s">
        <v>396</v>
      </c>
      <c r="E1" s="34"/>
      <c r="F1" s="34"/>
      <c r="G1" s="34"/>
      <c r="H1" s="34"/>
      <c r="I1" s="34"/>
      <c r="J1" s="34"/>
      <c r="K1" s="34"/>
      <c r="L1" s="34"/>
      <c r="M1" s="34"/>
      <c r="N1" s="34"/>
      <c r="O1" s="34"/>
      <c r="P1" s="34"/>
      <c r="Q1" s="34"/>
      <c r="R1" s="34"/>
      <c r="S1" s="34"/>
    </row>
    <row r="2" spans="1:19" ht="13.2" x14ac:dyDescent="0.25">
      <c r="A2" s="1" t="s">
        <v>1</v>
      </c>
      <c r="C2" s="1"/>
    </row>
    <row r="3" spans="1:19" ht="13.2" x14ac:dyDescent="0.25">
      <c r="A3" s="1" t="s">
        <v>2</v>
      </c>
      <c r="C3" s="1"/>
    </row>
    <row r="4" spans="1:19" ht="13.2" x14ac:dyDescent="0.25">
      <c r="A4" s="1" t="s">
        <v>3</v>
      </c>
      <c r="C4" s="1"/>
    </row>
    <row r="5" spans="1:19" ht="13.2" x14ac:dyDescent="0.25">
      <c r="A5" s="1" t="s">
        <v>290</v>
      </c>
      <c r="C5" s="1"/>
    </row>
    <row r="6" spans="1:19" ht="13.2" x14ac:dyDescent="0.25">
      <c r="A6" s="1" t="s">
        <v>5</v>
      </c>
      <c r="C6" s="1"/>
    </row>
    <row r="7" spans="1:19" ht="13.2" x14ac:dyDescent="0.25">
      <c r="B7" s="22"/>
      <c r="C7" s="22"/>
    </row>
    <row r="8" spans="1:19" ht="13.2" x14ac:dyDescent="0.25">
      <c r="A8" s="94" t="s">
        <v>289</v>
      </c>
      <c r="B8" s="94" t="s">
        <v>6</v>
      </c>
      <c r="C8" s="94" t="s">
        <v>7</v>
      </c>
      <c r="D8" s="94" t="s">
        <v>8</v>
      </c>
      <c r="E8" s="94" t="s">
        <v>9</v>
      </c>
      <c r="F8" s="94" t="s">
        <v>10</v>
      </c>
      <c r="G8" s="94" t="s">
        <v>11</v>
      </c>
      <c r="H8" s="96" t="s">
        <v>12</v>
      </c>
      <c r="I8" s="95"/>
      <c r="J8" s="95"/>
      <c r="K8" s="95"/>
      <c r="L8" s="95"/>
      <c r="M8" s="95"/>
      <c r="N8" s="95"/>
      <c r="O8" s="95"/>
      <c r="P8" s="95"/>
      <c r="Q8" s="95"/>
      <c r="R8" s="94" t="s">
        <v>13</v>
      </c>
      <c r="S8" s="94" t="s">
        <v>14</v>
      </c>
    </row>
    <row r="9" spans="1:19" ht="41.4" x14ac:dyDescent="0.25">
      <c r="A9" s="95"/>
      <c r="B9" s="95"/>
      <c r="C9" s="95"/>
      <c r="D9" s="95"/>
      <c r="E9" s="95"/>
      <c r="F9" s="95"/>
      <c r="G9" s="95"/>
      <c r="H9" s="33" t="s">
        <v>15</v>
      </c>
      <c r="I9" s="33" t="s">
        <v>16</v>
      </c>
      <c r="J9" s="33" t="s">
        <v>17</v>
      </c>
      <c r="K9" s="33" t="s">
        <v>18</v>
      </c>
      <c r="L9" s="33" t="s">
        <v>19</v>
      </c>
      <c r="M9" s="33" t="s">
        <v>20</v>
      </c>
      <c r="N9" s="33" t="s">
        <v>21</v>
      </c>
      <c r="O9" s="33" t="s">
        <v>22</v>
      </c>
      <c r="P9" s="33" t="s">
        <v>23</v>
      </c>
      <c r="Q9" s="33" t="s">
        <v>24</v>
      </c>
      <c r="R9" s="95"/>
      <c r="S9" s="95"/>
    </row>
    <row r="10" spans="1:19" ht="20.100000000000001" customHeight="1" x14ac:dyDescent="0.25">
      <c r="A10" s="35">
        <v>1</v>
      </c>
      <c r="B10" s="36" t="s">
        <v>25</v>
      </c>
      <c r="C10" s="37" t="s">
        <v>26</v>
      </c>
      <c r="D10" s="4" t="s">
        <v>27</v>
      </c>
      <c r="E10" s="4" t="s">
        <v>291</v>
      </c>
      <c r="F10" s="4" t="s">
        <v>29</v>
      </c>
      <c r="G10" s="4" t="s">
        <v>30</v>
      </c>
      <c r="H10" s="4">
        <v>45114</v>
      </c>
      <c r="I10" s="4" t="s">
        <v>39</v>
      </c>
      <c r="J10" s="4">
        <v>192.29300000000001</v>
      </c>
      <c r="K10" s="4" t="s">
        <v>32</v>
      </c>
      <c r="L10" s="4" t="s">
        <v>32</v>
      </c>
      <c r="M10" s="39">
        <v>6.83</v>
      </c>
      <c r="N10" s="12">
        <v>9.35</v>
      </c>
      <c r="O10" s="12">
        <v>52.29</v>
      </c>
      <c r="P10" s="4" t="s">
        <v>255</v>
      </c>
      <c r="Q10" s="4">
        <v>3178.877</v>
      </c>
      <c r="R10" s="4" t="s">
        <v>35</v>
      </c>
      <c r="S10" s="8">
        <v>8</v>
      </c>
    </row>
    <row r="11" spans="1:19" ht="20.100000000000001" customHeight="1" x14ac:dyDescent="0.25">
      <c r="A11" s="35">
        <v>2</v>
      </c>
      <c r="B11" s="36" t="s">
        <v>43</v>
      </c>
      <c r="C11" s="37" t="s">
        <v>44</v>
      </c>
      <c r="D11" s="4" t="s">
        <v>45</v>
      </c>
      <c r="E11" s="4" t="s">
        <v>292</v>
      </c>
      <c r="F11" s="4" t="s">
        <v>29</v>
      </c>
      <c r="G11" s="4" t="s">
        <v>30</v>
      </c>
      <c r="H11" s="4">
        <v>45119</v>
      </c>
      <c r="I11" s="4" t="s">
        <v>39</v>
      </c>
      <c r="J11" s="4">
        <v>45.620851999999999</v>
      </c>
      <c r="K11" s="4" t="s">
        <v>32</v>
      </c>
      <c r="L11" s="4" t="s">
        <v>32</v>
      </c>
      <c r="M11" s="39" t="s">
        <v>34</v>
      </c>
      <c r="N11" s="38" t="s">
        <v>34</v>
      </c>
      <c r="O11" s="38" t="s">
        <v>34</v>
      </c>
      <c r="P11" s="4" t="s">
        <v>293</v>
      </c>
      <c r="Q11" s="4">
        <v>682.09519</v>
      </c>
      <c r="R11" s="4" t="s">
        <v>42</v>
      </c>
      <c r="S11" s="8">
        <v>3</v>
      </c>
    </row>
    <row r="12" spans="1:19" ht="20.100000000000001" customHeight="1" x14ac:dyDescent="0.25">
      <c r="A12" s="35">
        <v>3</v>
      </c>
      <c r="B12" s="36" t="s">
        <v>25</v>
      </c>
      <c r="C12" s="37" t="s">
        <v>26</v>
      </c>
      <c r="D12" s="4" t="s">
        <v>27</v>
      </c>
      <c r="E12" s="4" t="s">
        <v>294</v>
      </c>
      <c r="F12" s="4" t="s">
        <v>29</v>
      </c>
      <c r="G12" s="4" t="s">
        <v>30</v>
      </c>
      <c r="H12" s="4">
        <v>45119</v>
      </c>
      <c r="I12" s="4" t="s">
        <v>39</v>
      </c>
      <c r="J12" s="4">
        <v>356.58124800000002</v>
      </c>
      <c r="K12" s="4" t="s">
        <v>32</v>
      </c>
      <c r="L12" s="4" t="s">
        <v>32</v>
      </c>
      <c r="M12" s="39">
        <v>6.83</v>
      </c>
      <c r="N12" s="12">
        <v>9.35</v>
      </c>
      <c r="O12" s="12">
        <v>52.29</v>
      </c>
      <c r="P12" s="4" t="s">
        <v>255</v>
      </c>
      <c r="Q12" s="4">
        <v>101.122</v>
      </c>
      <c r="R12" s="4" t="s">
        <v>35</v>
      </c>
      <c r="S12" s="8">
        <v>7</v>
      </c>
    </row>
    <row r="13" spans="1:19" ht="20.100000000000001" customHeight="1" x14ac:dyDescent="0.25">
      <c r="A13" s="35">
        <v>4</v>
      </c>
      <c r="B13" s="36" t="s">
        <v>394</v>
      </c>
      <c r="C13" s="37" t="s">
        <v>295</v>
      </c>
      <c r="D13" s="4" t="s">
        <v>296</v>
      </c>
      <c r="E13" s="4" t="s">
        <v>297</v>
      </c>
      <c r="F13" s="4" t="s">
        <v>29</v>
      </c>
      <c r="G13" s="4" t="s">
        <v>78</v>
      </c>
      <c r="H13" s="4">
        <v>45127</v>
      </c>
      <c r="I13" s="4" t="s">
        <v>31</v>
      </c>
      <c r="J13" s="4">
        <v>442.30599999999998</v>
      </c>
      <c r="K13" s="4" t="s">
        <v>62</v>
      </c>
      <c r="L13" s="4" t="s">
        <v>32</v>
      </c>
      <c r="M13" s="39">
        <v>6.75</v>
      </c>
      <c r="N13" s="12">
        <v>9.25</v>
      </c>
      <c r="O13" s="12">
        <v>48</v>
      </c>
      <c r="P13" s="4" t="s">
        <v>141</v>
      </c>
      <c r="Q13" s="4">
        <v>26094.576000000001</v>
      </c>
      <c r="R13" s="4" t="s">
        <v>35</v>
      </c>
      <c r="S13" s="8">
        <v>17</v>
      </c>
    </row>
    <row r="14" spans="1:19" ht="20.100000000000001" customHeight="1" x14ac:dyDescent="0.25">
      <c r="A14" s="35">
        <v>5</v>
      </c>
      <c r="B14" s="36" t="s">
        <v>43</v>
      </c>
      <c r="C14" s="37" t="s">
        <v>44</v>
      </c>
      <c r="D14" s="4" t="s">
        <v>45</v>
      </c>
      <c r="E14" s="4" t="s">
        <v>298</v>
      </c>
      <c r="F14" s="4" t="s">
        <v>29</v>
      </c>
      <c r="G14" s="4" t="s">
        <v>61</v>
      </c>
      <c r="H14" s="5">
        <v>45140</v>
      </c>
      <c r="I14" s="4" t="s">
        <v>31</v>
      </c>
      <c r="J14" s="6">
        <v>261.92389200000002</v>
      </c>
      <c r="K14" s="4" t="s">
        <v>62</v>
      </c>
      <c r="L14" s="4" t="s">
        <v>32</v>
      </c>
      <c r="M14" s="39">
        <v>6.8</v>
      </c>
      <c r="N14" s="12">
        <v>9.8000000000000007</v>
      </c>
      <c r="O14" s="12">
        <v>51.63</v>
      </c>
      <c r="P14" s="4" t="s">
        <v>141</v>
      </c>
      <c r="Q14" s="7">
        <v>5925.0138219999999</v>
      </c>
      <c r="R14" s="4" t="s">
        <v>42</v>
      </c>
      <c r="S14" s="8">
        <v>10</v>
      </c>
    </row>
    <row r="15" spans="1:19" ht="20.100000000000001" customHeight="1" x14ac:dyDescent="0.25">
      <c r="A15" s="35">
        <v>6</v>
      </c>
      <c r="B15" s="36" t="s">
        <v>299</v>
      </c>
      <c r="C15" s="37" t="s">
        <v>69</v>
      </c>
      <c r="D15" s="4" t="s">
        <v>139</v>
      </c>
      <c r="E15" s="4" t="s">
        <v>300</v>
      </c>
      <c r="F15" s="4" t="s">
        <v>29</v>
      </c>
      <c r="G15" s="4" t="s">
        <v>61</v>
      </c>
      <c r="H15" s="5">
        <v>45141</v>
      </c>
      <c r="I15" s="4" t="s">
        <v>31</v>
      </c>
      <c r="J15" s="6">
        <v>54</v>
      </c>
      <c r="K15" s="4" t="s">
        <v>32</v>
      </c>
      <c r="L15" s="4" t="s">
        <v>32</v>
      </c>
      <c r="M15" s="39">
        <v>6.61</v>
      </c>
      <c r="N15" s="12">
        <v>9.57</v>
      </c>
      <c r="O15" s="12">
        <v>51.21</v>
      </c>
      <c r="P15" s="4" t="s">
        <v>141</v>
      </c>
      <c r="Q15" s="7" t="s">
        <v>34</v>
      </c>
      <c r="R15" s="4" t="s">
        <v>42</v>
      </c>
      <c r="S15" s="8">
        <v>13</v>
      </c>
    </row>
    <row r="16" spans="1:19" ht="20.100000000000001" customHeight="1" x14ac:dyDescent="0.25">
      <c r="A16" s="35">
        <v>7</v>
      </c>
      <c r="B16" s="36" t="s">
        <v>36</v>
      </c>
      <c r="C16" s="37" t="s">
        <v>26</v>
      </c>
      <c r="D16" s="4" t="s">
        <v>37</v>
      </c>
      <c r="E16" s="4" t="s">
        <v>301</v>
      </c>
      <c r="F16" s="4" t="s">
        <v>29</v>
      </c>
      <c r="G16" s="4" t="s">
        <v>30</v>
      </c>
      <c r="H16" s="5">
        <v>45141</v>
      </c>
      <c r="I16" s="4" t="s">
        <v>31</v>
      </c>
      <c r="J16" s="6">
        <v>6.8099769999999999</v>
      </c>
      <c r="K16" s="4" t="s">
        <v>32</v>
      </c>
      <c r="L16" s="4" t="s">
        <v>32</v>
      </c>
      <c r="M16" s="39">
        <v>6.84</v>
      </c>
      <c r="N16" s="12">
        <v>9.1999999999999993</v>
      </c>
      <c r="O16" s="12">
        <v>48.78</v>
      </c>
      <c r="P16" s="4" t="s">
        <v>34</v>
      </c>
      <c r="Q16" s="7" t="s">
        <v>34</v>
      </c>
      <c r="R16" s="4" t="s">
        <v>34</v>
      </c>
      <c r="S16" s="8">
        <v>8</v>
      </c>
    </row>
    <row r="17" spans="1:19" ht="20.100000000000001" customHeight="1" x14ac:dyDescent="0.25">
      <c r="A17" s="35">
        <v>8</v>
      </c>
      <c r="B17" s="36" t="s">
        <v>25</v>
      </c>
      <c r="C17" s="37" t="s">
        <v>26</v>
      </c>
      <c r="D17" s="4" t="s">
        <v>27</v>
      </c>
      <c r="E17" s="4" t="s">
        <v>302</v>
      </c>
      <c r="F17" s="4" t="s">
        <v>29</v>
      </c>
      <c r="G17" s="4" t="s">
        <v>30</v>
      </c>
      <c r="H17" s="5">
        <v>45142</v>
      </c>
      <c r="I17" s="4" t="s">
        <v>39</v>
      </c>
      <c r="J17" s="6">
        <v>16.781986</v>
      </c>
      <c r="K17" s="4" t="s">
        <v>32</v>
      </c>
      <c r="L17" s="4" t="s">
        <v>32</v>
      </c>
      <c r="M17" s="39" t="s">
        <v>34</v>
      </c>
      <c r="N17" s="38" t="s">
        <v>34</v>
      </c>
      <c r="O17" s="38" t="s">
        <v>34</v>
      </c>
      <c r="P17" s="4" t="s">
        <v>255</v>
      </c>
      <c r="Q17" s="7" t="s">
        <v>34</v>
      </c>
      <c r="R17" s="4" t="s">
        <v>34</v>
      </c>
      <c r="S17" s="8">
        <v>7</v>
      </c>
    </row>
    <row r="18" spans="1:19" ht="20.100000000000001" customHeight="1" x14ac:dyDescent="0.25">
      <c r="A18" s="35">
        <v>9</v>
      </c>
      <c r="B18" s="36" t="s">
        <v>205</v>
      </c>
      <c r="C18" s="37" t="s">
        <v>303</v>
      </c>
      <c r="D18" s="4" t="s">
        <v>80</v>
      </c>
      <c r="E18" s="4" t="s">
        <v>304</v>
      </c>
      <c r="F18" s="4" t="s">
        <v>29</v>
      </c>
      <c r="G18" s="4" t="s">
        <v>61</v>
      </c>
      <c r="H18" s="5">
        <v>45156</v>
      </c>
      <c r="I18" s="4" t="s">
        <v>39</v>
      </c>
      <c r="J18" s="6">
        <v>148.17099999999999</v>
      </c>
      <c r="K18" s="4" t="s">
        <v>62</v>
      </c>
      <c r="L18" s="4" t="s">
        <v>62</v>
      </c>
      <c r="M18" s="39">
        <v>7.07</v>
      </c>
      <c r="N18" s="12">
        <v>9.8000000000000007</v>
      </c>
      <c r="O18" s="12">
        <v>53</v>
      </c>
      <c r="P18" s="4" t="s">
        <v>91</v>
      </c>
      <c r="Q18" s="4">
        <v>12187.58</v>
      </c>
      <c r="R18" s="4" t="s">
        <v>42</v>
      </c>
      <c r="S18" s="8">
        <v>10</v>
      </c>
    </row>
    <row r="19" spans="1:19" ht="20.100000000000001" customHeight="1" x14ac:dyDescent="0.25">
      <c r="A19" s="35">
        <v>10</v>
      </c>
      <c r="B19" s="36" t="s">
        <v>57</v>
      </c>
      <c r="C19" s="37" t="s">
        <v>58</v>
      </c>
      <c r="D19" s="4" t="s">
        <v>59</v>
      </c>
      <c r="E19" s="4" t="s">
        <v>305</v>
      </c>
      <c r="F19" s="4" t="s">
        <v>29</v>
      </c>
      <c r="G19" s="4" t="s">
        <v>61</v>
      </c>
      <c r="H19" s="5">
        <v>45161</v>
      </c>
      <c r="I19" s="4" t="s">
        <v>39</v>
      </c>
      <c r="J19" s="6">
        <v>36.186</v>
      </c>
      <c r="K19" s="4" t="s">
        <v>32</v>
      </c>
      <c r="L19" s="4" t="s">
        <v>32</v>
      </c>
      <c r="M19" s="39">
        <v>6.88</v>
      </c>
      <c r="N19" s="12">
        <v>9.58</v>
      </c>
      <c r="O19" s="12">
        <v>49.88</v>
      </c>
      <c r="P19" s="4" t="s">
        <v>306</v>
      </c>
      <c r="Q19" s="7">
        <v>1852.8889999999999</v>
      </c>
      <c r="R19" s="4" t="s">
        <v>35</v>
      </c>
      <c r="S19" s="8">
        <v>2</v>
      </c>
    </row>
    <row r="20" spans="1:19" ht="20.100000000000001" customHeight="1" x14ac:dyDescent="0.25">
      <c r="A20" s="35">
        <v>11</v>
      </c>
      <c r="B20" s="36" t="s">
        <v>307</v>
      </c>
      <c r="C20" s="37" t="s">
        <v>308</v>
      </c>
      <c r="D20" s="4" t="s">
        <v>309</v>
      </c>
      <c r="E20" s="4" t="s">
        <v>310</v>
      </c>
      <c r="F20" s="4" t="s">
        <v>29</v>
      </c>
      <c r="G20" s="4" t="s">
        <v>61</v>
      </c>
      <c r="H20" s="5">
        <v>45163</v>
      </c>
      <c r="I20" s="4" t="s">
        <v>39</v>
      </c>
      <c r="J20" s="6">
        <v>100.130229</v>
      </c>
      <c r="K20" s="4" t="s">
        <v>32</v>
      </c>
      <c r="L20" s="4" t="s">
        <v>32</v>
      </c>
      <c r="M20" s="39">
        <v>6.93</v>
      </c>
      <c r="N20" s="12">
        <v>9.5500000000000007</v>
      </c>
      <c r="O20" s="12">
        <v>54.32</v>
      </c>
      <c r="P20" s="4" t="s">
        <v>91</v>
      </c>
      <c r="Q20" s="7">
        <v>3567.5749999999998</v>
      </c>
      <c r="R20" s="4" t="s">
        <v>42</v>
      </c>
      <c r="S20" s="8">
        <v>14</v>
      </c>
    </row>
    <row r="21" spans="1:19" ht="20.100000000000001" customHeight="1" x14ac:dyDescent="0.25">
      <c r="A21" s="35">
        <v>12</v>
      </c>
      <c r="B21" s="36" t="s">
        <v>311</v>
      </c>
      <c r="C21" s="37" t="s">
        <v>312</v>
      </c>
      <c r="D21" s="4" t="s">
        <v>246</v>
      </c>
      <c r="E21" s="4" t="s">
        <v>313</v>
      </c>
      <c r="F21" s="4" t="s">
        <v>29</v>
      </c>
      <c r="G21" s="4" t="s">
        <v>78</v>
      </c>
      <c r="H21" s="5">
        <v>45163</v>
      </c>
      <c r="I21" s="4" t="s">
        <v>39</v>
      </c>
      <c r="J21" s="6">
        <v>22.957000000000001</v>
      </c>
      <c r="K21" s="4" t="s">
        <v>32</v>
      </c>
      <c r="L21" s="4" t="s">
        <v>32</v>
      </c>
      <c r="M21" s="39">
        <v>6.48</v>
      </c>
      <c r="N21" s="12">
        <v>8.6300000000000008</v>
      </c>
      <c r="O21" s="12">
        <v>50</v>
      </c>
      <c r="P21" s="4" t="s">
        <v>141</v>
      </c>
      <c r="Q21" s="7">
        <v>1105.1959999999999</v>
      </c>
      <c r="R21" s="4" t="s">
        <v>35</v>
      </c>
      <c r="S21" s="8">
        <v>11</v>
      </c>
    </row>
    <row r="22" spans="1:19" ht="20.100000000000001" customHeight="1" x14ac:dyDescent="0.25">
      <c r="A22" s="35">
        <v>13</v>
      </c>
      <c r="B22" s="36" t="s">
        <v>314</v>
      </c>
      <c r="C22" s="37" t="s">
        <v>315</v>
      </c>
      <c r="D22" s="4" t="s">
        <v>145</v>
      </c>
      <c r="E22" s="4" t="s">
        <v>316</v>
      </c>
      <c r="F22" s="4" t="s">
        <v>29</v>
      </c>
      <c r="G22" s="4" t="s">
        <v>61</v>
      </c>
      <c r="H22" s="5">
        <v>45169</v>
      </c>
      <c r="I22" s="4" t="s">
        <v>39</v>
      </c>
      <c r="J22" s="6">
        <v>2.1272739999999999</v>
      </c>
      <c r="K22" s="4" t="s">
        <v>32</v>
      </c>
      <c r="L22" s="4" t="s">
        <v>62</v>
      </c>
      <c r="M22" s="39">
        <v>8.7899999999999991</v>
      </c>
      <c r="N22" s="12">
        <v>11.45</v>
      </c>
      <c r="O22" s="12">
        <v>60.7</v>
      </c>
      <c r="P22" s="4" t="s">
        <v>91</v>
      </c>
      <c r="Q22" s="4">
        <v>130.673507</v>
      </c>
      <c r="R22" s="4" t="s">
        <v>35</v>
      </c>
      <c r="S22" s="8">
        <v>13</v>
      </c>
    </row>
    <row r="23" spans="1:19" ht="20.100000000000001" customHeight="1" x14ac:dyDescent="0.25">
      <c r="A23" s="35">
        <v>14</v>
      </c>
      <c r="B23" s="36" t="s">
        <v>143</v>
      </c>
      <c r="C23" s="37" t="s">
        <v>317</v>
      </c>
      <c r="D23" s="4" t="s">
        <v>145</v>
      </c>
      <c r="E23" s="4" t="s">
        <v>318</v>
      </c>
      <c r="F23" s="4" t="s">
        <v>29</v>
      </c>
      <c r="G23" s="4" t="s">
        <v>61</v>
      </c>
      <c r="H23" s="5">
        <v>45169</v>
      </c>
      <c r="I23" s="4" t="s">
        <v>31</v>
      </c>
      <c r="J23" s="6">
        <v>26.439</v>
      </c>
      <c r="K23" s="4" t="s">
        <v>62</v>
      </c>
      <c r="L23" s="4" t="s">
        <v>32</v>
      </c>
      <c r="M23" s="39">
        <v>7.19</v>
      </c>
      <c r="N23" s="12">
        <v>9.4</v>
      </c>
      <c r="O23" s="12">
        <v>50</v>
      </c>
      <c r="P23" s="4" t="s">
        <v>186</v>
      </c>
      <c r="Q23" s="4">
        <v>1034.8789999999999</v>
      </c>
      <c r="R23" s="4" t="s">
        <v>35</v>
      </c>
      <c r="S23" s="8">
        <v>7</v>
      </c>
    </row>
    <row r="24" spans="1:19" ht="20.100000000000001" customHeight="1" x14ac:dyDescent="0.25">
      <c r="A24" s="35">
        <v>15</v>
      </c>
      <c r="B24" s="36" t="s">
        <v>319</v>
      </c>
      <c r="C24" s="37" t="s">
        <v>320</v>
      </c>
      <c r="D24" s="4" t="s">
        <v>242</v>
      </c>
      <c r="E24" s="4" t="s">
        <v>321</v>
      </c>
      <c r="F24" s="4" t="s">
        <v>29</v>
      </c>
      <c r="G24" s="4" t="s">
        <v>61</v>
      </c>
      <c r="H24" s="5">
        <v>45175</v>
      </c>
      <c r="I24" s="4" t="s">
        <v>31</v>
      </c>
      <c r="J24" s="6">
        <v>45.009185000000002</v>
      </c>
      <c r="K24" s="4" t="s">
        <v>32</v>
      </c>
      <c r="L24" s="4" t="s">
        <v>32</v>
      </c>
      <c r="M24" s="39">
        <v>6.95</v>
      </c>
      <c r="N24" s="12">
        <v>9.3000000000000007</v>
      </c>
      <c r="O24" s="12">
        <v>55.69</v>
      </c>
      <c r="P24" s="4" t="s">
        <v>103</v>
      </c>
      <c r="Q24" s="7">
        <v>10560.088992000001</v>
      </c>
      <c r="R24" s="4" t="s">
        <v>42</v>
      </c>
      <c r="S24" s="8">
        <v>9</v>
      </c>
    </row>
    <row r="25" spans="1:19" ht="20.100000000000001" customHeight="1" x14ac:dyDescent="0.25">
      <c r="A25" s="35">
        <v>16</v>
      </c>
      <c r="B25" s="36" t="s">
        <v>36</v>
      </c>
      <c r="C25" s="37" t="s">
        <v>26</v>
      </c>
      <c r="D25" s="4" t="s">
        <v>37</v>
      </c>
      <c r="E25" s="4" t="s">
        <v>322</v>
      </c>
      <c r="F25" s="4" t="s">
        <v>29</v>
      </c>
      <c r="G25" s="4" t="s">
        <v>30</v>
      </c>
      <c r="H25" s="5">
        <v>45176</v>
      </c>
      <c r="I25" s="4" t="s">
        <v>39</v>
      </c>
      <c r="J25" s="6">
        <v>-15.695793</v>
      </c>
      <c r="K25" s="4" t="s">
        <v>32</v>
      </c>
      <c r="L25" s="4" t="s">
        <v>32</v>
      </c>
      <c r="M25" s="39">
        <v>6.84</v>
      </c>
      <c r="N25" s="12">
        <v>9.1999999999999993</v>
      </c>
      <c r="O25" s="12">
        <v>49.78</v>
      </c>
      <c r="P25" s="4" t="s">
        <v>306</v>
      </c>
      <c r="Q25" s="7">
        <v>5.3550370000000003</v>
      </c>
      <c r="R25" s="4" t="s">
        <v>35</v>
      </c>
      <c r="S25" s="8">
        <v>5</v>
      </c>
    </row>
    <row r="26" spans="1:19" ht="20.100000000000001" customHeight="1" x14ac:dyDescent="0.25">
      <c r="A26" s="35">
        <v>17</v>
      </c>
      <c r="B26" s="36" t="s">
        <v>25</v>
      </c>
      <c r="C26" s="37" t="s">
        <v>26</v>
      </c>
      <c r="D26" s="4" t="s">
        <v>27</v>
      </c>
      <c r="E26" s="4" t="s">
        <v>323</v>
      </c>
      <c r="F26" s="4" t="s">
        <v>29</v>
      </c>
      <c r="G26" s="4" t="s">
        <v>30</v>
      </c>
      <c r="H26" s="5">
        <v>45180</v>
      </c>
      <c r="I26" s="4" t="s">
        <v>39</v>
      </c>
      <c r="J26" s="6">
        <v>7.8360000000000003</v>
      </c>
      <c r="K26" s="4" t="s">
        <v>32</v>
      </c>
      <c r="L26" s="4" t="s">
        <v>32</v>
      </c>
      <c r="M26" s="39">
        <v>6.83</v>
      </c>
      <c r="N26" s="12">
        <v>9.35</v>
      </c>
      <c r="O26" s="12">
        <v>52.29</v>
      </c>
      <c r="P26" s="4" t="s">
        <v>324</v>
      </c>
      <c r="Q26" s="4">
        <v>186.06299999999999</v>
      </c>
      <c r="R26" s="4" t="s">
        <v>35</v>
      </c>
      <c r="S26" s="8">
        <v>7</v>
      </c>
    </row>
    <row r="27" spans="1:19" ht="20.100000000000001" customHeight="1" x14ac:dyDescent="0.25">
      <c r="A27" s="35">
        <v>18</v>
      </c>
      <c r="B27" s="36" t="s">
        <v>248</v>
      </c>
      <c r="C27" s="37" t="s">
        <v>325</v>
      </c>
      <c r="D27" s="4" t="s">
        <v>250</v>
      </c>
      <c r="E27" s="4" t="s">
        <v>326</v>
      </c>
      <c r="F27" s="4" t="s">
        <v>29</v>
      </c>
      <c r="G27" s="4" t="s">
        <v>61</v>
      </c>
      <c r="H27" s="5">
        <v>45190</v>
      </c>
      <c r="I27" s="4" t="s">
        <v>31</v>
      </c>
      <c r="J27" s="6">
        <v>6.100422</v>
      </c>
      <c r="K27" s="4" t="s">
        <v>32</v>
      </c>
      <c r="L27" s="4" t="s">
        <v>62</v>
      </c>
      <c r="M27" s="39">
        <v>7.53</v>
      </c>
      <c r="N27" s="12">
        <v>9.65</v>
      </c>
      <c r="O27" s="12">
        <v>50.3</v>
      </c>
      <c r="P27" s="4" t="s">
        <v>186</v>
      </c>
      <c r="Q27" s="7" t="s">
        <v>34</v>
      </c>
      <c r="R27" s="4" t="s">
        <v>34</v>
      </c>
      <c r="S27" s="8">
        <v>10</v>
      </c>
    </row>
    <row r="28" spans="1:19" ht="20.100000000000001" customHeight="1" x14ac:dyDescent="0.25">
      <c r="A28" s="35">
        <v>19</v>
      </c>
      <c r="B28" s="36" t="s">
        <v>327</v>
      </c>
      <c r="C28" s="37" t="s">
        <v>328</v>
      </c>
      <c r="D28" s="4" t="s">
        <v>329</v>
      </c>
      <c r="E28" s="4" t="s">
        <v>330</v>
      </c>
      <c r="F28" s="4" t="s">
        <v>29</v>
      </c>
      <c r="G28" s="4" t="s">
        <v>78</v>
      </c>
      <c r="H28" s="5">
        <v>45190</v>
      </c>
      <c r="I28" s="4" t="s">
        <v>31</v>
      </c>
      <c r="J28" s="6">
        <v>8.5</v>
      </c>
      <c r="K28" s="4" t="s">
        <v>32</v>
      </c>
      <c r="L28" s="4" t="s">
        <v>32</v>
      </c>
      <c r="M28" s="39" t="s">
        <v>34</v>
      </c>
      <c r="N28" s="38" t="s">
        <v>34</v>
      </c>
      <c r="O28" s="38" t="s">
        <v>34</v>
      </c>
      <c r="P28" s="4" t="s">
        <v>306</v>
      </c>
      <c r="Q28" s="4" t="s">
        <v>34</v>
      </c>
      <c r="R28" s="4" t="s">
        <v>34</v>
      </c>
      <c r="S28" s="8">
        <v>7</v>
      </c>
    </row>
    <row r="29" spans="1:19" ht="20.100000000000001" customHeight="1" x14ac:dyDescent="0.25">
      <c r="A29" s="35">
        <v>20</v>
      </c>
      <c r="B29" s="36" t="s">
        <v>74</v>
      </c>
      <c r="C29" s="37" t="s">
        <v>75</v>
      </c>
      <c r="D29" s="4" t="s">
        <v>76</v>
      </c>
      <c r="E29" s="4" t="s">
        <v>331</v>
      </c>
      <c r="F29" s="4" t="s">
        <v>29</v>
      </c>
      <c r="G29" s="4" t="s">
        <v>78</v>
      </c>
      <c r="H29" s="5">
        <v>45197</v>
      </c>
      <c r="I29" s="4" t="s">
        <v>39</v>
      </c>
      <c r="J29" s="6">
        <v>66.651325</v>
      </c>
      <c r="K29" s="4" t="s">
        <v>32</v>
      </c>
      <c r="L29" s="4" t="s">
        <v>32</v>
      </c>
      <c r="M29" s="39" t="s">
        <v>34</v>
      </c>
      <c r="N29" s="38" t="s">
        <v>34</v>
      </c>
      <c r="O29" s="38" t="s">
        <v>34</v>
      </c>
      <c r="P29" s="4" t="s">
        <v>34</v>
      </c>
      <c r="Q29" s="7" t="s">
        <v>34</v>
      </c>
      <c r="R29" s="4" t="s">
        <v>34</v>
      </c>
      <c r="S29" s="8">
        <v>3</v>
      </c>
    </row>
    <row r="30" spans="1:19" ht="20.100000000000001" customHeight="1" x14ac:dyDescent="0.25">
      <c r="A30" s="35">
        <v>21</v>
      </c>
      <c r="B30" s="36" t="s">
        <v>332</v>
      </c>
      <c r="C30" s="37" t="s">
        <v>333</v>
      </c>
      <c r="D30" s="4" t="s">
        <v>80</v>
      </c>
      <c r="E30" s="4" t="s">
        <v>334</v>
      </c>
      <c r="F30" s="4" t="s">
        <v>29</v>
      </c>
      <c r="G30" s="4" t="s">
        <v>61</v>
      </c>
      <c r="H30" s="5">
        <v>45211</v>
      </c>
      <c r="I30" s="4" t="s">
        <v>39</v>
      </c>
      <c r="J30" s="6">
        <v>47.497999999999998</v>
      </c>
      <c r="K30" s="4" t="s">
        <v>32</v>
      </c>
      <c r="L30" s="4" t="s">
        <v>32</v>
      </c>
      <c r="M30" s="39" t="s">
        <v>34</v>
      </c>
      <c r="N30" s="12">
        <v>9.75</v>
      </c>
      <c r="O30" s="12">
        <v>52.15</v>
      </c>
      <c r="P30" s="4" t="s">
        <v>225</v>
      </c>
      <c r="Q30" s="7">
        <v>1115.444</v>
      </c>
      <c r="R30" s="4" t="s">
        <v>35</v>
      </c>
      <c r="S30" s="8">
        <v>10</v>
      </c>
    </row>
    <row r="31" spans="1:19" ht="20.100000000000001" customHeight="1" x14ac:dyDescent="0.25">
      <c r="A31" s="35">
        <v>22</v>
      </c>
      <c r="B31" s="36" t="s">
        <v>335</v>
      </c>
      <c r="C31" s="37" t="s">
        <v>295</v>
      </c>
      <c r="D31" s="4" t="s">
        <v>246</v>
      </c>
      <c r="E31" s="4" t="s">
        <v>336</v>
      </c>
      <c r="F31" s="4" t="s">
        <v>29</v>
      </c>
      <c r="G31" s="4" t="s">
        <v>78</v>
      </c>
      <c r="H31" s="5">
        <v>45211</v>
      </c>
      <c r="I31" s="4" t="s">
        <v>31</v>
      </c>
      <c r="J31" s="6">
        <v>137.274</v>
      </c>
      <c r="K31" s="4" t="s">
        <v>62</v>
      </c>
      <c r="L31" s="4" t="s">
        <v>32</v>
      </c>
      <c r="M31" s="39">
        <v>6.4</v>
      </c>
      <c r="N31" s="12">
        <v>9.1999999999999993</v>
      </c>
      <c r="O31" s="12">
        <v>48</v>
      </c>
      <c r="P31" s="4" t="s">
        <v>230</v>
      </c>
      <c r="Q31" s="7">
        <v>3747.8890000000001</v>
      </c>
      <c r="R31" s="4" t="s">
        <v>35</v>
      </c>
      <c r="S31" s="8">
        <v>16</v>
      </c>
    </row>
    <row r="32" spans="1:19" ht="20.100000000000001" customHeight="1" x14ac:dyDescent="0.25">
      <c r="A32" s="35">
        <v>23</v>
      </c>
      <c r="B32" s="36" t="s">
        <v>337</v>
      </c>
      <c r="C32" s="37" t="s">
        <v>295</v>
      </c>
      <c r="D32" s="4" t="s">
        <v>246</v>
      </c>
      <c r="E32" s="4" t="s">
        <v>338</v>
      </c>
      <c r="F32" s="4" t="s">
        <v>29</v>
      </c>
      <c r="G32" s="4" t="s">
        <v>78</v>
      </c>
      <c r="H32" s="5">
        <v>45211</v>
      </c>
      <c r="I32" s="4" t="s">
        <v>31</v>
      </c>
      <c r="J32" s="6">
        <v>50.965000000000003</v>
      </c>
      <c r="K32" s="4" t="s">
        <v>62</v>
      </c>
      <c r="L32" s="4" t="s">
        <v>32</v>
      </c>
      <c r="M32" s="39">
        <v>6.67</v>
      </c>
      <c r="N32" s="12">
        <v>9.1999999999999993</v>
      </c>
      <c r="O32" s="12">
        <v>48</v>
      </c>
      <c r="P32" s="4" t="s">
        <v>230</v>
      </c>
      <c r="Q32" s="4">
        <v>2202.482</v>
      </c>
      <c r="R32" s="4" t="s">
        <v>35</v>
      </c>
      <c r="S32" s="8">
        <v>16</v>
      </c>
    </row>
    <row r="33" spans="1:19" ht="20.100000000000001" customHeight="1" x14ac:dyDescent="0.25">
      <c r="A33" s="35">
        <v>24</v>
      </c>
      <c r="B33" s="36" t="s">
        <v>25</v>
      </c>
      <c r="C33" s="37" t="s">
        <v>26</v>
      </c>
      <c r="D33" s="4" t="s">
        <v>27</v>
      </c>
      <c r="E33" s="4" t="s">
        <v>339</v>
      </c>
      <c r="F33" s="4" t="s">
        <v>29</v>
      </c>
      <c r="G33" s="4" t="s">
        <v>30</v>
      </c>
      <c r="H33" s="5">
        <v>45215</v>
      </c>
      <c r="I33" s="4" t="s">
        <v>39</v>
      </c>
      <c r="J33" s="6">
        <v>-36.769066000000002</v>
      </c>
      <c r="K33" s="4" t="s">
        <v>32</v>
      </c>
      <c r="L33" s="4" t="s">
        <v>32</v>
      </c>
      <c r="M33" s="39">
        <v>6.83</v>
      </c>
      <c r="N33" s="12">
        <v>9.35</v>
      </c>
      <c r="O33" s="12">
        <v>52.29</v>
      </c>
      <c r="P33" s="4" t="s">
        <v>340</v>
      </c>
      <c r="Q33" s="7">
        <v>10.138999999999999</v>
      </c>
      <c r="R33" s="4" t="s">
        <v>35</v>
      </c>
      <c r="S33" s="8">
        <v>7</v>
      </c>
    </row>
    <row r="34" spans="1:19" ht="20.100000000000001" customHeight="1" x14ac:dyDescent="0.25">
      <c r="A34" s="35">
        <v>25</v>
      </c>
      <c r="B34" s="36" t="s">
        <v>85</v>
      </c>
      <c r="C34" s="37" t="s">
        <v>44</v>
      </c>
      <c r="D34" s="4" t="s">
        <v>86</v>
      </c>
      <c r="E34" s="4" t="s">
        <v>341</v>
      </c>
      <c r="F34" s="4" t="s">
        <v>29</v>
      </c>
      <c r="G34" s="4" t="s">
        <v>30</v>
      </c>
      <c r="H34" s="5">
        <v>45217</v>
      </c>
      <c r="I34" s="4" t="s">
        <v>39</v>
      </c>
      <c r="J34" s="6">
        <v>30.35</v>
      </c>
      <c r="K34" s="4" t="s">
        <v>32</v>
      </c>
      <c r="L34" s="4" t="s">
        <v>32</v>
      </c>
      <c r="M34" s="39" t="s">
        <v>34</v>
      </c>
      <c r="N34" s="38" t="s">
        <v>34</v>
      </c>
      <c r="O34" s="38" t="s">
        <v>34</v>
      </c>
      <c r="P34" s="4" t="s">
        <v>342</v>
      </c>
      <c r="Q34" s="7">
        <v>480.09300000000002</v>
      </c>
      <c r="R34" s="4" t="s">
        <v>42</v>
      </c>
      <c r="S34" s="8">
        <v>3</v>
      </c>
    </row>
    <row r="35" spans="1:19" ht="20.100000000000001" customHeight="1" x14ac:dyDescent="0.25">
      <c r="A35" s="35">
        <v>26</v>
      </c>
      <c r="B35" s="36" t="s">
        <v>343</v>
      </c>
      <c r="C35" s="37" t="s">
        <v>148</v>
      </c>
      <c r="D35" s="4" t="s">
        <v>184</v>
      </c>
      <c r="E35" s="4" t="s">
        <v>344</v>
      </c>
      <c r="F35" s="4" t="s">
        <v>29</v>
      </c>
      <c r="G35" s="4" t="s">
        <v>78</v>
      </c>
      <c r="H35" s="5">
        <v>45217</v>
      </c>
      <c r="I35" s="4" t="s">
        <v>39</v>
      </c>
      <c r="J35" s="6">
        <v>28.038042000000001</v>
      </c>
      <c r="K35" s="4" t="s">
        <v>32</v>
      </c>
      <c r="L35" s="4" t="s">
        <v>32</v>
      </c>
      <c r="M35" s="39">
        <v>6.92</v>
      </c>
      <c r="N35" s="12">
        <v>9.5</v>
      </c>
      <c r="O35" s="12">
        <v>53</v>
      </c>
      <c r="P35" s="4" t="s">
        <v>103</v>
      </c>
      <c r="Q35" s="4">
        <v>680.41752099999997</v>
      </c>
      <c r="R35" s="4" t="s">
        <v>35</v>
      </c>
      <c r="S35" s="8">
        <v>7</v>
      </c>
    </row>
    <row r="36" spans="1:19" ht="20.100000000000001" customHeight="1" x14ac:dyDescent="0.25">
      <c r="A36" s="35">
        <v>27</v>
      </c>
      <c r="B36" s="36" t="s">
        <v>345</v>
      </c>
      <c r="C36" s="37" t="s">
        <v>346</v>
      </c>
      <c r="D36" s="4" t="s">
        <v>242</v>
      </c>
      <c r="E36" s="4" t="s">
        <v>347</v>
      </c>
      <c r="F36" s="4" t="s">
        <v>29</v>
      </c>
      <c r="G36" s="4" t="s">
        <v>61</v>
      </c>
      <c r="H36" s="5">
        <v>45218</v>
      </c>
      <c r="I36" s="4" t="s">
        <v>31</v>
      </c>
      <c r="J36" s="6">
        <v>33</v>
      </c>
      <c r="K36" s="4" t="s">
        <v>32</v>
      </c>
      <c r="L36" s="4" t="s">
        <v>32</v>
      </c>
      <c r="M36" s="39">
        <v>7.17</v>
      </c>
      <c r="N36" s="12">
        <v>9.5</v>
      </c>
      <c r="O36" s="12">
        <v>54.7</v>
      </c>
      <c r="P36" s="4" t="s">
        <v>225</v>
      </c>
      <c r="Q36" s="7">
        <v>2396.7862439999999</v>
      </c>
      <c r="R36" s="4" t="s">
        <v>35</v>
      </c>
      <c r="S36" s="8">
        <v>11</v>
      </c>
    </row>
    <row r="37" spans="1:19" ht="20.100000000000001" customHeight="1" x14ac:dyDescent="0.25">
      <c r="A37" s="35">
        <v>28</v>
      </c>
      <c r="B37" s="36" t="s">
        <v>348</v>
      </c>
      <c r="C37" s="37" t="s">
        <v>325</v>
      </c>
      <c r="D37" s="4" t="s">
        <v>349</v>
      </c>
      <c r="E37" s="4" t="s">
        <v>350</v>
      </c>
      <c r="F37" s="4" t="s">
        <v>29</v>
      </c>
      <c r="G37" s="4" t="s">
        <v>61</v>
      </c>
      <c r="H37" s="5">
        <v>45224</v>
      </c>
      <c r="I37" s="4" t="s">
        <v>31</v>
      </c>
      <c r="J37" s="6">
        <v>67.377466999999996</v>
      </c>
      <c r="K37" s="4" t="s">
        <v>32</v>
      </c>
      <c r="L37" s="4" t="s">
        <v>62</v>
      </c>
      <c r="M37" s="39">
        <v>6.72</v>
      </c>
      <c r="N37" s="12">
        <v>9.65</v>
      </c>
      <c r="O37" s="12">
        <v>48.02</v>
      </c>
      <c r="P37" s="4" t="s">
        <v>91</v>
      </c>
      <c r="Q37" s="7">
        <v>2842.47037</v>
      </c>
      <c r="R37" s="4" t="s">
        <v>35</v>
      </c>
      <c r="S37" s="8">
        <v>14</v>
      </c>
    </row>
    <row r="38" spans="1:19" ht="20.100000000000001" customHeight="1" x14ac:dyDescent="0.25">
      <c r="A38" s="35">
        <v>29</v>
      </c>
      <c r="B38" s="36" t="s">
        <v>89</v>
      </c>
      <c r="C38" s="37" t="s">
        <v>44</v>
      </c>
      <c r="D38" s="4" t="s">
        <v>80</v>
      </c>
      <c r="E38" s="4" t="s">
        <v>351</v>
      </c>
      <c r="F38" s="4" t="s">
        <v>29</v>
      </c>
      <c r="G38" s="4" t="s">
        <v>30</v>
      </c>
      <c r="H38" s="5">
        <v>45230</v>
      </c>
      <c r="I38" s="4" t="s">
        <v>39</v>
      </c>
      <c r="J38" s="6">
        <v>32.539563000000001</v>
      </c>
      <c r="K38" s="4" t="s">
        <v>32</v>
      </c>
      <c r="L38" s="4" t="s">
        <v>32</v>
      </c>
      <c r="M38" s="39" t="s">
        <v>34</v>
      </c>
      <c r="N38" s="38" t="s">
        <v>34</v>
      </c>
      <c r="O38" s="38" t="s">
        <v>34</v>
      </c>
      <c r="P38" s="4" t="s">
        <v>103</v>
      </c>
      <c r="Q38" s="7">
        <v>386.31342000000001</v>
      </c>
      <c r="R38" s="4" t="s">
        <v>42</v>
      </c>
      <c r="S38" s="8">
        <v>6</v>
      </c>
    </row>
    <row r="39" spans="1:19" ht="20.100000000000001" customHeight="1" x14ac:dyDescent="0.25">
      <c r="A39" s="35">
        <v>30</v>
      </c>
      <c r="B39" s="36" t="s">
        <v>352</v>
      </c>
      <c r="C39" s="37" t="s">
        <v>65</v>
      </c>
      <c r="D39" s="4" t="s">
        <v>37</v>
      </c>
      <c r="E39" s="4" t="s">
        <v>353</v>
      </c>
      <c r="F39" s="4" t="s">
        <v>29</v>
      </c>
      <c r="G39" s="4" t="s">
        <v>61</v>
      </c>
      <c r="H39" s="5">
        <v>45233</v>
      </c>
      <c r="I39" s="4" t="s">
        <v>31</v>
      </c>
      <c r="J39" s="6">
        <v>131.208</v>
      </c>
      <c r="K39" s="4" t="s">
        <v>32</v>
      </c>
      <c r="L39" s="4" t="s">
        <v>62</v>
      </c>
      <c r="M39" s="39">
        <v>6.69</v>
      </c>
      <c r="N39" s="12">
        <v>9.3000000000000007</v>
      </c>
      <c r="O39" s="12">
        <v>52</v>
      </c>
      <c r="P39" s="4" t="s">
        <v>186</v>
      </c>
      <c r="Q39" s="7" t="s">
        <v>34</v>
      </c>
      <c r="R39" s="4" t="s">
        <v>34</v>
      </c>
      <c r="S39" s="8">
        <v>11</v>
      </c>
    </row>
    <row r="40" spans="1:19" ht="20.100000000000001" customHeight="1" x14ac:dyDescent="0.25">
      <c r="A40" s="35">
        <v>31</v>
      </c>
      <c r="B40" s="36" t="s">
        <v>354</v>
      </c>
      <c r="C40" s="37" t="s">
        <v>172</v>
      </c>
      <c r="D40" s="4" t="s">
        <v>355</v>
      </c>
      <c r="E40" s="4" t="s">
        <v>356</v>
      </c>
      <c r="F40" s="4" t="s">
        <v>29</v>
      </c>
      <c r="G40" s="4" t="s">
        <v>61</v>
      </c>
      <c r="H40" s="5">
        <v>45233</v>
      </c>
      <c r="I40" s="4" t="s">
        <v>39</v>
      </c>
      <c r="J40" s="6">
        <v>27.472000000000001</v>
      </c>
      <c r="K40" s="4" t="s">
        <v>32</v>
      </c>
      <c r="L40" s="4" t="s">
        <v>32</v>
      </c>
      <c r="M40" s="39">
        <v>7.74</v>
      </c>
      <c r="N40" s="12">
        <v>9.6999999999999993</v>
      </c>
      <c r="O40" s="12">
        <v>56.06</v>
      </c>
      <c r="P40" s="4" t="s">
        <v>150</v>
      </c>
      <c r="Q40" s="7">
        <v>1241.502</v>
      </c>
      <c r="R40" s="4" t="s">
        <v>35</v>
      </c>
      <c r="S40" s="8">
        <v>6</v>
      </c>
    </row>
    <row r="41" spans="1:19" ht="20.100000000000001" customHeight="1" x14ac:dyDescent="0.25">
      <c r="A41" s="35">
        <v>32</v>
      </c>
      <c r="B41" s="36" t="s">
        <v>241</v>
      </c>
      <c r="C41" s="37" t="s">
        <v>172</v>
      </c>
      <c r="D41" s="4" t="s">
        <v>242</v>
      </c>
      <c r="E41" s="4" t="s">
        <v>357</v>
      </c>
      <c r="F41" s="4" t="s">
        <v>29</v>
      </c>
      <c r="G41" s="4" t="s">
        <v>61</v>
      </c>
      <c r="H41" s="5">
        <v>45239</v>
      </c>
      <c r="I41" s="4" t="s">
        <v>39</v>
      </c>
      <c r="J41" s="6">
        <v>1.113</v>
      </c>
      <c r="K41" s="4" t="s">
        <v>32</v>
      </c>
      <c r="L41" s="4" t="s">
        <v>32</v>
      </c>
      <c r="M41" s="39">
        <v>7.58</v>
      </c>
      <c r="N41" s="12">
        <v>9.8000000000000007</v>
      </c>
      <c r="O41" s="12">
        <v>52.5</v>
      </c>
      <c r="P41" s="4" t="s">
        <v>244</v>
      </c>
      <c r="Q41" s="7">
        <v>2061.1750000000002</v>
      </c>
      <c r="R41" s="4" t="s">
        <v>35</v>
      </c>
      <c r="S41" s="8">
        <v>6</v>
      </c>
    </row>
    <row r="42" spans="1:19" ht="20.100000000000001" customHeight="1" x14ac:dyDescent="0.25">
      <c r="A42" s="35">
        <v>33</v>
      </c>
      <c r="B42" s="36" t="s">
        <v>358</v>
      </c>
      <c r="C42" s="37" t="s">
        <v>172</v>
      </c>
      <c r="D42" s="4" t="s">
        <v>359</v>
      </c>
      <c r="E42" s="4" t="s">
        <v>360</v>
      </c>
      <c r="F42" s="4" t="s">
        <v>29</v>
      </c>
      <c r="G42" s="4" t="s">
        <v>61</v>
      </c>
      <c r="H42" s="5">
        <v>45239</v>
      </c>
      <c r="I42" s="4" t="s">
        <v>39</v>
      </c>
      <c r="J42" s="6">
        <v>109.108</v>
      </c>
      <c r="K42" s="4" t="s">
        <v>62</v>
      </c>
      <c r="L42" s="4" t="s">
        <v>32</v>
      </c>
      <c r="M42" s="39">
        <v>7.54</v>
      </c>
      <c r="N42" s="12">
        <v>9.8000000000000007</v>
      </c>
      <c r="O42" s="12">
        <v>53.7</v>
      </c>
      <c r="P42" s="4" t="s">
        <v>150</v>
      </c>
      <c r="Q42" s="7">
        <v>5774.1419999999998</v>
      </c>
      <c r="R42" s="4" t="s">
        <v>35</v>
      </c>
      <c r="S42" s="8">
        <v>6</v>
      </c>
    </row>
    <row r="43" spans="1:19" ht="20.100000000000001" customHeight="1" x14ac:dyDescent="0.25">
      <c r="A43" s="35">
        <v>34</v>
      </c>
      <c r="B43" s="36" t="s">
        <v>99</v>
      </c>
      <c r="C43" s="37" t="s">
        <v>100</v>
      </c>
      <c r="D43" s="4" t="s">
        <v>101</v>
      </c>
      <c r="E43" s="4" t="s">
        <v>361</v>
      </c>
      <c r="F43" s="4" t="s">
        <v>29</v>
      </c>
      <c r="G43" s="4" t="s">
        <v>30</v>
      </c>
      <c r="H43" s="5">
        <v>45246</v>
      </c>
      <c r="I43" s="4" t="s">
        <v>39</v>
      </c>
      <c r="J43" s="6">
        <v>221.233</v>
      </c>
      <c r="K43" s="4" t="s">
        <v>32</v>
      </c>
      <c r="L43" s="4" t="s">
        <v>32</v>
      </c>
      <c r="M43" s="39" t="s">
        <v>34</v>
      </c>
      <c r="N43" s="38" t="s">
        <v>34</v>
      </c>
      <c r="O43" s="38" t="s">
        <v>34</v>
      </c>
      <c r="P43" s="4" t="s">
        <v>34</v>
      </c>
      <c r="Q43" s="4" t="s">
        <v>34</v>
      </c>
      <c r="R43" s="4" t="s">
        <v>34</v>
      </c>
      <c r="S43" s="8">
        <v>26</v>
      </c>
    </row>
    <row r="44" spans="1:19" ht="20.100000000000001" customHeight="1" x14ac:dyDescent="0.25">
      <c r="A44" s="35">
        <v>35</v>
      </c>
      <c r="B44" s="36" t="s">
        <v>99</v>
      </c>
      <c r="C44" s="37" t="s">
        <v>100</v>
      </c>
      <c r="D44" s="4" t="s">
        <v>101</v>
      </c>
      <c r="E44" s="4" t="s">
        <v>362</v>
      </c>
      <c r="F44" s="4" t="s">
        <v>29</v>
      </c>
      <c r="G44" s="4" t="s">
        <v>61</v>
      </c>
      <c r="H44" s="5">
        <v>45246</v>
      </c>
      <c r="I44" s="4" t="s">
        <v>39</v>
      </c>
      <c r="J44" s="6">
        <v>1104</v>
      </c>
      <c r="K44" s="4" t="s">
        <v>62</v>
      </c>
      <c r="L44" s="4" t="s">
        <v>32</v>
      </c>
      <c r="M44" s="39" t="s">
        <v>34</v>
      </c>
      <c r="N44" s="38" t="s">
        <v>34</v>
      </c>
      <c r="O44" s="38" t="s">
        <v>34</v>
      </c>
      <c r="P44" s="4" t="s">
        <v>141</v>
      </c>
      <c r="Q44" s="7">
        <v>28577.963</v>
      </c>
      <c r="R44" s="4" t="s">
        <v>35</v>
      </c>
      <c r="S44" s="8">
        <v>28</v>
      </c>
    </row>
    <row r="45" spans="1:19" ht="20.100000000000001" customHeight="1" x14ac:dyDescent="0.25">
      <c r="A45" s="35">
        <v>36</v>
      </c>
      <c r="B45" s="36" t="s">
        <v>363</v>
      </c>
      <c r="C45" s="37" t="s">
        <v>364</v>
      </c>
      <c r="D45" s="4" t="s">
        <v>112</v>
      </c>
      <c r="E45" s="4" t="s">
        <v>365</v>
      </c>
      <c r="F45" s="4" t="s">
        <v>29</v>
      </c>
      <c r="G45" s="4" t="s">
        <v>78</v>
      </c>
      <c r="H45" s="5">
        <v>45247</v>
      </c>
      <c r="I45" s="4" t="s">
        <v>31</v>
      </c>
      <c r="J45" s="6">
        <v>45</v>
      </c>
      <c r="K45" s="4" t="s">
        <v>62</v>
      </c>
      <c r="L45" s="4" t="s">
        <v>32</v>
      </c>
      <c r="M45" s="39">
        <v>6.58</v>
      </c>
      <c r="N45" s="12">
        <v>9.6</v>
      </c>
      <c r="O45" s="12">
        <v>50.2</v>
      </c>
      <c r="P45" s="4" t="s">
        <v>366</v>
      </c>
      <c r="Q45" s="4">
        <v>2118.7273930000001</v>
      </c>
      <c r="R45" s="4" t="s">
        <v>42</v>
      </c>
      <c r="S45" s="8">
        <v>9</v>
      </c>
    </row>
    <row r="46" spans="1:19" ht="20.100000000000001" customHeight="1" x14ac:dyDescent="0.25">
      <c r="A46" s="35">
        <v>37</v>
      </c>
      <c r="B46" s="36" t="s">
        <v>367</v>
      </c>
      <c r="C46" s="37" t="s">
        <v>368</v>
      </c>
      <c r="D46" s="4" t="s">
        <v>120</v>
      </c>
      <c r="E46" s="4" t="s">
        <v>369</v>
      </c>
      <c r="F46" s="4" t="s">
        <v>29</v>
      </c>
      <c r="G46" s="4" t="s">
        <v>61</v>
      </c>
      <c r="H46" s="5">
        <v>45251</v>
      </c>
      <c r="I46" s="4" t="s">
        <v>31</v>
      </c>
      <c r="J46" s="6">
        <v>148.80000000000001</v>
      </c>
      <c r="K46" s="4" t="s">
        <v>32</v>
      </c>
      <c r="L46" s="4" t="s">
        <v>32</v>
      </c>
      <c r="M46" s="39" t="s">
        <v>34</v>
      </c>
      <c r="N46" s="38" t="s">
        <v>34</v>
      </c>
      <c r="O46" s="38" t="s">
        <v>34</v>
      </c>
      <c r="P46" s="4" t="s">
        <v>215</v>
      </c>
      <c r="Q46" s="7" t="s">
        <v>34</v>
      </c>
      <c r="R46" s="4" t="s">
        <v>34</v>
      </c>
      <c r="S46" s="8">
        <v>7</v>
      </c>
    </row>
    <row r="47" spans="1:19" ht="20.100000000000001" customHeight="1" x14ac:dyDescent="0.25">
      <c r="A47" s="35">
        <v>38</v>
      </c>
      <c r="B47" s="36" t="s">
        <v>118</v>
      </c>
      <c r="C47" s="37" t="s">
        <v>368</v>
      </c>
      <c r="D47" s="4" t="s">
        <v>120</v>
      </c>
      <c r="E47" s="4" t="s">
        <v>370</v>
      </c>
      <c r="F47" s="4" t="s">
        <v>29</v>
      </c>
      <c r="G47" s="4" t="s">
        <v>61</v>
      </c>
      <c r="H47" s="5">
        <v>45251</v>
      </c>
      <c r="I47" s="4" t="s">
        <v>31</v>
      </c>
      <c r="J47" s="6">
        <v>-22</v>
      </c>
      <c r="K47" s="4" t="s">
        <v>32</v>
      </c>
      <c r="L47" s="4" t="s">
        <v>32</v>
      </c>
      <c r="M47" s="39" t="s">
        <v>34</v>
      </c>
      <c r="N47" s="38" t="s">
        <v>34</v>
      </c>
      <c r="O47" s="38" t="s">
        <v>34</v>
      </c>
      <c r="P47" s="4" t="s">
        <v>63</v>
      </c>
      <c r="Q47" s="4" t="s">
        <v>34</v>
      </c>
      <c r="R47" s="4" t="s">
        <v>34</v>
      </c>
      <c r="S47" s="8">
        <v>7</v>
      </c>
    </row>
    <row r="48" spans="1:19" ht="20.100000000000001" customHeight="1" x14ac:dyDescent="0.25">
      <c r="A48" s="35">
        <v>39</v>
      </c>
      <c r="B48" s="36" t="s">
        <v>161</v>
      </c>
      <c r="C48" s="37" t="s">
        <v>199</v>
      </c>
      <c r="D48" s="4" t="s">
        <v>163</v>
      </c>
      <c r="E48" s="4" t="s">
        <v>371</v>
      </c>
      <c r="F48" s="4" t="s">
        <v>29</v>
      </c>
      <c r="G48" s="4" t="s">
        <v>61</v>
      </c>
      <c r="H48" s="5">
        <v>45258</v>
      </c>
      <c r="I48" s="4" t="s">
        <v>39</v>
      </c>
      <c r="J48" s="6">
        <v>53.931311999999998</v>
      </c>
      <c r="K48" s="4" t="s">
        <v>32</v>
      </c>
      <c r="L48" s="4" t="s">
        <v>32</v>
      </c>
      <c r="M48" s="39">
        <v>7.13</v>
      </c>
      <c r="N48" s="12">
        <v>9.35</v>
      </c>
      <c r="O48" s="12">
        <v>48.99</v>
      </c>
      <c r="P48" s="4" t="s">
        <v>244</v>
      </c>
      <c r="Q48" s="7">
        <v>2228.6620170000001</v>
      </c>
      <c r="R48" s="4" t="s">
        <v>35</v>
      </c>
      <c r="S48" s="8">
        <v>9</v>
      </c>
    </row>
    <row r="49" spans="1:19" ht="20.100000000000001" customHeight="1" x14ac:dyDescent="0.25">
      <c r="A49" s="35">
        <v>40</v>
      </c>
      <c r="B49" s="36" t="s">
        <v>125</v>
      </c>
      <c r="C49" s="37" t="s">
        <v>44</v>
      </c>
      <c r="D49" s="4" t="s">
        <v>126</v>
      </c>
      <c r="E49" s="4" t="s">
        <v>372</v>
      </c>
      <c r="F49" s="4" t="s">
        <v>29</v>
      </c>
      <c r="G49" s="4" t="s">
        <v>30</v>
      </c>
      <c r="H49" s="5">
        <v>45259</v>
      </c>
      <c r="I49" s="4" t="s">
        <v>39</v>
      </c>
      <c r="J49" s="6">
        <v>4.217276</v>
      </c>
      <c r="K49" s="4" t="s">
        <v>32</v>
      </c>
      <c r="L49" s="4" t="s">
        <v>32</v>
      </c>
      <c r="M49" s="39" t="s">
        <v>34</v>
      </c>
      <c r="N49" s="38" t="s">
        <v>34</v>
      </c>
      <c r="O49" s="38" t="s">
        <v>34</v>
      </c>
      <c r="P49" s="4" t="s">
        <v>373</v>
      </c>
      <c r="Q49" s="7">
        <v>394.67587099999997</v>
      </c>
      <c r="R49" s="4" t="s">
        <v>42</v>
      </c>
      <c r="S49" s="8">
        <v>4</v>
      </c>
    </row>
    <row r="50" spans="1:19" ht="20.100000000000001" customHeight="1" x14ac:dyDescent="0.25">
      <c r="A50" s="35">
        <v>41</v>
      </c>
      <c r="B50" s="36" t="s">
        <v>107</v>
      </c>
      <c r="C50" s="37" t="s">
        <v>100</v>
      </c>
      <c r="D50" s="4" t="s">
        <v>108</v>
      </c>
      <c r="E50" s="4" t="s">
        <v>374</v>
      </c>
      <c r="F50" s="4" t="s">
        <v>29</v>
      </c>
      <c r="G50" s="4" t="s">
        <v>30</v>
      </c>
      <c r="H50" s="5">
        <v>45260</v>
      </c>
      <c r="I50" s="4" t="s">
        <v>31</v>
      </c>
      <c r="J50" s="6">
        <v>790</v>
      </c>
      <c r="K50" s="4" t="s">
        <v>32</v>
      </c>
      <c r="L50" s="4" t="s">
        <v>32</v>
      </c>
      <c r="M50" s="39" t="s">
        <v>34</v>
      </c>
      <c r="N50" s="38" t="s">
        <v>34</v>
      </c>
      <c r="O50" s="38" t="s">
        <v>34</v>
      </c>
      <c r="P50" s="4" t="s">
        <v>244</v>
      </c>
      <c r="Q50" s="7" t="s">
        <v>34</v>
      </c>
      <c r="R50" s="4" t="s">
        <v>34</v>
      </c>
      <c r="S50" s="8">
        <v>18</v>
      </c>
    </row>
    <row r="51" spans="1:19" ht="20.100000000000001" customHeight="1" x14ac:dyDescent="0.25">
      <c r="A51" s="35">
        <v>42</v>
      </c>
      <c r="B51" s="36" t="s">
        <v>36</v>
      </c>
      <c r="C51" s="37" t="s">
        <v>26</v>
      </c>
      <c r="D51" s="4" t="s">
        <v>37</v>
      </c>
      <c r="E51" s="4" t="s">
        <v>375</v>
      </c>
      <c r="F51" s="4" t="s">
        <v>29</v>
      </c>
      <c r="G51" s="4" t="s">
        <v>61</v>
      </c>
      <c r="H51" s="5">
        <v>45260</v>
      </c>
      <c r="I51" s="4" t="s">
        <v>31</v>
      </c>
      <c r="J51" s="6">
        <v>127.300105</v>
      </c>
      <c r="K51" s="4" t="s">
        <v>32</v>
      </c>
      <c r="L51" s="4" t="s">
        <v>32</v>
      </c>
      <c r="M51" s="39" t="s">
        <v>34</v>
      </c>
      <c r="N51" s="38" t="s">
        <v>34</v>
      </c>
      <c r="O51" s="38" t="s">
        <v>34</v>
      </c>
      <c r="P51" s="4" t="s">
        <v>103</v>
      </c>
      <c r="Q51" s="7" t="s">
        <v>34</v>
      </c>
      <c r="R51" s="4" t="s">
        <v>34</v>
      </c>
      <c r="S51" s="8">
        <v>8</v>
      </c>
    </row>
    <row r="52" spans="1:19" ht="20.100000000000001" customHeight="1" x14ac:dyDescent="0.25">
      <c r="A52" s="35">
        <v>43</v>
      </c>
      <c r="B52" s="36" t="s">
        <v>114</v>
      </c>
      <c r="C52" s="37" t="s">
        <v>115</v>
      </c>
      <c r="D52" s="4" t="s">
        <v>116</v>
      </c>
      <c r="E52" s="4" t="s">
        <v>376</v>
      </c>
      <c r="F52" s="4" t="s">
        <v>29</v>
      </c>
      <c r="G52" s="4" t="s">
        <v>61</v>
      </c>
      <c r="H52" s="5">
        <v>45261</v>
      </c>
      <c r="I52" s="4" t="s">
        <v>39</v>
      </c>
      <c r="J52" s="6">
        <v>368.11500000000001</v>
      </c>
      <c r="K52" s="4" t="s">
        <v>32</v>
      </c>
      <c r="L52" s="4" t="s">
        <v>32</v>
      </c>
      <c r="M52" s="39">
        <v>5.56</v>
      </c>
      <c r="N52" s="12">
        <v>9.9</v>
      </c>
      <c r="O52" s="38" t="s">
        <v>34</v>
      </c>
      <c r="P52" s="4" t="s">
        <v>340</v>
      </c>
      <c r="Q52" s="7">
        <v>22150.952000000001</v>
      </c>
      <c r="R52" s="4" t="s">
        <v>35</v>
      </c>
      <c r="S52" s="8">
        <v>9</v>
      </c>
    </row>
    <row r="53" spans="1:19" ht="20.100000000000001" customHeight="1" x14ac:dyDescent="0.25">
      <c r="A53" s="35">
        <v>44</v>
      </c>
      <c r="B53" s="36" t="s">
        <v>137</v>
      </c>
      <c r="C53" s="37" t="s">
        <v>138</v>
      </c>
      <c r="D53" s="4" t="s">
        <v>139</v>
      </c>
      <c r="E53" s="4" t="s">
        <v>377</v>
      </c>
      <c r="F53" s="4" t="s">
        <v>29</v>
      </c>
      <c r="G53" s="4" t="s">
        <v>61</v>
      </c>
      <c r="H53" s="5">
        <v>45264</v>
      </c>
      <c r="I53" s="4" t="s">
        <v>31</v>
      </c>
      <c r="J53" s="6">
        <v>87.715931999999995</v>
      </c>
      <c r="K53" s="4" t="s">
        <v>32</v>
      </c>
      <c r="L53" s="4" t="s">
        <v>32</v>
      </c>
      <c r="M53" s="39">
        <v>5.62</v>
      </c>
      <c r="N53" s="38" t="s">
        <v>34</v>
      </c>
      <c r="O53" s="12">
        <v>38.65</v>
      </c>
      <c r="P53" s="4" t="s">
        <v>244</v>
      </c>
      <c r="Q53" s="7">
        <v>10127.651346000001</v>
      </c>
      <c r="R53" s="4" t="s">
        <v>35</v>
      </c>
      <c r="S53" s="8">
        <v>5</v>
      </c>
    </row>
    <row r="54" spans="1:19" ht="20.100000000000001" customHeight="1" x14ac:dyDescent="0.25">
      <c r="A54" s="35">
        <v>45</v>
      </c>
      <c r="B54" s="36" t="s">
        <v>178</v>
      </c>
      <c r="C54" s="37" t="s">
        <v>138</v>
      </c>
      <c r="D54" s="4" t="s">
        <v>179</v>
      </c>
      <c r="E54" s="4" t="s">
        <v>378</v>
      </c>
      <c r="F54" s="4" t="s">
        <v>29</v>
      </c>
      <c r="G54" s="4" t="s">
        <v>61</v>
      </c>
      <c r="H54" s="5">
        <v>45267</v>
      </c>
      <c r="I54" s="4" t="s">
        <v>31</v>
      </c>
      <c r="J54" s="6">
        <v>5.2860269999999998</v>
      </c>
      <c r="K54" s="4" t="s">
        <v>62</v>
      </c>
      <c r="L54" s="4" t="s">
        <v>32</v>
      </c>
      <c r="M54" s="39">
        <v>5.08</v>
      </c>
      <c r="N54" s="12">
        <v>9.6999999999999993</v>
      </c>
      <c r="O54" s="38" t="s">
        <v>34</v>
      </c>
      <c r="P54" s="4" t="s">
        <v>342</v>
      </c>
      <c r="Q54" s="7">
        <v>97.303222000000005</v>
      </c>
      <c r="R54" s="4" t="s">
        <v>42</v>
      </c>
      <c r="S54" s="8">
        <v>9</v>
      </c>
    </row>
    <row r="55" spans="1:19" ht="20.100000000000001" customHeight="1" x14ac:dyDescent="0.25">
      <c r="A55" s="35">
        <v>46</v>
      </c>
      <c r="B55" s="36" t="s">
        <v>161</v>
      </c>
      <c r="C55" s="37" t="s">
        <v>100</v>
      </c>
      <c r="D55" s="4" t="s">
        <v>163</v>
      </c>
      <c r="E55" s="4" t="s">
        <v>379</v>
      </c>
      <c r="F55" s="4" t="s">
        <v>29</v>
      </c>
      <c r="G55" s="4" t="s">
        <v>61</v>
      </c>
      <c r="H55" s="5">
        <v>45274</v>
      </c>
      <c r="I55" s="4" t="s">
        <v>39</v>
      </c>
      <c r="J55" s="6">
        <v>18.989000000000001</v>
      </c>
      <c r="K55" s="4" t="s">
        <v>32</v>
      </c>
      <c r="L55" s="4" t="s">
        <v>32</v>
      </c>
      <c r="M55" s="39">
        <v>7.34</v>
      </c>
      <c r="N55" s="12">
        <v>10</v>
      </c>
      <c r="O55" s="12">
        <v>52.25</v>
      </c>
      <c r="P55" s="4" t="s">
        <v>141</v>
      </c>
      <c r="Q55" s="4" t="s">
        <v>34</v>
      </c>
      <c r="R55" s="4" t="s">
        <v>35</v>
      </c>
      <c r="S55" s="8">
        <v>10</v>
      </c>
    </row>
    <row r="56" spans="1:19" ht="20.100000000000001" customHeight="1" x14ac:dyDescent="0.25">
      <c r="A56" s="35">
        <v>47</v>
      </c>
      <c r="B56" s="36" t="s">
        <v>134</v>
      </c>
      <c r="C56" s="37" t="s">
        <v>111</v>
      </c>
      <c r="D56" s="4" t="s">
        <v>135</v>
      </c>
      <c r="E56" s="4" t="s">
        <v>380</v>
      </c>
      <c r="F56" s="4" t="s">
        <v>29</v>
      </c>
      <c r="G56" s="4" t="s">
        <v>78</v>
      </c>
      <c r="H56" s="5">
        <v>45274</v>
      </c>
      <c r="I56" s="4" t="s">
        <v>39</v>
      </c>
      <c r="J56" s="6">
        <v>58.259</v>
      </c>
      <c r="K56" s="4" t="s">
        <v>62</v>
      </c>
      <c r="L56" s="4" t="s">
        <v>32</v>
      </c>
      <c r="M56" s="39">
        <v>6.59</v>
      </c>
      <c r="N56" s="12">
        <v>8.7200000000000006</v>
      </c>
      <c r="O56" s="12">
        <v>50</v>
      </c>
      <c r="P56" s="4" t="s">
        <v>381</v>
      </c>
      <c r="Q56" s="4">
        <v>3872.1860000000001</v>
      </c>
      <c r="R56" s="4" t="s">
        <v>35</v>
      </c>
      <c r="S56" s="8">
        <v>10</v>
      </c>
    </row>
    <row r="57" spans="1:19" ht="20.100000000000001" customHeight="1" x14ac:dyDescent="0.25">
      <c r="A57" s="35">
        <v>48</v>
      </c>
      <c r="B57" s="36" t="s">
        <v>110</v>
      </c>
      <c r="C57" s="37" t="s">
        <v>111</v>
      </c>
      <c r="D57" s="4" t="s">
        <v>112</v>
      </c>
      <c r="E57" s="4" t="s">
        <v>382</v>
      </c>
      <c r="F57" s="4" t="s">
        <v>29</v>
      </c>
      <c r="G57" s="4" t="s">
        <v>78</v>
      </c>
      <c r="H57" s="5">
        <v>45274</v>
      </c>
      <c r="I57" s="4" t="s">
        <v>39</v>
      </c>
      <c r="J57" s="6">
        <v>506.005</v>
      </c>
      <c r="K57" s="4" t="s">
        <v>62</v>
      </c>
      <c r="L57" s="4" t="s">
        <v>32</v>
      </c>
      <c r="M57" s="39">
        <v>6.7</v>
      </c>
      <c r="N57" s="12">
        <v>8.91</v>
      </c>
      <c r="O57" s="12">
        <v>50</v>
      </c>
      <c r="P57" s="4" t="s">
        <v>381</v>
      </c>
      <c r="Q57" s="4">
        <v>13756.402</v>
      </c>
      <c r="R57" s="4" t="s">
        <v>35</v>
      </c>
      <c r="S57" s="8">
        <v>11</v>
      </c>
    </row>
    <row r="58" spans="1:19" ht="20.100000000000001" customHeight="1" x14ac:dyDescent="0.25">
      <c r="A58" s="35">
        <v>49</v>
      </c>
      <c r="B58" s="36" t="s">
        <v>383</v>
      </c>
      <c r="C58" s="37" t="s">
        <v>148</v>
      </c>
      <c r="D58" s="4" t="s">
        <v>112</v>
      </c>
      <c r="E58" s="4" t="s">
        <v>384</v>
      </c>
      <c r="F58" s="4" t="s">
        <v>29</v>
      </c>
      <c r="G58" s="4" t="s">
        <v>78</v>
      </c>
      <c r="H58" s="5">
        <v>45274</v>
      </c>
      <c r="I58" s="4" t="s">
        <v>39</v>
      </c>
      <c r="J58" s="6">
        <v>179.08500000000001</v>
      </c>
      <c r="K58" s="4" t="s">
        <v>62</v>
      </c>
      <c r="L58" s="4" t="s">
        <v>32</v>
      </c>
      <c r="M58" s="39">
        <v>6.77</v>
      </c>
      <c r="N58" s="12">
        <v>9.5</v>
      </c>
      <c r="O58" s="12">
        <v>52</v>
      </c>
      <c r="P58" s="4" t="s">
        <v>385</v>
      </c>
      <c r="Q58" s="7">
        <v>5197.9160000000002</v>
      </c>
      <c r="R58" s="4" t="s">
        <v>35</v>
      </c>
      <c r="S58" s="8">
        <v>10</v>
      </c>
    </row>
    <row r="59" spans="1:19" ht="20.100000000000001" customHeight="1" x14ac:dyDescent="0.25">
      <c r="A59" s="35">
        <v>50</v>
      </c>
      <c r="B59" s="36" t="s">
        <v>386</v>
      </c>
      <c r="C59" s="37" t="s">
        <v>303</v>
      </c>
      <c r="D59" s="4" t="s">
        <v>80</v>
      </c>
      <c r="E59" s="4" t="s">
        <v>387</v>
      </c>
      <c r="F59" s="4" t="s">
        <v>29</v>
      </c>
      <c r="G59" s="4" t="s">
        <v>61</v>
      </c>
      <c r="H59" s="5">
        <v>45275</v>
      </c>
      <c r="I59" s="4" t="s">
        <v>39</v>
      </c>
      <c r="J59" s="6">
        <v>436</v>
      </c>
      <c r="K59" s="4" t="s">
        <v>62</v>
      </c>
      <c r="L59" s="4" t="s">
        <v>62</v>
      </c>
      <c r="M59" s="39">
        <v>7.5</v>
      </c>
      <c r="N59" s="12">
        <v>10.1</v>
      </c>
      <c r="O59" s="12">
        <v>53</v>
      </c>
      <c r="P59" s="4" t="s">
        <v>91</v>
      </c>
      <c r="Q59" s="7">
        <v>19500</v>
      </c>
      <c r="R59" s="4" t="s">
        <v>42</v>
      </c>
      <c r="S59" s="8">
        <v>11</v>
      </c>
    </row>
    <row r="60" spans="1:19" ht="20.100000000000001" customHeight="1" x14ac:dyDescent="0.25">
      <c r="A60" s="35">
        <v>51</v>
      </c>
      <c r="B60" s="36" t="s">
        <v>391</v>
      </c>
      <c r="C60" s="37" t="s">
        <v>162</v>
      </c>
      <c r="D60" s="4" t="s">
        <v>392</v>
      </c>
      <c r="E60" s="4" t="s">
        <v>393</v>
      </c>
      <c r="F60" s="4" t="s">
        <v>29</v>
      </c>
      <c r="G60" s="4" t="s">
        <v>61</v>
      </c>
      <c r="H60" s="5">
        <v>45278</v>
      </c>
      <c r="I60" s="4" t="s">
        <v>31</v>
      </c>
      <c r="J60" s="6">
        <v>385.88520199999999</v>
      </c>
      <c r="K60" s="4" t="s">
        <v>32</v>
      </c>
      <c r="L60" s="4" t="s">
        <v>32</v>
      </c>
      <c r="M60" s="39">
        <v>6.99</v>
      </c>
      <c r="N60" s="12">
        <v>9.5</v>
      </c>
      <c r="O60" s="12">
        <v>50</v>
      </c>
      <c r="P60" s="4" t="s">
        <v>244</v>
      </c>
      <c r="Q60" s="7">
        <v>6174.1120000000001</v>
      </c>
      <c r="R60" s="4" t="s">
        <v>42</v>
      </c>
      <c r="S60" s="8">
        <v>10</v>
      </c>
    </row>
    <row r="61" spans="1:19" ht="20.100000000000001" customHeight="1" x14ac:dyDescent="0.25">
      <c r="A61" s="35">
        <v>52</v>
      </c>
      <c r="B61" s="36" t="s">
        <v>99</v>
      </c>
      <c r="C61" s="37" t="s">
        <v>100</v>
      </c>
      <c r="D61" s="4" t="s">
        <v>101</v>
      </c>
      <c r="E61" s="4" t="s">
        <v>388</v>
      </c>
      <c r="F61" s="4" t="s">
        <v>29</v>
      </c>
      <c r="G61" s="4" t="s">
        <v>61</v>
      </c>
      <c r="H61" s="5">
        <v>45282</v>
      </c>
      <c r="I61" s="4" t="s">
        <v>39</v>
      </c>
      <c r="J61" s="6">
        <v>158</v>
      </c>
      <c r="K61" s="4" t="s">
        <v>32</v>
      </c>
      <c r="L61" s="4" t="s">
        <v>32</v>
      </c>
      <c r="M61" s="39">
        <v>7.8</v>
      </c>
      <c r="N61" s="12">
        <v>10.7</v>
      </c>
      <c r="O61" s="12">
        <v>52</v>
      </c>
      <c r="P61" s="4" t="s">
        <v>34</v>
      </c>
      <c r="Q61" s="7" t="s">
        <v>34</v>
      </c>
      <c r="R61" s="4" t="s">
        <v>34</v>
      </c>
      <c r="S61" s="8">
        <v>2</v>
      </c>
    </row>
    <row r="62" spans="1:19" ht="20.100000000000001" customHeight="1" x14ac:dyDescent="0.25">
      <c r="A62" s="35">
        <v>53</v>
      </c>
      <c r="B62" s="36" t="s">
        <v>104</v>
      </c>
      <c r="C62" s="37" t="s">
        <v>100</v>
      </c>
      <c r="D62" s="4" t="s">
        <v>105</v>
      </c>
      <c r="E62" s="4" t="s">
        <v>389</v>
      </c>
      <c r="F62" s="4" t="s">
        <v>29</v>
      </c>
      <c r="G62" s="4" t="s">
        <v>61</v>
      </c>
      <c r="H62" s="5">
        <v>45282</v>
      </c>
      <c r="I62" s="4" t="s">
        <v>39</v>
      </c>
      <c r="J62" s="6">
        <v>44.3</v>
      </c>
      <c r="K62" s="4" t="s">
        <v>32</v>
      </c>
      <c r="L62" s="4" t="s">
        <v>32</v>
      </c>
      <c r="M62" s="39">
        <v>7.67</v>
      </c>
      <c r="N62" s="12">
        <v>10.65</v>
      </c>
      <c r="O62" s="12">
        <v>52</v>
      </c>
      <c r="P62" s="4" t="s">
        <v>34</v>
      </c>
      <c r="Q62" s="7" t="s">
        <v>34</v>
      </c>
      <c r="R62" s="4" t="s">
        <v>34</v>
      </c>
      <c r="S62" s="8">
        <v>2</v>
      </c>
    </row>
    <row r="63" spans="1:19" ht="20.100000000000001" customHeight="1" x14ac:dyDescent="0.25">
      <c r="A63" s="35">
        <v>54</v>
      </c>
      <c r="B63" s="36" t="s">
        <v>107</v>
      </c>
      <c r="C63" s="37" t="s">
        <v>100</v>
      </c>
      <c r="D63" s="4" t="s">
        <v>108</v>
      </c>
      <c r="E63" s="4" t="s">
        <v>390</v>
      </c>
      <c r="F63" s="4" t="s">
        <v>29</v>
      </c>
      <c r="G63" s="4" t="s">
        <v>61</v>
      </c>
      <c r="H63" s="5">
        <v>45282</v>
      </c>
      <c r="I63" s="4" t="s">
        <v>39</v>
      </c>
      <c r="J63" s="6">
        <v>200.702</v>
      </c>
      <c r="K63" s="4" t="s">
        <v>32</v>
      </c>
      <c r="L63" s="4" t="s">
        <v>32</v>
      </c>
      <c r="M63" s="39">
        <v>7.87</v>
      </c>
      <c r="N63" s="12">
        <v>10.75</v>
      </c>
      <c r="O63" s="12">
        <v>52</v>
      </c>
      <c r="P63" s="4" t="s">
        <v>34</v>
      </c>
      <c r="Q63" s="7" t="s">
        <v>34</v>
      </c>
      <c r="R63" s="4" t="s">
        <v>34</v>
      </c>
      <c r="S63" s="8">
        <v>2</v>
      </c>
    </row>
    <row r="64" spans="1:19" ht="20.100000000000001" customHeight="1" x14ac:dyDescent="0.25">
      <c r="D64" s="1"/>
      <c r="E64" s="1"/>
      <c r="F64" s="1"/>
      <c r="G64" s="1"/>
      <c r="H64" s="14"/>
      <c r="I64" s="1"/>
      <c r="J64" s="15"/>
      <c r="K64" s="1"/>
      <c r="L64" s="1"/>
      <c r="M64" s="16"/>
      <c r="N64" s="16"/>
      <c r="O64" s="16"/>
      <c r="P64" s="1"/>
      <c r="Q64" s="16"/>
      <c r="R64" s="1"/>
      <c r="S64" s="17"/>
    </row>
    <row r="65" spans="4:19" ht="20.100000000000001" customHeight="1" x14ac:dyDescent="0.25">
      <c r="D65" s="1"/>
      <c r="E65" s="1"/>
      <c r="F65" s="1"/>
      <c r="G65" s="1"/>
      <c r="H65" s="14"/>
      <c r="I65" s="1"/>
      <c r="J65" s="15"/>
      <c r="K65" s="1"/>
      <c r="L65" s="1"/>
      <c r="M65" s="16"/>
      <c r="N65" s="16"/>
      <c r="O65" s="16"/>
      <c r="P65" s="1"/>
      <c r="Q65" s="16"/>
      <c r="R65" s="1"/>
      <c r="S65" s="17"/>
    </row>
    <row r="66" spans="4:19" ht="20.100000000000001" customHeight="1" x14ac:dyDescent="0.25">
      <c r="D66" s="1"/>
      <c r="E66" s="1"/>
      <c r="F66" s="1"/>
      <c r="G66" s="1"/>
      <c r="H66" s="14"/>
      <c r="I66" s="1"/>
      <c r="J66" s="15"/>
      <c r="K66" s="1"/>
      <c r="L66" s="1"/>
      <c r="M66" s="16"/>
      <c r="N66" s="16"/>
      <c r="O66" s="16"/>
      <c r="P66" s="1"/>
      <c r="Q66" s="16"/>
      <c r="R66" s="1"/>
      <c r="S66" s="17"/>
    </row>
    <row r="67" spans="4:19" ht="20.100000000000001" customHeight="1" x14ac:dyDescent="0.25">
      <c r="D67" s="1"/>
      <c r="E67" s="1"/>
      <c r="F67" s="1"/>
      <c r="G67" s="1"/>
      <c r="H67" s="14"/>
      <c r="I67" s="1"/>
      <c r="J67" s="15"/>
      <c r="K67" s="1"/>
      <c r="L67" s="1"/>
      <c r="M67" s="16"/>
      <c r="N67" s="16"/>
      <c r="O67" s="16"/>
      <c r="P67" s="1"/>
      <c r="Q67" s="16"/>
      <c r="R67" s="1"/>
      <c r="S67" s="17"/>
    </row>
    <row r="68" spans="4:19" ht="20.100000000000001" customHeight="1" x14ac:dyDescent="0.25">
      <c r="D68" s="1"/>
      <c r="E68" s="1"/>
      <c r="F68" s="1"/>
      <c r="G68" s="1"/>
      <c r="H68" s="14"/>
      <c r="I68" s="1"/>
      <c r="J68" s="15"/>
      <c r="K68" s="1"/>
      <c r="L68" s="1"/>
      <c r="M68" s="16"/>
      <c r="N68" s="16"/>
      <c r="O68" s="16"/>
      <c r="P68" s="1"/>
      <c r="Q68" s="16"/>
      <c r="R68" s="1"/>
      <c r="S68" s="17"/>
    </row>
    <row r="69" spans="4:19" ht="20.100000000000001" customHeight="1" x14ac:dyDescent="0.25">
      <c r="D69" s="1"/>
      <c r="E69" s="1"/>
      <c r="F69" s="1"/>
      <c r="G69" s="1"/>
      <c r="H69" s="14"/>
      <c r="I69" s="1"/>
      <c r="J69" s="15"/>
      <c r="K69" s="1"/>
      <c r="L69" s="1"/>
      <c r="M69" s="16"/>
      <c r="N69" s="16"/>
      <c r="O69" s="16"/>
      <c r="P69" s="1"/>
      <c r="Q69" s="16"/>
      <c r="R69" s="1"/>
      <c r="S69" s="17"/>
    </row>
    <row r="70" spans="4:19" ht="20.100000000000001" customHeight="1" x14ac:dyDescent="0.25">
      <c r="D70" s="1"/>
      <c r="E70" s="1"/>
      <c r="F70" s="1"/>
      <c r="G70" s="1"/>
      <c r="H70" s="14"/>
      <c r="I70" s="1"/>
      <c r="J70" s="15"/>
      <c r="K70" s="1"/>
      <c r="L70" s="1"/>
      <c r="M70" s="16"/>
      <c r="N70" s="16"/>
      <c r="O70" s="16"/>
      <c r="P70" s="1"/>
      <c r="Q70" s="16"/>
      <c r="R70" s="1"/>
      <c r="S70" s="17"/>
    </row>
    <row r="71" spans="4:19" ht="20.100000000000001" customHeight="1" x14ac:dyDescent="0.25">
      <c r="D71" s="1"/>
      <c r="E71" s="1"/>
      <c r="F71" s="1"/>
      <c r="G71" s="1"/>
      <c r="H71" s="14"/>
      <c r="I71" s="1"/>
      <c r="J71" s="15"/>
      <c r="K71" s="1"/>
      <c r="L71" s="1"/>
      <c r="M71" s="16"/>
      <c r="N71" s="16"/>
      <c r="O71" s="16"/>
      <c r="P71" s="1"/>
      <c r="Q71" s="16"/>
      <c r="R71" s="1"/>
      <c r="S71" s="17"/>
    </row>
    <row r="72" spans="4:19" ht="20.100000000000001" customHeight="1" x14ac:dyDescent="0.25">
      <c r="D72" s="1"/>
      <c r="E72" s="1"/>
      <c r="F72" s="1"/>
      <c r="G72" s="1"/>
      <c r="H72" s="14"/>
      <c r="I72" s="1"/>
      <c r="J72" s="15"/>
      <c r="K72" s="1"/>
      <c r="L72" s="1"/>
      <c r="M72" s="16"/>
      <c r="N72" s="16"/>
      <c r="O72" s="16"/>
      <c r="P72" s="1"/>
      <c r="Q72" s="16"/>
      <c r="R72" s="1"/>
      <c r="S72" s="17"/>
    </row>
    <row r="73" spans="4:19" ht="20.100000000000001" customHeight="1" x14ac:dyDescent="0.25">
      <c r="D73" s="1"/>
      <c r="E73" s="1"/>
      <c r="F73" s="1"/>
      <c r="G73" s="1"/>
      <c r="H73" s="14"/>
      <c r="I73" s="1"/>
      <c r="J73" s="15"/>
      <c r="K73" s="1"/>
      <c r="L73" s="1"/>
      <c r="M73" s="16"/>
      <c r="N73" s="16"/>
      <c r="O73" s="16"/>
      <c r="P73" s="1"/>
      <c r="Q73" s="16"/>
      <c r="R73" s="1"/>
      <c r="S73" s="17"/>
    </row>
    <row r="74" spans="4:19" ht="20.100000000000001" customHeight="1" x14ac:dyDescent="0.25">
      <c r="D74" s="1"/>
      <c r="E74" s="1"/>
      <c r="F74" s="1"/>
      <c r="G74" s="1"/>
      <c r="H74" s="14"/>
      <c r="I74" s="1"/>
      <c r="J74" s="15"/>
      <c r="K74" s="1"/>
      <c r="L74" s="1"/>
      <c r="M74" s="16"/>
      <c r="N74" s="16"/>
      <c r="O74" s="16"/>
      <c r="P74" s="1"/>
      <c r="Q74" s="16"/>
      <c r="R74" s="1"/>
      <c r="S74" s="17"/>
    </row>
    <row r="75" spans="4:19" ht="20.100000000000001" customHeight="1" x14ac:dyDescent="0.25">
      <c r="D75" s="1"/>
      <c r="E75" s="1"/>
      <c r="F75" s="1"/>
      <c r="G75" s="1"/>
      <c r="H75" s="14"/>
      <c r="I75" s="1"/>
      <c r="J75" s="15"/>
      <c r="K75" s="1"/>
      <c r="L75" s="1"/>
      <c r="M75" s="16"/>
      <c r="N75" s="16"/>
      <c r="O75" s="16"/>
      <c r="P75" s="1"/>
      <c r="Q75" s="16"/>
      <c r="R75" s="1"/>
      <c r="S75" s="17"/>
    </row>
    <row r="76" spans="4:19" ht="20.100000000000001" customHeight="1" x14ac:dyDescent="0.25">
      <c r="D76" s="1"/>
      <c r="E76" s="1"/>
      <c r="F76" s="1"/>
      <c r="G76" s="1"/>
      <c r="H76" s="14"/>
      <c r="I76" s="1"/>
      <c r="J76" s="15"/>
      <c r="K76" s="1"/>
      <c r="L76" s="1"/>
      <c r="M76" s="16"/>
      <c r="N76" s="16"/>
      <c r="O76" s="16"/>
      <c r="P76" s="1"/>
      <c r="Q76" s="16"/>
      <c r="R76" s="1"/>
      <c r="S76" s="17"/>
    </row>
    <row r="77" spans="4:19" ht="20.100000000000001" customHeight="1" x14ac:dyDescent="0.25">
      <c r="D77" s="1"/>
      <c r="E77" s="1"/>
      <c r="F77" s="1"/>
      <c r="G77" s="1"/>
      <c r="H77" s="14"/>
      <c r="I77" s="1"/>
      <c r="J77" s="15"/>
      <c r="K77" s="1"/>
      <c r="L77" s="1"/>
      <c r="M77" s="16"/>
      <c r="N77" s="16"/>
      <c r="O77" s="16"/>
      <c r="P77" s="1"/>
      <c r="Q77" s="16"/>
      <c r="R77" s="1"/>
      <c r="S77" s="17"/>
    </row>
    <row r="78" spans="4:19" ht="20.100000000000001" customHeight="1" x14ac:dyDescent="0.25">
      <c r="D78" s="1"/>
      <c r="E78" s="1"/>
      <c r="F78" s="1"/>
      <c r="G78" s="1"/>
      <c r="H78" s="14"/>
      <c r="I78" s="1"/>
      <c r="J78" s="15"/>
      <c r="K78" s="1"/>
      <c r="L78" s="1"/>
      <c r="M78" s="16"/>
      <c r="N78" s="16"/>
      <c r="O78" s="16"/>
      <c r="P78" s="1"/>
      <c r="Q78" s="16"/>
      <c r="R78" s="1"/>
      <c r="S78" s="17"/>
    </row>
    <row r="79" spans="4:19" ht="20.100000000000001" customHeight="1" x14ac:dyDescent="0.25">
      <c r="D79" s="1"/>
      <c r="E79" s="1"/>
      <c r="F79" s="1"/>
      <c r="G79" s="1"/>
      <c r="H79" s="14"/>
      <c r="I79" s="1"/>
      <c r="J79" s="15"/>
      <c r="K79" s="1"/>
      <c r="L79" s="1"/>
      <c r="M79" s="16"/>
      <c r="N79" s="16"/>
      <c r="O79" s="16"/>
      <c r="P79" s="1"/>
      <c r="Q79" s="16"/>
      <c r="R79" s="1"/>
      <c r="S79" s="17"/>
    </row>
    <row r="80" spans="4:19" ht="20.100000000000001" customHeight="1" x14ac:dyDescent="0.25">
      <c r="D80" s="1"/>
      <c r="E80" s="1"/>
      <c r="F80" s="1"/>
      <c r="G80" s="1"/>
      <c r="H80" s="14"/>
      <c r="I80" s="1"/>
      <c r="J80" s="15"/>
      <c r="K80" s="1"/>
      <c r="L80" s="1"/>
      <c r="M80" s="16"/>
      <c r="N80" s="16"/>
      <c r="O80" s="16"/>
      <c r="P80" s="1"/>
      <c r="Q80" s="16"/>
      <c r="R80" s="1"/>
      <c r="S80" s="17"/>
    </row>
    <row r="81" spans="4:19" ht="20.100000000000001" customHeight="1" x14ac:dyDescent="0.25">
      <c r="D81" s="1"/>
      <c r="E81" s="1"/>
      <c r="F81" s="1"/>
      <c r="G81" s="1"/>
      <c r="H81" s="14"/>
      <c r="I81" s="1"/>
      <c r="J81" s="15"/>
      <c r="K81" s="1"/>
      <c r="L81" s="1"/>
      <c r="M81" s="16"/>
      <c r="N81" s="16"/>
      <c r="O81" s="16"/>
      <c r="P81" s="1"/>
      <c r="Q81" s="16"/>
      <c r="R81" s="1"/>
      <c r="S81" s="17"/>
    </row>
    <row r="82" spans="4:19" ht="20.100000000000001" customHeight="1" x14ac:dyDescent="0.25">
      <c r="D82" s="1"/>
      <c r="E82" s="1"/>
      <c r="F82" s="1"/>
      <c r="G82" s="1"/>
      <c r="H82" s="14"/>
      <c r="I82" s="1"/>
      <c r="J82" s="15"/>
      <c r="K82" s="1"/>
      <c r="L82" s="1"/>
      <c r="M82" s="16"/>
      <c r="N82" s="16"/>
      <c r="O82" s="16"/>
      <c r="P82" s="1"/>
      <c r="Q82" s="16"/>
      <c r="R82" s="1"/>
      <c r="S82" s="17"/>
    </row>
    <row r="83" spans="4:19" ht="20.100000000000001" customHeight="1" x14ac:dyDescent="0.25">
      <c r="D83" s="1"/>
      <c r="E83" s="1"/>
      <c r="F83" s="1"/>
      <c r="G83" s="1"/>
      <c r="H83" s="14"/>
      <c r="I83" s="1"/>
      <c r="J83" s="15"/>
      <c r="K83" s="1"/>
      <c r="L83" s="1"/>
      <c r="M83" s="16"/>
      <c r="N83" s="16"/>
      <c r="O83" s="16"/>
      <c r="P83" s="1"/>
      <c r="Q83" s="16"/>
      <c r="R83" s="1"/>
      <c r="S83" s="17"/>
    </row>
    <row r="84" spans="4:19" ht="20.100000000000001" customHeight="1" x14ac:dyDescent="0.25">
      <c r="D84" s="1"/>
      <c r="E84" s="1"/>
      <c r="F84" s="1"/>
      <c r="G84" s="1"/>
      <c r="H84" s="14"/>
      <c r="I84" s="1"/>
      <c r="J84" s="15"/>
      <c r="K84" s="1"/>
      <c r="L84" s="1"/>
      <c r="M84" s="16"/>
      <c r="N84" s="16"/>
      <c r="O84" s="16"/>
      <c r="P84" s="1"/>
      <c r="Q84" s="16"/>
      <c r="R84" s="1"/>
      <c r="S84" s="17"/>
    </row>
    <row r="85" spans="4:19" ht="20.100000000000001" customHeight="1" x14ac:dyDescent="0.25">
      <c r="D85" s="1"/>
      <c r="E85" s="1"/>
      <c r="F85" s="1"/>
      <c r="G85" s="1"/>
      <c r="H85" s="14"/>
      <c r="I85" s="1"/>
      <c r="J85" s="15"/>
      <c r="K85" s="1"/>
      <c r="L85" s="1"/>
      <c r="M85" s="16"/>
      <c r="N85" s="16"/>
      <c r="O85" s="16"/>
      <c r="P85" s="1"/>
      <c r="Q85" s="16"/>
      <c r="R85" s="1"/>
      <c r="S85" s="17"/>
    </row>
    <row r="86" spans="4:19" ht="20.100000000000001" customHeight="1" x14ac:dyDescent="0.25">
      <c r="D86" s="1"/>
      <c r="E86" s="1"/>
      <c r="F86" s="1"/>
      <c r="G86" s="1"/>
      <c r="H86" s="14"/>
      <c r="I86" s="1"/>
      <c r="J86" s="15"/>
      <c r="K86" s="1"/>
      <c r="L86" s="1"/>
      <c r="M86" s="16"/>
      <c r="N86" s="16"/>
      <c r="O86" s="16"/>
      <c r="P86" s="1"/>
      <c r="Q86" s="16"/>
      <c r="R86" s="1"/>
      <c r="S86" s="17"/>
    </row>
    <row r="87" spans="4:19" ht="20.100000000000001" customHeight="1" x14ac:dyDescent="0.25">
      <c r="D87" s="1"/>
      <c r="E87" s="1"/>
      <c r="F87" s="1"/>
      <c r="G87" s="1"/>
      <c r="H87" s="14"/>
      <c r="I87" s="1"/>
      <c r="J87" s="15"/>
      <c r="K87" s="1"/>
      <c r="L87" s="1"/>
      <c r="M87" s="16"/>
      <c r="N87" s="16"/>
      <c r="O87" s="16"/>
      <c r="P87" s="1"/>
      <c r="Q87" s="16"/>
      <c r="R87" s="1"/>
      <c r="S87" s="17"/>
    </row>
    <row r="88" spans="4:19" ht="20.100000000000001" customHeight="1" x14ac:dyDescent="0.25">
      <c r="D88" s="1"/>
      <c r="E88" s="1"/>
      <c r="F88" s="1"/>
      <c r="G88" s="1"/>
      <c r="H88" s="14"/>
      <c r="I88" s="1"/>
      <c r="J88" s="15"/>
      <c r="K88" s="1"/>
      <c r="L88" s="1"/>
      <c r="M88" s="16"/>
      <c r="N88" s="16"/>
      <c r="O88" s="16"/>
      <c r="P88" s="1"/>
      <c r="Q88" s="16"/>
      <c r="R88" s="1"/>
      <c r="S88" s="17"/>
    </row>
    <row r="89" spans="4:19" ht="20.100000000000001" customHeight="1" x14ac:dyDescent="0.25">
      <c r="D89" s="1"/>
      <c r="E89" s="1"/>
      <c r="F89" s="1"/>
      <c r="G89" s="1"/>
      <c r="H89" s="14"/>
      <c r="I89" s="1"/>
      <c r="J89" s="15"/>
      <c r="K89" s="1"/>
      <c r="L89" s="1"/>
      <c r="M89" s="16"/>
      <c r="N89" s="16"/>
      <c r="O89" s="16"/>
      <c r="P89" s="1"/>
      <c r="Q89" s="16"/>
      <c r="R89" s="1"/>
      <c r="S89" s="17"/>
    </row>
    <row r="90" spans="4:19" ht="20.100000000000001" customHeight="1" x14ac:dyDescent="0.25">
      <c r="D90" s="1"/>
      <c r="E90" s="1"/>
      <c r="F90" s="1"/>
      <c r="G90" s="1"/>
      <c r="H90" s="14"/>
      <c r="I90" s="1"/>
      <c r="J90" s="15"/>
      <c r="K90" s="1"/>
      <c r="L90" s="1"/>
      <c r="M90" s="16"/>
      <c r="N90" s="16"/>
      <c r="O90" s="16"/>
      <c r="P90" s="1"/>
      <c r="Q90" s="16"/>
      <c r="R90" s="1"/>
      <c r="S90" s="17"/>
    </row>
    <row r="91" spans="4:19" ht="20.100000000000001" customHeight="1" x14ac:dyDescent="0.25">
      <c r="D91" s="1"/>
      <c r="E91" s="1"/>
      <c r="F91" s="1"/>
      <c r="G91" s="1"/>
      <c r="H91" s="14"/>
      <c r="I91" s="1"/>
      <c r="J91" s="15"/>
      <c r="K91" s="1"/>
      <c r="L91" s="1"/>
      <c r="M91" s="16"/>
      <c r="N91" s="16"/>
      <c r="O91" s="16"/>
      <c r="P91" s="1"/>
      <c r="Q91" s="16"/>
      <c r="R91" s="1"/>
      <c r="S91" s="17"/>
    </row>
    <row r="92" spans="4:19" ht="20.100000000000001" customHeight="1" x14ac:dyDescent="0.25">
      <c r="D92" s="1"/>
      <c r="E92" s="1"/>
      <c r="F92" s="1"/>
      <c r="G92" s="1"/>
      <c r="H92" s="14"/>
      <c r="I92" s="1"/>
      <c r="J92" s="15"/>
      <c r="K92" s="1"/>
      <c r="L92" s="1"/>
      <c r="M92" s="16"/>
      <c r="N92" s="16"/>
      <c r="O92" s="16"/>
      <c r="P92" s="1"/>
      <c r="Q92" s="16"/>
      <c r="R92" s="1"/>
      <c r="S92" s="17"/>
    </row>
    <row r="93" spans="4:19" ht="20.100000000000001" customHeight="1" x14ac:dyDescent="0.25">
      <c r="D93" s="1"/>
      <c r="E93" s="1"/>
      <c r="F93" s="1"/>
      <c r="G93" s="1"/>
      <c r="H93" s="14"/>
      <c r="I93" s="1"/>
      <c r="J93" s="15"/>
      <c r="K93" s="1"/>
      <c r="L93" s="1"/>
      <c r="M93" s="16"/>
      <c r="N93" s="16"/>
      <c r="O93" s="16"/>
      <c r="P93" s="1"/>
      <c r="Q93" s="16"/>
      <c r="R93" s="1"/>
      <c r="S93" s="17"/>
    </row>
    <row r="94" spans="4:19" ht="20.100000000000001" customHeight="1" x14ac:dyDescent="0.25">
      <c r="D94" s="1"/>
      <c r="E94" s="1"/>
      <c r="F94" s="1"/>
      <c r="G94" s="1"/>
      <c r="H94" s="14"/>
      <c r="I94" s="1"/>
      <c r="J94" s="15"/>
      <c r="K94" s="1"/>
      <c r="L94" s="1"/>
      <c r="M94" s="16"/>
      <c r="N94" s="16"/>
      <c r="O94" s="16"/>
      <c r="P94" s="1"/>
      <c r="Q94" s="16"/>
      <c r="R94" s="1"/>
      <c r="S94" s="17"/>
    </row>
    <row r="95" spans="4:19" ht="20.100000000000001" customHeight="1" x14ac:dyDescent="0.25">
      <c r="D95" s="1"/>
      <c r="E95" s="1"/>
      <c r="F95" s="1"/>
      <c r="G95" s="1"/>
      <c r="H95" s="14"/>
      <c r="I95" s="1"/>
      <c r="J95" s="15"/>
      <c r="K95" s="1"/>
      <c r="L95" s="1"/>
      <c r="M95" s="16"/>
      <c r="N95" s="16"/>
      <c r="O95" s="16"/>
      <c r="P95" s="1"/>
      <c r="Q95" s="16"/>
      <c r="R95" s="1"/>
      <c r="S95" s="17"/>
    </row>
    <row r="96" spans="4:19" ht="20.100000000000001" customHeight="1" x14ac:dyDescent="0.25">
      <c r="D96" s="1"/>
      <c r="E96" s="1"/>
      <c r="F96" s="1"/>
      <c r="G96" s="1"/>
      <c r="H96" s="14"/>
      <c r="I96" s="1"/>
      <c r="J96" s="15"/>
      <c r="K96" s="1"/>
      <c r="L96" s="1"/>
      <c r="M96" s="16"/>
      <c r="N96" s="16"/>
      <c r="O96" s="16"/>
      <c r="P96" s="1"/>
      <c r="Q96" s="16"/>
      <c r="R96" s="1"/>
      <c r="S96" s="17"/>
    </row>
    <row r="97" spans="4:19" ht="20.100000000000001" customHeight="1" x14ac:dyDescent="0.25">
      <c r="D97" s="1"/>
      <c r="E97" s="1"/>
      <c r="F97" s="1"/>
      <c r="G97" s="1"/>
      <c r="H97" s="14"/>
      <c r="I97" s="1"/>
      <c r="J97" s="15"/>
      <c r="K97" s="1"/>
      <c r="L97" s="1"/>
      <c r="M97" s="16"/>
      <c r="N97" s="16"/>
      <c r="O97" s="16"/>
      <c r="P97" s="1"/>
      <c r="Q97" s="16"/>
      <c r="R97" s="1"/>
      <c r="S97" s="17"/>
    </row>
    <row r="98" spans="4:19" ht="20.100000000000001" customHeight="1" x14ac:dyDescent="0.25">
      <c r="D98" s="1"/>
      <c r="E98" s="1"/>
      <c r="F98" s="1"/>
      <c r="G98" s="1"/>
      <c r="H98" s="14"/>
      <c r="I98" s="1"/>
      <c r="J98" s="15"/>
      <c r="K98" s="1"/>
      <c r="L98" s="1"/>
      <c r="M98" s="16"/>
      <c r="N98" s="16"/>
      <c r="O98" s="16"/>
      <c r="P98" s="1"/>
      <c r="Q98" s="16"/>
      <c r="R98" s="1"/>
      <c r="S98" s="17"/>
    </row>
    <row r="99" spans="4:19" ht="20.100000000000001" customHeight="1" x14ac:dyDescent="0.25">
      <c r="D99" s="1"/>
      <c r="E99" s="1"/>
      <c r="F99" s="1"/>
      <c r="G99" s="1"/>
      <c r="H99" s="14"/>
      <c r="I99" s="1"/>
      <c r="J99" s="15"/>
      <c r="K99" s="1"/>
      <c r="L99" s="1"/>
      <c r="M99" s="16"/>
      <c r="N99" s="16"/>
      <c r="O99" s="16"/>
      <c r="P99" s="1"/>
      <c r="Q99" s="16"/>
      <c r="R99" s="1"/>
      <c r="S99" s="17"/>
    </row>
    <row r="100" spans="4:19" ht="20.100000000000001" customHeight="1" x14ac:dyDescent="0.25">
      <c r="D100" s="1"/>
      <c r="E100" s="1"/>
      <c r="F100" s="1"/>
      <c r="G100" s="1"/>
      <c r="H100" s="14"/>
      <c r="I100" s="1"/>
      <c r="J100" s="15"/>
      <c r="K100" s="1"/>
      <c r="L100" s="1"/>
      <c r="M100" s="16"/>
      <c r="N100" s="16"/>
      <c r="O100" s="16"/>
      <c r="P100" s="1"/>
      <c r="Q100" s="16"/>
      <c r="R100" s="1"/>
      <c r="S100" s="17"/>
    </row>
    <row r="101" spans="4:19" ht="20.100000000000001" customHeight="1" x14ac:dyDescent="0.25">
      <c r="D101" s="1"/>
      <c r="E101" s="1"/>
      <c r="F101" s="1"/>
      <c r="G101" s="1"/>
      <c r="H101" s="14"/>
      <c r="I101" s="1"/>
      <c r="J101" s="15"/>
      <c r="K101" s="1"/>
      <c r="L101" s="1"/>
      <c r="M101" s="16"/>
      <c r="N101" s="16"/>
      <c r="O101" s="16"/>
      <c r="P101" s="1"/>
      <c r="Q101" s="16"/>
      <c r="R101" s="1"/>
      <c r="S101" s="17"/>
    </row>
    <row r="102" spans="4:19" ht="20.100000000000001" customHeight="1" x14ac:dyDescent="0.25">
      <c r="D102" s="1"/>
      <c r="E102" s="1"/>
      <c r="F102" s="1"/>
      <c r="G102" s="1"/>
      <c r="H102" s="14"/>
      <c r="I102" s="1"/>
      <c r="J102" s="15"/>
      <c r="K102" s="1"/>
      <c r="L102" s="1"/>
      <c r="M102" s="16"/>
      <c r="N102" s="16"/>
      <c r="O102" s="16"/>
      <c r="P102" s="1"/>
      <c r="Q102" s="16"/>
      <c r="R102" s="1"/>
      <c r="S102" s="17"/>
    </row>
    <row r="103" spans="4:19" ht="20.100000000000001" customHeight="1" x14ac:dyDescent="0.25">
      <c r="D103" s="1"/>
      <c r="E103" s="1"/>
      <c r="F103" s="1"/>
      <c r="G103" s="1"/>
      <c r="H103" s="14"/>
      <c r="I103" s="1"/>
      <c r="J103" s="15"/>
      <c r="K103" s="1"/>
      <c r="L103" s="1"/>
      <c r="M103" s="16"/>
      <c r="N103" s="16"/>
      <c r="O103" s="16"/>
      <c r="P103" s="1"/>
      <c r="Q103" s="16"/>
      <c r="R103" s="1"/>
      <c r="S103" s="17"/>
    </row>
    <row r="104" spans="4:19" ht="20.100000000000001" customHeight="1" x14ac:dyDescent="0.25">
      <c r="D104" s="1"/>
      <c r="E104" s="1"/>
      <c r="F104" s="1"/>
      <c r="G104" s="1"/>
      <c r="H104" s="14"/>
      <c r="I104" s="1"/>
      <c r="J104" s="15"/>
      <c r="K104" s="1"/>
      <c r="L104" s="1"/>
      <c r="M104" s="16"/>
      <c r="N104" s="16"/>
      <c r="O104" s="16"/>
      <c r="P104" s="1"/>
      <c r="Q104" s="16"/>
      <c r="R104" s="1"/>
      <c r="S104" s="17"/>
    </row>
    <row r="105" spans="4:19" ht="20.100000000000001" customHeight="1" x14ac:dyDescent="0.25">
      <c r="D105" s="1"/>
      <c r="E105" s="1"/>
      <c r="F105" s="1"/>
      <c r="G105" s="1"/>
      <c r="H105" s="14"/>
      <c r="I105" s="1"/>
      <c r="J105" s="15"/>
      <c r="K105" s="1"/>
      <c r="L105" s="1"/>
      <c r="M105" s="16"/>
      <c r="N105" s="16"/>
      <c r="O105" s="16"/>
      <c r="P105" s="1"/>
      <c r="Q105" s="16"/>
      <c r="R105" s="1"/>
      <c r="S105" s="17"/>
    </row>
    <row r="106" spans="4:19" ht="20.100000000000001" customHeight="1" x14ac:dyDescent="0.25">
      <c r="D106" s="1"/>
      <c r="E106" s="1"/>
      <c r="F106" s="1"/>
      <c r="G106" s="1"/>
      <c r="H106" s="14"/>
      <c r="I106" s="1"/>
      <c r="J106" s="15"/>
      <c r="K106" s="1"/>
      <c r="L106" s="1"/>
      <c r="M106" s="16"/>
      <c r="N106" s="16"/>
      <c r="O106" s="16"/>
      <c r="P106" s="1"/>
      <c r="Q106" s="16"/>
      <c r="R106" s="1"/>
      <c r="S106" s="17"/>
    </row>
    <row r="107" spans="4:19" ht="20.100000000000001" customHeight="1" x14ac:dyDescent="0.25">
      <c r="D107" s="1"/>
      <c r="E107" s="1"/>
      <c r="F107" s="1"/>
      <c r="G107" s="1"/>
      <c r="H107" s="14"/>
      <c r="I107" s="1"/>
      <c r="J107" s="15"/>
      <c r="K107" s="1"/>
      <c r="L107" s="1"/>
      <c r="M107" s="16"/>
      <c r="N107" s="16"/>
      <c r="O107" s="16"/>
      <c r="P107" s="1"/>
      <c r="Q107" s="16"/>
      <c r="R107" s="1"/>
      <c r="S107" s="17"/>
    </row>
    <row r="108" spans="4:19" ht="20.100000000000001" customHeight="1" x14ac:dyDescent="0.25">
      <c r="D108" s="1"/>
      <c r="E108" s="1"/>
      <c r="F108" s="1"/>
      <c r="G108" s="1"/>
      <c r="H108" s="14"/>
      <c r="I108" s="1"/>
      <c r="J108" s="15"/>
      <c r="K108" s="1"/>
      <c r="L108" s="1"/>
      <c r="M108" s="16"/>
      <c r="N108" s="16"/>
      <c r="O108" s="16"/>
      <c r="P108" s="1"/>
      <c r="Q108" s="16"/>
      <c r="R108" s="1"/>
      <c r="S108" s="17"/>
    </row>
    <row r="109" spans="4:19" ht="20.100000000000001" customHeight="1" x14ac:dyDescent="0.25">
      <c r="D109" s="1"/>
      <c r="E109" s="1"/>
      <c r="F109" s="1"/>
      <c r="G109" s="1"/>
      <c r="H109" s="14"/>
      <c r="I109" s="1"/>
      <c r="J109" s="15"/>
      <c r="K109" s="1"/>
      <c r="L109" s="1"/>
      <c r="M109" s="16"/>
      <c r="N109" s="16"/>
      <c r="O109" s="16"/>
      <c r="P109" s="1"/>
      <c r="Q109" s="16"/>
      <c r="R109" s="1"/>
      <c r="S109" s="17"/>
    </row>
    <row r="110" spans="4:19" ht="20.100000000000001" customHeight="1" x14ac:dyDescent="0.25">
      <c r="D110" s="1"/>
      <c r="E110" s="1"/>
      <c r="F110" s="1"/>
      <c r="G110" s="1"/>
      <c r="H110" s="14"/>
      <c r="I110" s="1"/>
      <c r="J110" s="15"/>
      <c r="K110" s="1"/>
      <c r="L110" s="1"/>
      <c r="M110" s="16"/>
      <c r="N110" s="16"/>
      <c r="O110" s="16"/>
      <c r="P110" s="1"/>
      <c r="Q110" s="16"/>
      <c r="R110" s="1"/>
      <c r="S110" s="17"/>
    </row>
    <row r="111" spans="4:19" ht="20.100000000000001" customHeight="1" x14ac:dyDescent="0.25">
      <c r="D111" s="1"/>
      <c r="E111" s="1"/>
      <c r="F111" s="1"/>
      <c r="G111" s="1"/>
      <c r="H111" s="14"/>
      <c r="I111" s="1"/>
      <c r="J111" s="15"/>
      <c r="K111" s="1"/>
      <c r="L111" s="1"/>
      <c r="M111" s="16"/>
      <c r="N111" s="16"/>
      <c r="O111" s="16"/>
      <c r="P111" s="1"/>
      <c r="Q111" s="18"/>
      <c r="R111" s="1"/>
      <c r="S111" s="17"/>
    </row>
    <row r="112" spans="4:19" ht="20.100000000000001" customHeight="1" x14ac:dyDescent="0.25">
      <c r="D112" s="1"/>
      <c r="E112" s="1"/>
      <c r="F112" s="1"/>
      <c r="G112" s="1"/>
      <c r="H112" s="14"/>
      <c r="I112" s="1"/>
      <c r="J112" s="15"/>
      <c r="K112" s="1"/>
      <c r="L112" s="1"/>
      <c r="M112" s="18"/>
      <c r="N112" s="18"/>
      <c r="O112" s="18"/>
      <c r="P112" s="1"/>
      <c r="Q112" s="18"/>
      <c r="R112" s="1"/>
      <c r="S112" s="17"/>
    </row>
    <row r="113" spans="2:19" ht="20.100000000000001" customHeight="1" x14ac:dyDescent="0.25">
      <c r="D113" s="1"/>
      <c r="E113" s="1"/>
      <c r="F113" s="1"/>
      <c r="G113" s="1"/>
      <c r="H113" s="14"/>
      <c r="I113" s="1"/>
      <c r="J113" s="15"/>
      <c r="K113" s="1"/>
      <c r="L113" s="1"/>
      <c r="M113" s="18"/>
      <c r="N113" s="18"/>
      <c r="O113" s="18"/>
      <c r="P113" s="1"/>
      <c r="Q113" s="18"/>
      <c r="R113" s="1"/>
      <c r="S113" s="17"/>
    </row>
    <row r="114" spans="2:19" ht="20.100000000000001" customHeight="1" x14ac:dyDescent="0.25">
      <c r="D114" s="1"/>
      <c r="E114" s="1"/>
      <c r="F114" s="1"/>
      <c r="G114" s="1"/>
      <c r="H114" s="14"/>
      <c r="I114" s="1"/>
      <c r="J114" s="15"/>
      <c r="K114" s="1"/>
      <c r="L114" s="1"/>
      <c r="M114" s="18"/>
      <c r="N114" s="16"/>
      <c r="O114" s="16"/>
      <c r="P114" s="1"/>
      <c r="Q114" s="16"/>
      <c r="R114" s="1"/>
      <c r="S114" s="17"/>
    </row>
    <row r="115" spans="2:19" ht="20.100000000000001" customHeight="1" x14ac:dyDescent="0.25">
      <c r="D115" s="1"/>
      <c r="E115" s="1"/>
      <c r="F115" s="1"/>
      <c r="G115" s="1"/>
      <c r="H115" s="14"/>
      <c r="I115" s="1"/>
      <c r="J115" s="15"/>
      <c r="K115" s="1"/>
      <c r="L115" s="1"/>
      <c r="M115" s="16"/>
      <c r="N115" s="16"/>
      <c r="O115" s="16"/>
      <c r="P115" s="1"/>
      <c r="Q115" s="16"/>
      <c r="R115" s="1"/>
      <c r="S115" s="17"/>
    </row>
    <row r="116" spans="2:19" ht="20.100000000000001" customHeight="1" x14ac:dyDescent="0.25">
      <c r="D116" s="1"/>
      <c r="E116" s="1"/>
      <c r="F116" s="1"/>
      <c r="G116" s="1"/>
      <c r="H116" s="14"/>
      <c r="I116" s="1"/>
      <c r="J116" s="15"/>
      <c r="K116" s="1"/>
      <c r="L116" s="1"/>
      <c r="M116" s="16"/>
      <c r="N116" s="16"/>
      <c r="O116" s="16"/>
      <c r="P116" s="1"/>
      <c r="Q116" s="16"/>
      <c r="R116" s="1"/>
      <c r="S116" s="17"/>
    </row>
    <row r="117" spans="2:19" ht="20.100000000000001" customHeight="1" x14ac:dyDescent="0.25">
      <c r="D117" s="1"/>
      <c r="E117" s="1"/>
      <c r="F117" s="1"/>
      <c r="G117" s="1"/>
      <c r="H117" s="14"/>
      <c r="I117" s="1"/>
      <c r="J117" s="15"/>
      <c r="K117" s="1"/>
      <c r="L117" s="1"/>
      <c r="M117" s="16"/>
      <c r="N117" s="16"/>
      <c r="O117" s="16"/>
      <c r="P117" s="1"/>
      <c r="Q117" s="16"/>
      <c r="R117" s="1"/>
      <c r="S117" s="17"/>
    </row>
    <row r="118" spans="2:19" ht="20.100000000000001" customHeight="1" x14ac:dyDescent="0.25">
      <c r="D118" s="1"/>
      <c r="E118" s="1"/>
      <c r="F118" s="1"/>
      <c r="G118" s="1"/>
      <c r="H118" s="14"/>
      <c r="I118" s="1"/>
      <c r="J118" s="15"/>
      <c r="K118" s="1"/>
      <c r="L118" s="1"/>
      <c r="M118" s="18"/>
      <c r="N118" s="18"/>
      <c r="O118" s="18"/>
      <c r="P118" s="1"/>
      <c r="Q118" s="16"/>
      <c r="R118" s="1"/>
      <c r="S118" s="17"/>
    </row>
    <row r="119" spans="2:19" ht="20.100000000000001" customHeight="1" x14ac:dyDescent="0.25">
      <c r="B119" s="1"/>
      <c r="C119" s="1"/>
      <c r="D119" s="1"/>
      <c r="E119" s="1"/>
      <c r="F119" s="1"/>
      <c r="G119" s="1"/>
      <c r="H119" s="14"/>
      <c r="I119" s="1"/>
      <c r="J119" s="15"/>
      <c r="K119" s="1"/>
      <c r="L119" s="1"/>
      <c r="M119" s="16"/>
      <c r="N119" s="16"/>
      <c r="O119" s="16"/>
      <c r="P119" s="1"/>
      <c r="Q119" s="16"/>
      <c r="R119" s="1"/>
      <c r="S119" s="17"/>
    </row>
    <row r="120" spans="2:19" ht="20.100000000000001" customHeight="1" x14ac:dyDescent="0.25">
      <c r="B120" s="1"/>
      <c r="C120" s="1"/>
      <c r="D120" s="1"/>
      <c r="E120" s="1"/>
      <c r="F120" s="1"/>
      <c r="G120" s="1"/>
      <c r="H120" s="14"/>
      <c r="I120" s="1"/>
      <c r="J120" s="15"/>
      <c r="K120" s="1"/>
      <c r="L120" s="1"/>
      <c r="M120" s="16"/>
      <c r="N120" s="16"/>
      <c r="O120" s="16"/>
      <c r="P120" s="1"/>
      <c r="Q120" s="16"/>
      <c r="R120" s="1"/>
      <c r="S120" s="17"/>
    </row>
    <row r="121" spans="2:19" ht="20.100000000000001" customHeight="1" x14ac:dyDescent="0.25">
      <c r="B121" s="1"/>
      <c r="C121" s="1"/>
      <c r="D121" s="1"/>
      <c r="E121" s="1"/>
      <c r="F121" s="1"/>
      <c r="G121" s="1"/>
      <c r="H121" s="14"/>
      <c r="I121" s="1"/>
      <c r="J121" s="15"/>
      <c r="K121" s="1"/>
      <c r="L121" s="1"/>
      <c r="M121" s="16"/>
      <c r="N121" s="16"/>
      <c r="O121" s="16"/>
      <c r="P121" s="1"/>
      <c r="Q121" s="16"/>
      <c r="R121" s="1"/>
      <c r="S121" s="17"/>
    </row>
    <row r="122" spans="2:19" ht="20.100000000000001" customHeight="1" x14ac:dyDescent="0.25">
      <c r="B122" s="1"/>
      <c r="C122" s="1"/>
      <c r="D122" s="1"/>
      <c r="E122" s="1"/>
      <c r="F122" s="1"/>
      <c r="G122" s="1"/>
      <c r="H122" s="14"/>
      <c r="I122" s="1"/>
      <c r="J122" s="15"/>
      <c r="K122" s="1"/>
      <c r="L122" s="1"/>
      <c r="M122" s="18"/>
      <c r="N122" s="18"/>
      <c r="O122" s="18"/>
      <c r="P122" s="1"/>
      <c r="Q122" s="16"/>
      <c r="R122" s="1"/>
      <c r="S122" s="17"/>
    </row>
    <row r="123" spans="2:19" ht="20.100000000000001" customHeight="1" x14ac:dyDescent="0.25">
      <c r="B123" s="1"/>
      <c r="C123" s="1"/>
      <c r="D123" s="1"/>
      <c r="E123" s="1"/>
      <c r="F123" s="1"/>
      <c r="G123" s="1"/>
      <c r="H123" s="14"/>
      <c r="I123" s="1"/>
      <c r="J123" s="15"/>
      <c r="K123" s="1"/>
      <c r="L123" s="1"/>
      <c r="M123" s="16"/>
      <c r="N123" s="16"/>
      <c r="O123" s="16"/>
      <c r="P123" s="1"/>
      <c r="Q123" s="18"/>
      <c r="R123" s="1"/>
      <c r="S123" s="17"/>
    </row>
    <row r="124" spans="2:19" ht="20.100000000000001" customHeight="1" x14ac:dyDescent="0.25">
      <c r="B124" s="1"/>
      <c r="C124" s="1"/>
      <c r="D124" s="1"/>
      <c r="E124" s="1"/>
      <c r="F124" s="1"/>
      <c r="G124" s="1"/>
      <c r="H124" s="14"/>
      <c r="I124" s="1"/>
      <c r="J124" s="18"/>
      <c r="K124" s="1"/>
      <c r="L124" s="1"/>
      <c r="M124" s="18"/>
      <c r="N124" s="16"/>
      <c r="O124" s="16"/>
      <c r="P124" s="1"/>
      <c r="Q124" s="18"/>
      <c r="R124" s="1"/>
      <c r="S124" s="17"/>
    </row>
    <row r="125" spans="2:19" ht="20.100000000000001" customHeight="1" x14ac:dyDescent="0.25">
      <c r="B125" s="1"/>
      <c r="C125" s="1"/>
      <c r="D125" s="1"/>
      <c r="E125" s="1"/>
      <c r="F125" s="1"/>
      <c r="G125" s="1"/>
      <c r="H125" s="14"/>
      <c r="I125" s="1"/>
      <c r="J125" s="15"/>
      <c r="K125" s="1"/>
      <c r="L125" s="1"/>
      <c r="M125" s="18"/>
      <c r="N125" s="16"/>
      <c r="O125" s="16"/>
      <c r="P125" s="1"/>
      <c r="Q125" s="18"/>
      <c r="R125" s="1"/>
      <c r="S125" s="17"/>
    </row>
  </sheetData>
  <sortState ref="A10:S64">
    <sortCondition ref="H10:H64"/>
  </sortState>
  <mergeCells count="10">
    <mergeCell ref="G8:G9"/>
    <mergeCell ref="H8:Q8"/>
    <mergeCell ref="R8:R9"/>
    <mergeCell ref="S8:S9"/>
    <mergeCell ref="A8:A9"/>
    <mergeCell ref="B8:B9"/>
    <mergeCell ref="C8:C9"/>
    <mergeCell ref="D8:D9"/>
    <mergeCell ref="E8:E9"/>
    <mergeCell ref="F8:F9"/>
  </mergeCells>
  <pageMargins left="0.7" right="0.7" top="0.75" bottom="0.75" header="0.3" footer="0.3"/>
  <pageSetup scale="50" orientation="landscape" horizontalDpi="1200" verticalDpi="1200" r:id="rId1"/>
  <headerFooter scaleWithDoc="0">
    <oddFooter>&amp;C&amp;"Times New Roman,Regular"&amp;12&amp;A
Page &amp;P of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0"/>
  <sheetViews>
    <sheetView view="pageBreakPreview" zoomScale="60" zoomScaleNormal="100" workbookViewId="0">
      <selection activeCell="G30" sqref="G30"/>
    </sheetView>
  </sheetViews>
  <sheetFormatPr defaultRowHeight="20.100000000000001" customHeight="1" x14ac:dyDescent="0.25"/>
  <cols>
    <col min="1" max="1" width="7" style="32" customWidth="1"/>
    <col min="2" max="2" width="29.5546875" style="32" bestFit="1" customWidth="1"/>
    <col min="3" max="3" width="12.33203125" style="32" bestFit="1" customWidth="1"/>
    <col min="4" max="4" width="9" style="32" bestFit="1" customWidth="1"/>
    <col min="5" max="5" width="27.88671875" style="32" bestFit="1" customWidth="1"/>
    <col min="6" max="6" width="11.6640625" style="32" bestFit="1" customWidth="1"/>
    <col min="7" max="7" width="16.6640625" style="32" bestFit="1" customWidth="1"/>
    <col min="8" max="8" width="10.109375" style="32" bestFit="1" customWidth="1"/>
    <col min="9" max="9" width="12.6640625" style="32" bestFit="1" customWidth="1"/>
    <col min="10" max="10" width="8.5546875" style="32" bestFit="1" customWidth="1"/>
    <col min="11" max="11" width="7.109375" style="32" bestFit="1" customWidth="1"/>
    <col min="12" max="12" width="11.33203125" style="32" bestFit="1" customWidth="1"/>
    <col min="13" max="13" width="12.5546875" style="32" bestFit="1" customWidth="1"/>
    <col min="14" max="14" width="10" style="32" bestFit="1" customWidth="1"/>
    <col min="15" max="15" width="16" style="32" bestFit="1" customWidth="1"/>
    <col min="16" max="16" width="9.6640625" style="32" bestFit="1" customWidth="1"/>
    <col min="17" max="17" width="8.88671875" style="32" bestFit="1" customWidth="1"/>
    <col min="18" max="18" width="10.5546875" style="32" bestFit="1" customWidth="1"/>
    <col min="19" max="19" width="9.6640625" style="32" bestFit="1" customWidth="1"/>
    <col min="20" max="257" width="8.88671875" style="32"/>
    <col min="258" max="258" width="37.109375" style="32" customWidth="1"/>
    <col min="259" max="259" width="13.88671875" style="32" bestFit="1" customWidth="1"/>
    <col min="260" max="260" width="10" style="32" bestFit="1" customWidth="1"/>
    <col min="261" max="261" width="28.5546875" style="32" bestFit="1" customWidth="1"/>
    <col min="262" max="262" width="13" style="32" bestFit="1" customWidth="1"/>
    <col min="263" max="263" width="17.6640625" style="32" bestFit="1" customWidth="1"/>
    <col min="264" max="264" width="10.109375" style="32" bestFit="1" customWidth="1"/>
    <col min="265" max="265" width="14.109375" style="32" bestFit="1" customWidth="1"/>
    <col min="266" max="266" width="8.6640625" style="32" bestFit="1" customWidth="1"/>
    <col min="267" max="267" width="7.33203125" style="32" bestFit="1" customWidth="1"/>
    <col min="268" max="268" width="12.5546875" style="32" bestFit="1" customWidth="1"/>
    <col min="269" max="269" width="13.109375" style="32" bestFit="1" customWidth="1"/>
    <col min="270" max="270" width="10.5546875" style="32" bestFit="1" customWidth="1"/>
    <col min="271" max="271" width="16.109375" style="32" bestFit="1" customWidth="1"/>
    <col min="272" max="272" width="10.109375" style="32" bestFit="1" customWidth="1"/>
    <col min="273" max="273" width="9.109375" style="32" bestFit="1" customWidth="1"/>
    <col min="274" max="274" width="11.33203125" style="32" bestFit="1" customWidth="1"/>
    <col min="275" max="275" width="10.109375" style="32" bestFit="1" customWidth="1"/>
    <col min="276" max="513" width="8.88671875" style="32"/>
    <col min="514" max="514" width="37.109375" style="32" customWidth="1"/>
    <col min="515" max="515" width="13.88671875" style="32" bestFit="1" customWidth="1"/>
    <col min="516" max="516" width="10" style="32" bestFit="1" customWidth="1"/>
    <col min="517" max="517" width="28.5546875" style="32" bestFit="1" customWidth="1"/>
    <col min="518" max="518" width="13" style="32" bestFit="1" customWidth="1"/>
    <col min="519" max="519" width="17.6640625" style="32" bestFit="1" customWidth="1"/>
    <col min="520" max="520" width="10.109375" style="32" bestFit="1" customWidth="1"/>
    <col min="521" max="521" width="14.109375" style="32" bestFit="1" customWidth="1"/>
    <col min="522" max="522" width="8.6640625" style="32" bestFit="1" customWidth="1"/>
    <col min="523" max="523" width="7.33203125" style="32" bestFit="1" customWidth="1"/>
    <col min="524" max="524" width="12.5546875" style="32" bestFit="1" customWidth="1"/>
    <col min="525" max="525" width="13.109375" style="32" bestFit="1" customWidth="1"/>
    <col min="526" max="526" width="10.5546875" style="32" bestFit="1" customWidth="1"/>
    <col min="527" max="527" width="16.109375" style="32" bestFit="1" customWidth="1"/>
    <col min="528" max="528" width="10.109375" style="32" bestFit="1" customWidth="1"/>
    <col min="529" max="529" width="9.109375" style="32" bestFit="1" customWidth="1"/>
    <col min="530" max="530" width="11.33203125" style="32" bestFit="1" customWidth="1"/>
    <col min="531" max="531" width="10.109375" style="32" bestFit="1" customWidth="1"/>
    <col min="532" max="769" width="8.88671875" style="32"/>
    <col min="770" max="770" width="37.109375" style="32" customWidth="1"/>
    <col min="771" max="771" width="13.88671875" style="32" bestFit="1" customWidth="1"/>
    <col min="772" max="772" width="10" style="32" bestFit="1" customWidth="1"/>
    <col min="773" max="773" width="28.5546875" style="32" bestFit="1" customWidth="1"/>
    <col min="774" max="774" width="13" style="32" bestFit="1" customWidth="1"/>
    <col min="775" max="775" width="17.6640625" style="32" bestFit="1" customWidth="1"/>
    <col min="776" max="776" width="10.109375" style="32" bestFit="1" customWidth="1"/>
    <col min="777" max="777" width="14.109375" style="32" bestFit="1" customWidth="1"/>
    <col min="778" max="778" width="8.6640625" style="32" bestFit="1" customWidth="1"/>
    <col min="779" max="779" width="7.33203125" style="32" bestFit="1" customWidth="1"/>
    <col min="780" max="780" width="12.5546875" style="32" bestFit="1" customWidth="1"/>
    <col min="781" max="781" width="13.109375" style="32" bestFit="1" customWidth="1"/>
    <col min="782" max="782" width="10.5546875" style="32" bestFit="1" customWidth="1"/>
    <col min="783" max="783" width="16.109375" style="32" bestFit="1" customWidth="1"/>
    <col min="784" max="784" width="10.109375" style="32" bestFit="1" customWidth="1"/>
    <col min="785" max="785" width="9.109375" style="32" bestFit="1" customWidth="1"/>
    <col min="786" max="786" width="11.33203125" style="32" bestFit="1" customWidth="1"/>
    <col min="787" max="787" width="10.109375" style="32" bestFit="1" customWidth="1"/>
    <col min="788" max="1025" width="8.88671875" style="32"/>
    <col min="1026" max="1026" width="37.109375" style="32" customWidth="1"/>
    <col min="1027" max="1027" width="13.88671875" style="32" bestFit="1" customWidth="1"/>
    <col min="1028" max="1028" width="10" style="32" bestFit="1" customWidth="1"/>
    <col min="1029" max="1029" width="28.5546875" style="32" bestFit="1" customWidth="1"/>
    <col min="1030" max="1030" width="13" style="32" bestFit="1" customWidth="1"/>
    <col min="1031" max="1031" width="17.6640625" style="32" bestFit="1" customWidth="1"/>
    <col min="1032" max="1032" width="10.109375" style="32" bestFit="1" customWidth="1"/>
    <col min="1033" max="1033" width="14.109375" style="32" bestFit="1" customWidth="1"/>
    <col min="1034" max="1034" width="8.6640625" style="32" bestFit="1" customWidth="1"/>
    <col min="1035" max="1035" width="7.33203125" style="32" bestFit="1" customWidth="1"/>
    <col min="1036" max="1036" width="12.5546875" style="32" bestFit="1" customWidth="1"/>
    <col min="1037" max="1037" width="13.109375" style="32" bestFit="1" customWidth="1"/>
    <col min="1038" max="1038" width="10.5546875" style="32" bestFit="1" customWidth="1"/>
    <col min="1039" max="1039" width="16.109375" style="32" bestFit="1" customWidth="1"/>
    <col min="1040" max="1040" width="10.109375" style="32" bestFit="1" customWidth="1"/>
    <col min="1041" max="1041" width="9.109375" style="32" bestFit="1" customWidth="1"/>
    <col min="1042" max="1042" width="11.33203125" style="32" bestFit="1" customWidth="1"/>
    <col min="1043" max="1043" width="10.109375" style="32" bestFit="1" customWidth="1"/>
    <col min="1044" max="1281" width="8.88671875" style="32"/>
    <col min="1282" max="1282" width="37.109375" style="32" customWidth="1"/>
    <col min="1283" max="1283" width="13.88671875" style="32" bestFit="1" customWidth="1"/>
    <col min="1284" max="1284" width="10" style="32" bestFit="1" customWidth="1"/>
    <col min="1285" max="1285" width="28.5546875" style="32" bestFit="1" customWidth="1"/>
    <col min="1286" max="1286" width="13" style="32" bestFit="1" customWidth="1"/>
    <col min="1287" max="1287" width="17.6640625" style="32" bestFit="1" customWidth="1"/>
    <col min="1288" max="1288" width="10.109375" style="32" bestFit="1" customWidth="1"/>
    <col min="1289" max="1289" width="14.109375" style="32" bestFit="1" customWidth="1"/>
    <col min="1290" max="1290" width="8.6640625" style="32" bestFit="1" customWidth="1"/>
    <col min="1291" max="1291" width="7.33203125" style="32" bestFit="1" customWidth="1"/>
    <col min="1292" max="1292" width="12.5546875" style="32" bestFit="1" customWidth="1"/>
    <col min="1293" max="1293" width="13.109375" style="32" bestFit="1" customWidth="1"/>
    <col min="1294" max="1294" width="10.5546875" style="32" bestFit="1" customWidth="1"/>
    <col min="1295" max="1295" width="16.109375" style="32" bestFit="1" customWidth="1"/>
    <col min="1296" max="1296" width="10.109375" style="32" bestFit="1" customWidth="1"/>
    <col min="1297" max="1297" width="9.109375" style="32" bestFit="1" customWidth="1"/>
    <col min="1298" max="1298" width="11.33203125" style="32" bestFit="1" customWidth="1"/>
    <col min="1299" max="1299" width="10.109375" style="32" bestFit="1" customWidth="1"/>
    <col min="1300" max="1537" width="8.88671875" style="32"/>
    <col min="1538" max="1538" width="37.109375" style="32" customWidth="1"/>
    <col min="1539" max="1539" width="13.88671875" style="32" bestFit="1" customWidth="1"/>
    <col min="1540" max="1540" width="10" style="32" bestFit="1" customWidth="1"/>
    <col min="1541" max="1541" width="28.5546875" style="32" bestFit="1" customWidth="1"/>
    <col min="1542" max="1542" width="13" style="32" bestFit="1" customWidth="1"/>
    <col min="1543" max="1543" width="17.6640625" style="32" bestFit="1" customWidth="1"/>
    <col min="1544" max="1544" width="10.109375" style="32" bestFit="1" customWidth="1"/>
    <col min="1545" max="1545" width="14.109375" style="32" bestFit="1" customWidth="1"/>
    <col min="1546" max="1546" width="8.6640625" style="32" bestFit="1" customWidth="1"/>
    <col min="1547" max="1547" width="7.33203125" style="32" bestFit="1" customWidth="1"/>
    <col min="1548" max="1548" width="12.5546875" style="32" bestFit="1" customWidth="1"/>
    <col min="1549" max="1549" width="13.109375" style="32" bestFit="1" customWidth="1"/>
    <col min="1550" max="1550" width="10.5546875" style="32" bestFit="1" customWidth="1"/>
    <col min="1551" max="1551" width="16.109375" style="32" bestFit="1" customWidth="1"/>
    <col min="1552" max="1552" width="10.109375" style="32" bestFit="1" customWidth="1"/>
    <col min="1553" max="1553" width="9.109375" style="32" bestFit="1" customWidth="1"/>
    <col min="1554" max="1554" width="11.33203125" style="32" bestFit="1" customWidth="1"/>
    <col min="1555" max="1555" width="10.109375" style="32" bestFit="1" customWidth="1"/>
    <col min="1556" max="1793" width="8.88671875" style="32"/>
    <col min="1794" max="1794" width="37.109375" style="32" customWidth="1"/>
    <col min="1795" max="1795" width="13.88671875" style="32" bestFit="1" customWidth="1"/>
    <col min="1796" max="1796" width="10" style="32" bestFit="1" customWidth="1"/>
    <col min="1797" max="1797" width="28.5546875" style="32" bestFit="1" customWidth="1"/>
    <col min="1798" max="1798" width="13" style="32" bestFit="1" customWidth="1"/>
    <col min="1799" max="1799" width="17.6640625" style="32" bestFit="1" customWidth="1"/>
    <col min="1800" max="1800" width="10.109375" style="32" bestFit="1" customWidth="1"/>
    <col min="1801" max="1801" width="14.109375" style="32" bestFit="1" customWidth="1"/>
    <col min="1802" max="1802" width="8.6640625" style="32" bestFit="1" customWidth="1"/>
    <col min="1803" max="1803" width="7.33203125" style="32" bestFit="1" customWidth="1"/>
    <col min="1804" max="1804" width="12.5546875" style="32" bestFit="1" customWidth="1"/>
    <col min="1805" max="1805" width="13.109375" style="32" bestFit="1" customWidth="1"/>
    <col min="1806" max="1806" width="10.5546875" style="32" bestFit="1" customWidth="1"/>
    <col min="1807" max="1807" width="16.109375" style="32" bestFit="1" customWidth="1"/>
    <col min="1808" max="1808" width="10.109375" style="32" bestFit="1" customWidth="1"/>
    <col min="1809" max="1809" width="9.109375" style="32" bestFit="1" customWidth="1"/>
    <col min="1810" max="1810" width="11.33203125" style="32" bestFit="1" customWidth="1"/>
    <col min="1811" max="1811" width="10.109375" style="32" bestFit="1" customWidth="1"/>
    <col min="1812" max="2049" width="8.88671875" style="32"/>
    <col min="2050" max="2050" width="37.109375" style="32" customWidth="1"/>
    <col min="2051" max="2051" width="13.88671875" style="32" bestFit="1" customWidth="1"/>
    <col min="2052" max="2052" width="10" style="32" bestFit="1" customWidth="1"/>
    <col min="2053" max="2053" width="28.5546875" style="32" bestFit="1" customWidth="1"/>
    <col min="2054" max="2054" width="13" style="32" bestFit="1" customWidth="1"/>
    <col min="2055" max="2055" width="17.6640625" style="32" bestFit="1" customWidth="1"/>
    <col min="2056" max="2056" width="10.109375" style="32" bestFit="1" customWidth="1"/>
    <col min="2057" max="2057" width="14.109375" style="32" bestFit="1" customWidth="1"/>
    <col min="2058" max="2058" width="8.6640625" style="32" bestFit="1" customWidth="1"/>
    <col min="2059" max="2059" width="7.33203125" style="32" bestFit="1" customWidth="1"/>
    <col min="2060" max="2060" width="12.5546875" style="32" bestFit="1" customWidth="1"/>
    <col min="2061" max="2061" width="13.109375" style="32" bestFit="1" customWidth="1"/>
    <col min="2062" max="2062" width="10.5546875" style="32" bestFit="1" customWidth="1"/>
    <col min="2063" max="2063" width="16.109375" style="32" bestFit="1" customWidth="1"/>
    <col min="2064" max="2064" width="10.109375" style="32" bestFit="1" customWidth="1"/>
    <col min="2065" max="2065" width="9.109375" style="32" bestFit="1" customWidth="1"/>
    <col min="2066" max="2066" width="11.33203125" style="32" bestFit="1" customWidth="1"/>
    <col min="2067" max="2067" width="10.109375" style="32" bestFit="1" customWidth="1"/>
    <col min="2068" max="2305" width="8.88671875" style="32"/>
    <col min="2306" max="2306" width="37.109375" style="32" customWidth="1"/>
    <col min="2307" max="2307" width="13.88671875" style="32" bestFit="1" customWidth="1"/>
    <col min="2308" max="2308" width="10" style="32" bestFit="1" customWidth="1"/>
    <col min="2309" max="2309" width="28.5546875" style="32" bestFit="1" customWidth="1"/>
    <col min="2310" max="2310" width="13" style="32" bestFit="1" customWidth="1"/>
    <col min="2311" max="2311" width="17.6640625" style="32" bestFit="1" customWidth="1"/>
    <col min="2312" max="2312" width="10.109375" style="32" bestFit="1" customWidth="1"/>
    <col min="2313" max="2313" width="14.109375" style="32" bestFit="1" customWidth="1"/>
    <col min="2314" max="2314" width="8.6640625" style="32" bestFit="1" customWidth="1"/>
    <col min="2315" max="2315" width="7.33203125" style="32" bestFit="1" customWidth="1"/>
    <col min="2316" max="2316" width="12.5546875" style="32" bestFit="1" customWidth="1"/>
    <col min="2317" max="2317" width="13.109375" style="32" bestFit="1" customWidth="1"/>
    <col min="2318" max="2318" width="10.5546875" style="32" bestFit="1" customWidth="1"/>
    <col min="2319" max="2319" width="16.109375" style="32" bestFit="1" customWidth="1"/>
    <col min="2320" max="2320" width="10.109375" style="32" bestFit="1" customWidth="1"/>
    <col min="2321" max="2321" width="9.109375" style="32" bestFit="1" customWidth="1"/>
    <col min="2322" max="2322" width="11.33203125" style="32" bestFit="1" customWidth="1"/>
    <col min="2323" max="2323" width="10.109375" style="32" bestFit="1" customWidth="1"/>
    <col min="2324" max="2561" width="8.88671875" style="32"/>
    <col min="2562" max="2562" width="37.109375" style="32" customWidth="1"/>
    <col min="2563" max="2563" width="13.88671875" style="32" bestFit="1" customWidth="1"/>
    <col min="2564" max="2564" width="10" style="32" bestFit="1" customWidth="1"/>
    <col min="2565" max="2565" width="28.5546875" style="32" bestFit="1" customWidth="1"/>
    <col min="2566" max="2566" width="13" style="32" bestFit="1" customWidth="1"/>
    <col min="2567" max="2567" width="17.6640625" style="32" bestFit="1" customWidth="1"/>
    <col min="2568" max="2568" width="10.109375" style="32" bestFit="1" customWidth="1"/>
    <col min="2569" max="2569" width="14.109375" style="32" bestFit="1" customWidth="1"/>
    <col min="2570" max="2570" width="8.6640625" style="32" bestFit="1" customWidth="1"/>
    <col min="2571" max="2571" width="7.33203125" style="32" bestFit="1" customWidth="1"/>
    <col min="2572" max="2572" width="12.5546875" style="32" bestFit="1" customWidth="1"/>
    <col min="2573" max="2573" width="13.109375" style="32" bestFit="1" customWidth="1"/>
    <col min="2574" max="2574" width="10.5546875" style="32" bestFit="1" customWidth="1"/>
    <col min="2575" max="2575" width="16.109375" style="32" bestFit="1" customWidth="1"/>
    <col min="2576" max="2576" width="10.109375" style="32" bestFit="1" customWidth="1"/>
    <col min="2577" max="2577" width="9.109375" style="32" bestFit="1" customWidth="1"/>
    <col min="2578" max="2578" width="11.33203125" style="32" bestFit="1" customWidth="1"/>
    <col min="2579" max="2579" width="10.109375" style="32" bestFit="1" customWidth="1"/>
    <col min="2580" max="2817" width="8.88671875" style="32"/>
    <col min="2818" max="2818" width="37.109375" style="32" customWidth="1"/>
    <col min="2819" max="2819" width="13.88671875" style="32" bestFit="1" customWidth="1"/>
    <col min="2820" max="2820" width="10" style="32" bestFit="1" customWidth="1"/>
    <col min="2821" max="2821" width="28.5546875" style="32" bestFit="1" customWidth="1"/>
    <col min="2822" max="2822" width="13" style="32" bestFit="1" customWidth="1"/>
    <col min="2823" max="2823" width="17.6640625" style="32" bestFit="1" customWidth="1"/>
    <col min="2824" max="2824" width="10.109375" style="32" bestFit="1" customWidth="1"/>
    <col min="2825" max="2825" width="14.109375" style="32" bestFit="1" customWidth="1"/>
    <col min="2826" max="2826" width="8.6640625" style="32" bestFit="1" customWidth="1"/>
    <col min="2827" max="2827" width="7.33203125" style="32" bestFit="1" customWidth="1"/>
    <col min="2828" max="2828" width="12.5546875" style="32" bestFit="1" customWidth="1"/>
    <col min="2829" max="2829" width="13.109375" style="32" bestFit="1" customWidth="1"/>
    <col min="2830" max="2830" width="10.5546875" style="32" bestFit="1" customWidth="1"/>
    <col min="2831" max="2831" width="16.109375" style="32" bestFit="1" customWidth="1"/>
    <col min="2832" max="2832" width="10.109375" style="32" bestFit="1" customWidth="1"/>
    <col min="2833" max="2833" width="9.109375" style="32" bestFit="1" customWidth="1"/>
    <col min="2834" max="2834" width="11.33203125" style="32" bestFit="1" customWidth="1"/>
    <col min="2835" max="2835" width="10.109375" style="32" bestFit="1" customWidth="1"/>
    <col min="2836" max="3073" width="8.88671875" style="32"/>
    <col min="3074" max="3074" width="37.109375" style="32" customWidth="1"/>
    <col min="3075" max="3075" width="13.88671875" style="32" bestFit="1" customWidth="1"/>
    <col min="3076" max="3076" width="10" style="32" bestFit="1" customWidth="1"/>
    <col min="3077" max="3077" width="28.5546875" style="32" bestFit="1" customWidth="1"/>
    <col min="3078" max="3078" width="13" style="32" bestFit="1" customWidth="1"/>
    <col min="3079" max="3079" width="17.6640625" style="32" bestFit="1" customWidth="1"/>
    <col min="3080" max="3080" width="10.109375" style="32" bestFit="1" customWidth="1"/>
    <col min="3081" max="3081" width="14.109375" style="32" bestFit="1" customWidth="1"/>
    <col min="3082" max="3082" width="8.6640625" style="32" bestFit="1" customWidth="1"/>
    <col min="3083" max="3083" width="7.33203125" style="32" bestFit="1" customWidth="1"/>
    <col min="3084" max="3084" width="12.5546875" style="32" bestFit="1" customWidth="1"/>
    <col min="3085" max="3085" width="13.109375" style="32" bestFit="1" customWidth="1"/>
    <col min="3086" max="3086" width="10.5546875" style="32" bestFit="1" customWidth="1"/>
    <col min="3087" max="3087" width="16.109375" style="32" bestFit="1" customWidth="1"/>
    <col min="3088" max="3088" width="10.109375" style="32" bestFit="1" customWidth="1"/>
    <col min="3089" max="3089" width="9.109375" style="32" bestFit="1" customWidth="1"/>
    <col min="3090" max="3090" width="11.33203125" style="32" bestFit="1" customWidth="1"/>
    <col min="3091" max="3091" width="10.109375" style="32" bestFit="1" customWidth="1"/>
    <col min="3092" max="3329" width="8.88671875" style="32"/>
    <col min="3330" max="3330" width="37.109375" style="32" customWidth="1"/>
    <col min="3331" max="3331" width="13.88671875" style="32" bestFit="1" customWidth="1"/>
    <col min="3332" max="3332" width="10" style="32" bestFit="1" customWidth="1"/>
    <col min="3333" max="3333" width="28.5546875" style="32" bestFit="1" customWidth="1"/>
    <col min="3334" max="3334" width="13" style="32" bestFit="1" customWidth="1"/>
    <col min="3335" max="3335" width="17.6640625" style="32" bestFit="1" customWidth="1"/>
    <col min="3336" max="3336" width="10.109375" style="32" bestFit="1" customWidth="1"/>
    <col min="3337" max="3337" width="14.109375" style="32" bestFit="1" customWidth="1"/>
    <col min="3338" max="3338" width="8.6640625" style="32" bestFit="1" customWidth="1"/>
    <col min="3339" max="3339" width="7.33203125" style="32" bestFit="1" customWidth="1"/>
    <col min="3340" max="3340" width="12.5546875" style="32" bestFit="1" customWidth="1"/>
    <col min="3341" max="3341" width="13.109375" style="32" bestFit="1" customWidth="1"/>
    <col min="3342" max="3342" width="10.5546875" style="32" bestFit="1" customWidth="1"/>
    <col min="3343" max="3343" width="16.109375" style="32" bestFit="1" customWidth="1"/>
    <col min="3344" max="3344" width="10.109375" style="32" bestFit="1" customWidth="1"/>
    <col min="3345" max="3345" width="9.109375" style="32" bestFit="1" customWidth="1"/>
    <col min="3346" max="3346" width="11.33203125" style="32" bestFit="1" customWidth="1"/>
    <col min="3347" max="3347" width="10.109375" style="32" bestFit="1" customWidth="1"/>
    <col min="3348" max="3585" width="8.88671875" style="32"/>
    <col min="3586" max="3586" width="37.109375" style="32" customWidth="1"/>
    <col min="3587" max="3587" width="13.88671875" style="32" bestFit="1" customWidth="1"/>
    <col min="3588" max="3588" width="10" style="32" bestFit="1" customWidth="1"/>
    <col min="3589" max="3589" width="28.5546875" style="32" bestFit="1" customWidth="1"/>
    <col min="3590" max="3590" width="13" style="32" bestFit="1" customWidth="1"/>
    <col min="3591" max="3591" width="17.6640625" style="32" bestFit="1" customWidth="1"/>
    <col min="3592" max="3592" width="10.109375" style="32" bestFit="1" customWidth="1"/>
    <col min="3593" max="3593" width="14.109375" style="32" bestFit="1" customWidth="1"/>
    <col min="3594" max="3594" width="8.6640625" style="32" bestFit="1" customWidth="1"/>
    <col min="3595" max="3595" width="7.33203125" style="32" bestFit="1" customWidth="1"/>
    <col min="3596" max="3596" width="12.5546875" style="32" bestFit="1" customWidth="1"/>
    <col min="3597" max="3597" width="13.109375" style="32" bestFit="1" customWidth="1"/>
    <col min="3598" max="3598" width="10.5546875" style="32" bestFit="1" customWidth="1"/>
    <col min="3599" max="3599" width="16.109375" style="32" bestFit="1" customWidth="1"/>
    <col min="3600" max="3600" width="10.109375" style="32" bestFit="1" customWidth="1"/>
    <col min="3601" max="3601" width="9.109375" style="32" bestFit="1" customWidth="1"/>
    <col min="3602" max="3602" width="11.33203125" style="32" bestFit="1" customWidth="1"/>
    <col min="3603" max="3603" width="10.109375" style="32" bestFit="1" customWidth="1"/>
    <col min="3604" max="3841" width="8.88671875" style="32"/>
    <col min="3842" max="3842" width="37.109375" style="32" customWidth="1"/>
    <col min="3843" max="3843" width="13.88671875" style="32" bestFit="1" customWidth="1"/>
    <col min="3844" max="3844" width="10" style="32" bestFit="1" customWidth="1"/>
    <col min="3845" max="3845" width="28.5546875" style="32" bestFit="1" customWidth="1"/>
    <col min="3846" max="3846" width="13" style="32" bestFit="1" customWidth="1"/>
    <col min="3847" max="3847" width="17.6640625" style="32" bestFit="1" customWidth="1"/>
    <col min="3848" max="3848" width="10.109375" style="32" bestFit="1" customWidth="1"/>
    <col min="3849" max="3849" width="14.109375" style="32" bestFit="1" customWidth="1"/>
    <col min="3850" max="3850" width="8.6640625" style="32" bestFit="1" customWidth="1"/>
    <col min="3851" max="3851" width="7.33203125" style="32" bestFit="1" customWidth="1"/>
    <col min="3852" max="3852" width="12.5546875" style="32" bestFit="1" customWidth="1"/>
    <col min="3853" max="3853" width="13.109375" style="32" bestFit="1" customWidth="1"/>
    <col min="3854" max="3854" width="10.5546875" style="32" bestFit="1" customWidth="1"/>
    <col min="3855" max="3855" width="16.109375" style="32" bestFit="1" customWidth="1"/>
    <col min="3856" max="3856" width="10.109375" style="32" bestFit="1" customWidth="1"/>
    <col min="3857" max="3857" width="9.109375" style="32" bestFit="1" customWidth="1"/>
    <col min="3858" max="3858" width="11.33203125" style="32" bestFit="1" customWidth="1"/>
    <col min="3859" max="3859" width="10.109375" style="32" bestFit="1" customWidth="1"/>
    <col min="3860" max="4097" width="8.88671875" style="32"/>
    <col min="4098" max="4098" width="37.109375" style="32" customWidth="1"/>
    <col min="4099" max="4099" width="13.88671875" style="32" bestFit="1" customWidth="1"/>
    <col min="4100" max="4100" width="10" style="32" bestFit="1" customWidth="1"/>
    <col min="4101" max="4101" width="28.5546875" style="32" bestFit="1" customWidth="1"/>
    <col min="4102" max="4102" width="13" style="32" bestFit="1" customWidth="1"/>
    <col min="4103" max="4103" width="17.6640625" style="32" bestFit="1" customWidth="1"/>
    <col min="4104" max="4104" width="10.109375" style="32" bestFit="1" customWidth="1"/>
    <col min="4105" max="4105" width="14.109375" style="32" bestFit="1" customWidth="1"/>
    <col min="4106" max="4106" width="8.6640625" style="32" bestFit="1" customWidth="1"/>
    <col min="4107" max="4107" width="7.33203125" style="32" bestFit="1" customWidth="1"/>
    <col min="4108" max="4108" width="12.5546875" style="32" bestFit="1" customWidth="1"/>
    <col min="4109" max="4109" width="13.109375" style="32" bestFit="1" customWidth="1"/>
    <col min="4110" max="4110" width="10.5546875" style="32" bestFit="1" customWidth="1"/>
    <col min="4111" max="4111" width="16.109375" style="32" bestFit="1" customWidth="1"/>
    <col min="4112" max="4112" width="10.109375" style="32" bestFit="1" customWidth="1"/>
    <col min="4113" max="4113" width="9.109375" style="32" bestFit="1" customWidth="1"/>
    <col min="4114" max="4114" width="11.33203125" style="32" bestFit="1" customWidth="1"/>
    <col min="4115" max="4115" width="10.109375" style="32" bestFit="1" customWidth="1"/>
    <col min="4116" max="4353" width="8.88671875" style="32"/>
    <col min="4354" max="4354" width="37.109375" style="32" customWidth="1"/>
    <col min="4355" max="4355" width="13.88671875" style="32" bestFit="1" customWidth="1"/>
    <col min="4356" max="4356" width="10" style="32" bestFit="1" customWidth="1"/>
    <col min="4357" max="4357" width="28.5546875" style="32" bestFit="1" customWidth="1"/>
    <col min="4358" max="4358" width="13" style="32" bestFit="1" customWidth="1"/>
    <col min="4359" max="4359" width="17.6640625" style="32" bestFit="1" customWidth="1"/>
    <col min="4360" max="4360" width="10.109375" style="32" bestFit="1" customWidth="1"/>
    <col min="4361" max="4361" width="14.109375" style="32" bestFit="1" customWidth="1"/>
    <col min="4362" max="4362" width="8.6640625" style="32" bestFit="1" customWidth="1"/>
    <col min="4363" max="4363" width="7.33203125" style="32" bestFit="1" customWidth="1"/>
    <col min="4364" max="4364" width="12.5546875" style="32" bestFit="1" customWidth="1"/>
    <col min="4365" max="4365" width="13.109375" style="32" bestFit="1" customWidth="1"/>
    <col min="4366" max="4366" width="10.5546875" style="32" bestFit="1" customWidth="1"/>
    <col min="4367" max="4367" width="16.109375" style="32" bestFit="1" customWidth="1"/>
    <col min="4368" max="4368" width="10.109375" style="32" bestFit="1" customWidth="1"/>
    <col min="4369" max="4369" width="9.109375" style="32" bestFit="1" customWidth="1"/>
    <col min="4370" max="4370" width="11.33203125" style="32" bestFit="1" customWidth="1"/>
    <col min="4371" max="4371" width="10.109375" style="32" bestFit="1" customWidth="1"/>
    <col min="4372" max="4609" width="8.88671875" style="32"/>
    <col min="4610" max="4610" width="37.109375" style="32" customWidth="1"/>
    <col min="4611" max="4611" width="13.88671875" style="32" bestFit="1" customWidth="1"/>
    <col min="4612" max="4612" width="10" style="32" bestFit="1" customWidth="1"/>
    <col min="4613" max="4613" width="28.5546875" style="32" bestFit="1" customWidth="1"/>
    <col min="4614" max="4614" width="13" style="32" bestFit="1" customWidth="1"/>
    <col min="4615" max="4615" width="17.6640625" style="32" bestFit="1" customWidth="1"/>
    <col min="4616" max="4616" width="10.109375" style="32" bestFit="1" customWidth="1"/>
    <col min="4617" max="4617" width="14.109375" style="32" bestFit="1" customWidth="1"/>
    <col min="4618" max="4618" width="8.6640625" style="32" bestFit="1" customWidth="1"/>
    <col min="4619" max="4619" width="7.33203125" style="32" bestFit="1" customWidth="1"/>
    <col min="4620" max="4620" width="12.5546875" style="32" bestFit="1" customWidth="1"/>
    <col min="4621" max="4621" width="13.109375" style="32" bestFit="1" customWidth="1"/>
    <col min="4622" max="4622" width="10.5546875" style="32" bestFit="1" customWidth="1"/>
    <col min="4623" max="4623" width="16.109375" style="32" bestFit="1" customWidth="1"/>
    <col min="4624" max="4624" width="10.109375" style="32" bestFit="1" customWidth="1"/>
    <col min="4625" max="4625" width="9.109375" style="32" bestFit="1" customWidth="1"/>
    <col min="4626" max="4626" width="11.33203125" style="32" bestFit="1" customWidth="1"/>
    <col min="4627" max="4627" width="10.109375" style="32" bestFit="1" customWidth="1"/>
    <col min="4628" max="4865" width="8.88671875" style="32"/>
    <col min="4866" max="4866" width="37.109375" style="32" customWidth="1"/>
    <col min="4867" max="4867" width="13.88671875" style="32" bestFit="1" customWidth="1"/>
    <col min="4868" max="4868" width="10" style="32" bestFit="1" customWidth="1"/>
    <col min="4869" max="4869" width="28.5546875" style="32" bestFit="1" customWidth="1"/>
    <col min="4870" max="4870" width="13" style="32" bestFit="1" customWidth="1"/>
    <col min="4871" max="4871" width="17.6640625" style="32" bestFit="1" customWidth="1"/>
    <col min="4872" max="4872" width="10.109375" style="32" bestFit="1" customWidth="1"/>
    <col min="4873" max="4873" width="14.109375" style="32" bestFit="1" customWidth="1"/>
    <col min="4874" max="4874" width="8.6640625" style="32" bestFit="1" customWidth="1"/>
    <col min="4875" max="4875" width="7.33203125" style="32" bestFit="1" customWidth="1"/>
    <col min="4876" max="4876" width="12.5546875" style="32" bestFit="1" customWidth="1"/>
    <col min="4877" max="4877" width="13.109375" style="32" bestFit="1" customWidth="1"/>
    <col min="4878" max="4878" width="10.5546875" style="32" bestFit="1" customWidth="1"/>
    <col min="4879" max="4879" width="16.109375" style="32" bestFit="1" customWidth="1"/>
    <col min="4880" max="4880" width="10.109375" style="32" bestFit="1" customWidth="1"/>
    <col min="4881" max="4881" width="9.109375" style="32" bestFit="1" customWidth="1"/>
    <col min="4882" max="4882" width="11.33203125" style="32" bestFit="1" customWidth="1"/>
    <col min="4883" max="4883" width="10.109375" style="32" bestFit="1" customWidth="1"/>
    <col min="4884" max="5121" width="8.88671875" style="32"/>
    <col min="5122" max="5122" width="37.109375" style="32" customWidth="1"/>
    <col min="5123" max="5123" width="13.88671875" style="32" bestFit="1" customWidth="1"/>
    <col min="5124" max="5124" width="10" style="32" bestFit="1" customWidth="1"/>
    <col min="5125" max="5125" width="28.5546875" style="32" bestFit="1" customWidth="1"/>
    <col min="5126" max="5126" width="13" style="32" bestFit="1" customWidth="1"/>
    <col min="5127" max="5127" width="17.6640625" style="32" bestFit="1" customWidth="1"/>
    <col min="5128" max="5128" width="10.109375" style="32" bestFit="1" customWidth="1"/>
    <col min="5129" max="5129" width="14.109375" style="32" bestFit="1" customWidth="1"/>
    <col min="5130" max="5130" width="8.6640625" style="32" bestFit="1" customWidth="1"/>
    <col min="5131" max="5131" width="7.33203125" style="32" bestFit="1" customWidth="1"/>
    <col min="5132" max="5132" width="12.5546875" style="32" bestFit="1" customWidth="1"/>
    <col min="5133" max="5133" width="13.109375" style="32" bestFit="1" customWidth="1"/>
    <col min="5134" max="5134" width="10.5546875" style="32" bestFit="1" customWidth="1"/>
    <col min="5135" max="5135" width="16.109375" style="32" bestFit="1" customWidth="1"/>
    <col min="5136" max="5136" width="10.109375" style="32" bestFit="1" customWidth="1"/>
    <col min="5137" max="5137" width="9.109375" style="32" bestFit="1" customWidth="1"/>
    <col min="5138" max="5138" width="11.33203125" style="32" bestFit="1" customWidth="1"/>
    <col min="5139" max="5139" width="10.109375" style="32" bestFit="1" customWidth="1"/>
    <col min="5140" max="5377" width="8.88671875" style="32"/>
    <col min="5378" max="5378" width="37.109375" style="32" customWidth="1"/>
    <col min="5379" max="5379" width="13.88671875" style="32" bestFit="1" customWidth="1"/>
    <col min="5380" max="5380" width="10" style="32" bestFit="1" customWidth="1"/>
    <col min="5381" max="5381" width="28.5546875" style="32" bestFit="1" customWidth="1"/>
    <col min="5382" max="5382" width="13" style="32" bestFit="1" customWidth="1"/>
    <col min="5383" max="5383" width="17.6640625" style="32" bestFit="1" customWidth="1"/>
    <col min="5384" max="5384" width="10.109375" style="32" bestFit="1" customWidth="1"/>
    <col min="5385" max="5385" width="14.109375" style="32" bestFit="1" customWidth="1"/>
    <col min="5386" max="5386" width="8.6640625" style="32" bestFit="1" customWidth="1"/>
    <col min="5387" max="5387" width="7.33203125" style="32" bestFit="1" customWidth="1"/>
    <col min="5388" max="5388" width="12.5546875" style="32" bestFit="1" customWidth="1"/>
    <col min="5389" max="5389" width="13.109375" style="32" bestFit="1" customWidth="1"/>
    <col min="5390" max="5390" width="10.5546875" style="32" bestFit="1" customWidth="1"/>
    <col min="5391" max="5391" width="16.109375" style="32" bestFit="1" customWidth="1"/>
    <col min="5392" max="5392" width="10.109375" style="32" bestFit="1" customWidth="1"/>
    <col min="5393" max="5393" width="9.109375" style="32" bestFit="1" customWidth="1"/>
    <col min="5394" max="5394" width="11.33203125" style="32" bestFit="1" customWidth="1"/>
    <col min="5395" max="5395" width="10.109375" style="32" bestFit="1" customWidth="1"/>
    <col min="5396" max="5633" width="8.88671875" style="32"/>
    <col min="5634" max="5634" width="37.109375" style="32" customWidth="1"/>
    <col min="5635" max="5635" width="13.88671875" style="32" bestFit="1" customWidth="1"/>
    <col min="5636" max="5636" width="10" style="32" bestFit="1" customWidth="1"/>
    <col min="5637" max="5637" width="28.5546875" style="32" bestFit="1" customWidth="1"/>
    <col min="5638" max="5638" width="13" style="32" bestFit="1" customWidth="1"/>
    <col min="5639" max="5639" width="17.6640625" style="32" bestFit="1" customWidth="1"/>
    <col min="5640" max="5640" width="10.109375" style="32" bestFit="1" customWidth="1"/>
    <col min="5641" max="5641" width="14.109375" style="32" bestFit="1" customWidth="1"/>
    <col min="5642" max="5642" width="8.6640625" style="32" bestFit="1" customWidth="1"/>
    <col min="5643" max="5643" width="7.33203125" style="32" bestFit="1" customWidth="1"/>
    <col min="5644" max="5644" width="12.5546875" style="32" bestFit="1" customWidth="1"/>
    <col min="5645" max="5645" width="13.109375" style="32" bestFit="1" customWidth="1"/>
    <col min="5646" max="5646" width="10.5546875" style="32" bestFit="1" customWidth="1"/>
    <col min="5647" max="5647" width="16.109375" style="32" bestFit="1" customWidth="1"/>
    <col min="5648" max="5648" width="10.109375" style="32" bestFit="1" customWidth="1"/>
    <col min="5649" max="5649" width="9.109375" style="32" bestFit="1" customWidth="1"/>
    <col min="5650" max="5650" width="11.33203125" style="32" bestFit="1" customWidth="1"/>
    <col min="5651" max="5651" width="10.109375" style="32" bestFit="1" customWidth="1"/>
    <col min="5652" max="5889" width="8.88671875" style="32"/>
    <col min="5890" max="5890" width="37.109375" style="32" customWidth="1"/>
    <col min="5891" max="5891" width="13.88671875" style="32" bestFit="1" customWidth="1"/>
    <col min="5892" max="5892" width="10" style="32" bestFit="1" customWidth="1"/>
    <col min="5893" max="5893" width="28.5546875" style="32" bestFit="1" customWidth="1"/>
    <col min="5894" max="5894" width="13" style="32" bestFit="1" customWidth="1"/>
    <col min="5895" max="5895" width="17.6640625" style="32" bestFit="1" customWidth="1"/>
    <col min="5896" max="5896" width="10.109375" style="32" bestFit="1" customWidth="1"/>
    <col min="5897" max="5897" width="14.109375" style="32" bestFit="1" customWidth="1"/>
    <col min="5898" max="5898" width="8.6640625" style="32" bestFit="1" customWidth="1"/>
    <col min="5899" max="5899" width="7.33203125" style="32" bestFit="1" customWidth="1"/>
    <col min="5900" max="5900" width="12.5546875" style="32" bestFit="1" customWidth="1"/>
    <col min="5901" max="5901" width="13.109375" style="32" bestFit="1" customWidth="1"/>
    <col min="5902" max="5902" width="10.5546875" style="32" bestFit="1" customWidth="1"/>
    <col min="5903" max="5903" width="16.109375" style="32" bestFit="1" customWidth="1"/>
    <col min="5904" max="5904" width="10.109375" style="32" bestFit="1" customWidth="1"/>
    <col min="5905" max="5905" width="9.109375" style="32" bestFit="1" customWidth="1"/>
    <col min="5906" max="5906" width="11.33203125" style="32" bestFit="1" customWidth="1"/>
    <col min="5907" max="5907" width="10.109375" style="32" bestFit="1" customWidth="1"/>
    <col min="5908" max="6145" width="8.88671875" style="32"/>
    <col min="6146" max="6146" width="37.109375" style="32" customWidth="1"/>
    <col min="6147" max="6147" width="13.88671875" style="32" bestFit="1" customWidth="1"/>
    <col min="6148" max="6148" width="10" style="32" bestFit="1" customWidth="1"/>
    <col min="6149" max="6149" width="28.5546875" style="32" bestFit="1" customWidth="1"/>
    <col min="6150" max="6150" width="13" style="32" bestFit="1" customWidth="1"/>
    <col min="6151" max="6151" width="17.6640625" style="32" bestFit="1" customWidth="1"/>
    <col min="6152" max="6152" width="10.109375" style="32" bestFit="1" customWidth="1"/>
    <col min="6153" max="6153" width="14.109375" style="32" bestFit="1" customWidth="1"/>
    <col min="6154" max="6154" width="8.6640625" style="32" bestFit="1" customWidth="1"/>
    <col min="6155" max="6155" width="7.33203125" style="32" bestFit="1" customWidth="1"/>
    <col min="6156" max="6156" width="12.5546875" style="32" bestFit="1" customWidth="1"/>
    <col min="6157" max="6157" width="13.109375" style="32" bestFit="1" customWidth="1"/>
    <col min="6158" max="6158" width="10.5546875" style="32" bestFit="1" customWidth="1"/>
    <col min="6159" max="6159" width="16.109375" style="32" bestFit="1" customWidth="1"/>
    <col min="6160" max="6160" width="10.109375" style="32" bestFit="1" customWidth="1"/>
    <col min="6161" max="6161" width="9.109375" style="32" bestFit="1" customWidth="1"/>
    <col min="6162" max="6162" width="11.33203125" style="32" bestFit="1" customWidth="1"/>
    <col min="6163" max="6163" width="10.109375" style="32" bestFit="1" customWidth="1"/>
    <col min="6164" max="6401" width="8.88671875" style="32"/>
    <col min="6402" max="6402" width="37.109375" style="32" customWidth="1"/>
    <col min="6403" max="6403" width="13.88671875" style="32" bestFit="1" customWidth="1"/>
    <col min="6404" max="6404" width="10" style="32" bestFit="1" customWidth="1"/>
    <col min="6405" max="6405" width="28.5546875" style="32" bestFit="1" customWidth="1"/>
    <col min="6406" max="6406" width="13" style="32" bestFit="1" customWidth="1"/>
    <col min="6407" max="6407" width="17.6640625" style="32" bestFit="1" customWidth="1"/>
    <col min="6408" max="6408" width="10.109375" style="32" bestFit="1" customWidth="1"/>
    <col min="6409" max="6409" width="14.109375" style="32" bestFit="1" customWidth="1"/>
    <col min="6410" max="6410" width="8.6640625" style="32" bestFit="1" customWidth="1"/>
    <col min="6411" max="6411" width="7.33203125" style="32" bestFit="1" customWidth="1"/>
    <col min="6412" max="6412" width="12.5546875" style="32" bestFit="1" customWidth="1"/>
    <col min="6413" max="6413" width="13.109375" style="32" bestFit="1" customWidth="1"/>
    <col min="6414" max="6414" width="10.5546875" style="32" bestFit="1" customWidth="1"/>
    <col min="6415" max="6415" width="16.109375" style="32" bestFit="1" customWidth="1"/>
    <col min="6416" max="6416" width="10.109375" style="32" bestFit="1" customWidth="1"/>
    <col min="6417" max="6417" width="9.109375" style="32" bestFit="1" customWidth="1"/>
    <col min="6418" max="6418" width="11.33203125" style="32" bestFit="1" customWidth="1"/>
    <col min="6419" max="6419" width="10.109375" style="32" bestFit="1" customWidth="1"/>
    <col min="6420" max="6657" width="8.88671875" style="32"/>
    <col min="6658" max="6658" width="37.109375" style="32" customWidth="1"/>
    <col min="6659" max="6659" width="13.88671875" style="32" bestFit="1" customWidth="1"/>
    <col min="6660" max="6660" width="10" style="32" bestFit="1" customWidth="1"/>
    <col min="6661" max="6661" width="28.5546875" style="32" bestFit="1" customWidth="1"/>
    <col min="6662" max="6662" width="13" style="32" bestFit="1" customWidth="1"/>
    <col min="6663" max="6663" width="17.6640625" style="32" bestFit="1" customWidth="1"/>
    <col min="6664" max="6664" width="10.109375" style="32" bestFit="1" customWidth="1"/>
    <col min="6665" max="6665" width="14.109375" style="32" bestFit="1" customWidth="1"/>
    <col min="6666" max="6666" width="8.6640625" style="32" bestFit="1" customWidth="1"/>
    <col min="6667" max="6667" width="7.33203125" style="32" bestFit="1" customWidth="1"/>
    <col min="6668" max="6668" width="12.5546875" style="32" bestFit="1" customWidth="1"/>
    <col min="6669" max="6669" width="13.109375" style="32" bestFit="1" customWidth="1"/>
    <col min="6670" max="6670" width="10.5546875" style="32" bestFit="1" customWidth="1"/>
    <col min="6671" max="6671" width="16.109375" style="32" bestFit="1" customWidth="1"/>
    <col min="6672" max="6672" width="10.109375" style="32" bestFit="1" customWidth="1"/>
    <col min="6673" max="6673" width="9.109375" style="32" bestFit="1" customWidth="1"/>
    <col min="6674" max="6674" width="11.33203125" style="32" bestFit="1" customWidth="1"/>
    <col min="6675" max="6675" width="10.109375" style="32" bestFit="1" customWidth="1"/>
    <col min="6676" max="6913" width="8.88671875" style="32"/>
    <col min="6914" max="6914" width="37.109375" style="32" customWidth="1"/>
    <col min="6915" max="6915" width="13.88671875" style="32" bestFit="1" customWidth="1"/>
    <col min="6916" max="6916" width="10" style="32" bestFit="1" customWidth="1"/>
    <col min="6917" max="6917" width="28.5546875" style="32" bestFit="1" customWidth="1"/>
    <col min="6918" max="6918" width="13" style="32" bestFit="1" customWidth="1"/>
    <col min="6919" max="6919" width="17.6640625" style="32" bestFit="1" customWidth="1"/>
    <col min="6920" max="6920" width="10.109375" style="32" bestFit="1" customWidth="1"/>
    <col min="6921" max="6921" width="14.109375" style="32" bestFit="1" customWidth="1"/>
    <col min="6922" max="6922" width="8.6640625" style="32" bestFit="1" customWidth="1"/>
    <col min="6923" max="6923" width="7.33203125" style="32" bestFit="1" customWidth="1"/>
    <col min="6924" max="6924" width="12.5546875" style="32" bestFit="1" customWidth="1"/>
    <col min="6925" max="6925" width="13.109375" style="32" bestFit="1" customWidth="1"/>
    <col min="6926" max="6926" width="10.5546875" style="32" bestFit="1" customWidth="1"/>
    <col min="6927" max="6927" width="16.109375" style="32" bestFit="1" customWidth="1"/>
    <col min="6928" max="6928" width="10.109375" style="32" bestFit="1" customWidth="1"/>
    <col min="6929" max="6929" width="9.109375" style="32" bestFit="1" customWidth="1"/>
    <col min="6930" max="6930" width="11.33203125" style="32" bestFit="1" customWidth="1"/>
    <col min="6931" max="6931" width="10.109375" style="32" bestFit="1" customWidth="1"/>
    <col min="6932" max="7169" width="8.88671875" style="32"/>
    <col min="7170" max="7170" width="37.109375" style="32" customWidth="1"/>
    <col min="7171" max="7171" width="13.88671875" style="32" bestFit="1" customWidth="1"/>
    <col min="7172" max="7172" width="10" style="32" bestFit="1" customWidth="1"/>
    <col min="7173" max="7173" width="28.5546875" style="32" bestFit="1" customWidth="1"/>
    <col min="7174" max="7174" width="13" style="32" bestFit="1" customWidth="1"/>
    <col min="7175" max="7175" width="17.6640625" style="32" bestFit="1" customWidth="1"/>
    <col min="7176" max="7176" width="10.109375" style="32" bestFit="1" customWidth="1"/>
    <col min="7177" max="7177" width="14.109375" style="32" bestFit="1" customWidth="1"/>
    <col min="7178" max="7178" width="8.6640625" style="32" bestFit="1" customWidth="1"/>
    <col min="7179" max="7179" width="7.33203125" style="32" bestFit="1" customWidth="1"/>
    <col min="7180" max="7180" width="12.5546875" style="32" bestFit="1" customWidth="1"/>
    <col min="7181" max="7181" width="13.109375" style="32" bestFit="1" customWidth="1"/>
    <col min="7182" max="7182" width="10.5546875" style="32" bestFit="1" customWidth="1"/>
    <col min="7183" max="7183" width="16.109375" style="32" bestFit="1" customWidth="1"/>
    <col min="7184" max="7184" width="10.109375" style="32" bestFit="1" customWidth="1"/>
    <col min="7185" max="7185" width="9.109375" style="32" bestFit="1" customWidth="1"/>
    <col min="7186" max="7186" width="11.33203125" style="32" bestFit="1" customWidth="1"/>
    <col min="7187" max="7187" width="10.109375" style="32" bestFit="1" customWidth="1"/>
    <col min="7188" max="7425" width="8.88671875" style="32"/>
    <col min="7426" max="7426" width="37.109375" style="32" customWidth="1"/>
    <col min="7427" max="7427" width="13.88671875" style="32" bestFit="1" customWidth="1"/>
    <col min="7428" max="7428" width="10" style="32" bestFit="1" customWidth="1"/>
    <col min="7429" max="7429" width="28.5546875" style="32" bestFit="1" customWidth="1"/>
    <col min="7430" max="7430" width="13" style="32" bestFit="1" customWidth="1"/>
    <col min="7431" max="7431" width="17.6640625" style="32" bestFit="1" customWidth="1"/>
    <col min="7432" max="7432" width="10.109375" style="32" bestFit="1" customWidth="1"/>
    <col min="7433" max="7433" width="14.109375" style="32" bestFit="1" customWidth="1"/>
    <col min="7434" max="7434" width="8.6640625" style="32" bestFit="1" customWidth="1"/>
    <col min="7435" max="7435" width="7.33203125" style="32" bestFit="1" customWidth="1"/>
    <col min="7436" max="7436" width="12.5546875" style="32" bestFit="1" customWidth="1"/>
    <col min="7437" max="7437" width="13.109375" style="32" bestFit="1" customWidth="1"/>
    <col min="7438" max="7438" width="10.5546875" style="32" bestFit="1" customWidth="1"/>
    <col min="7439" max="7439" width="16.109375" style="32" bestFit="1" customWidth="1"/>
    <col min="7440" max="7440" width="10.109375" style="32" bestFit="1" customWidth="1"/>
    <col min="7441" max="7441" width="9.109375" style="32" bestFit="1" customWidth="1"/>
    <col min="7442" max="7442" width="11.33203125" style="32" bestFit="1" customWidth="1"/>
    <col min="7443" max="7443" width="10.109375" style="32" bestFit="1" customWidth="1"/>
    <col min="7444" max="7681" width="8.88671875" style="32"/>
    <col min="7682" max="7682" width="37.109375" style="32" customWidth="1"/>
    <col min="7683" max="7683" width="13.88671875" style="32" bestFit="1" customWidth="1"/>
    <col min="7684" max="7684" width="10" style="32" bestFit="1" customWidth="1"/>
    <col min="7685" max="7685" width="28.5546875" style="32" bestFit="1" customWidth="1"/>
    <col min="7686" max="7686" width="13" style="32" bestFit="1" customWidth="1"/>
    <col min="7687" max="7687" width="17.6640625" style="32" bestFit="1" customWidth="1"/>
    <col min="7688" max="7688" width="10.109375" style="32" bestFit="1" customWidth="1"/>
    <col min="7689" max="7689" width="14.109375" style="32" bestFit="1" customWidth="1"/>
    <col min="7690" max="7690" width="8.6640625" style="32" bestFit="1" customWidth="1"/>
    <col min="7691" max="7691" width="7.33203125" style="32" bestFit="1" customWidth="1"/>
    <col min="7692" max="7692" width="12.5546875" style="32" bestFit="1" customWidth="1"/>
    <col min="7693" max="7693" width="13.109375" style="32" bestFit="1" customWidth="1"/>
    <col min="7694" max="7694" width="10.5546875" style="32" bestFit="1" customWidth="1"/>
    <col min="7695" max="7695" width="16.109375" style="32" bestFit="1" customWidth="1"/>
    <col min="7696" max="7696" width="10.109375" style="32" bestFit="1" customWidth="1"/>
    <col min="7697" max="7697" width="9.109375" style="32" bestFit="1" customWidth="1"/>
    <col min="7698" max="7698" width="11.33203125" style="32" bestFit="1" customWidth="1"/>
    <col min="7699" max="7699" width="10.109375" style="32" bestFit="1" customWidth="1"/>
    <col min="7700" max="7937" width="8.88671875" style="32"/>
    <col min="7938" max="7938" width="37.109375" style="32" customWidth="1"/>
    <col min="7939" max="7939" width="13.88671875" style="32" bestFit="1" customWidth="1"/>
    <col min="7940" max="7940" width="10" style="32" bestFit="1" customWidth="1"/>
    <col min="7941" max="7941" width="28.5546875" style="32" bestFit="1" customWidth="1"/>
    <col min="7942" max="7942" width="13" style="32" bestFit="1" customWidth="1"/>
    <col min="7943" max="7943" width="17.6640625" style="32" bestFit="1" customWidth="1"/>
    <col min="7944" max="7944" width="10.109375" style="32" bestFit="1" customWidth="1"/>
    <col min="7945" max="7945" width="14.109375" style="32" bestFit="1" customWidth="1"/>
    <col min="7946" max="7946" width="8.6640625" style="32" bestFit="1" customWidth="1"/>
    <col min="7947" max="7947" width="7.33203125" style="32" bestFit="1" customWidth="1"/>
    <col min="7948" max="7948" width="12.5546875" style="32" bestFit="1" customWidth="1"/>
    <col min="7949" max="7949" width="13.109375" style="32" bestFit="1" customWidth="1"/>
    <col min="7950" max="7950" width="10.5546875" style="32" bestFit="1" customWidth="1"/>
    <col min="7951" max="7951" width="16.109375" style="32" bestFit="1" customWidth="1"/>
    <col min="7952" max="7952" width="10.109375" style="32" bestFit="1" customWidth="1"/>
    <col min="7953" max="7953" width="9.109375" style="32" bestFit="1" customWidth="1"/>
    <col min="7954" max="7954" width="11.33203125" style="32" bestFit="1" customWidth="1"/>
    <col min="7955" max="7955" width="10.109375" style="32" bestFit="1" customWidth="1"/>
    <col min="7956" max="8193" width="8.88671875" style="32"/>
    <col min="8194" max="8194" width="37.109375" style="32" customWidth="1"/>
    <col min="8195" max="8195" width="13.88671875" style="32" bestFit="1" customWidth="1"/>
    <col min="8196" max="8196" width="10" style="32" bestFit="1" customWidth="1"/>
    <col min="8197" max="8197" width="28.5546875" style="32" bestFit="1" customWidth="1"/>
    <col min="8198" max="8198" width="13" style="32" bestFit="1" customWidth="1"/>
    <col min="8199" max="8199" width="17.6640625" style="32" bestFit="1" customWidth="1"/>
    <col min="8200" max="8200" width="10.109375" style="32" bestFit="1" customWidth="1"/>
    <col min="8201" max="8201" width="14.109375" style="32" bestFit="1" customWidth="1"/>
    <col min="8202" max="8202" width="8.6640625" style="32" bestFit="1" customWidth="1"/>
    <col min="8203" max="8203" width="7.33203125" style="32" bestFit="1" customWidth="1"/>
    <col min="8204" max="8204" width="12.5546875" style="32" bestFit="1" customWidth="1"/>
    <col min="8205" max="8205" width="13.109375" style="32" bestFit="1" customWidth="1"/>
    <col min="8206" max="8206" width="10.5546875" style="32" bestFit="1" customWidth="1"/>
    <col min="8207" max="8207" width="16.109375" style="32" bestFit="1" customWidth="1"/>
    <col min="8208" max="8208" width="10.109375" style="32" bestFit="1" customWidth="1"/>
    <col min="8209" max="8209" width="9.109375" style="32" bestFit="1" customWidth="1"/>
    <col min="8210" max="8210" width="11.33203125" style="32" bestFit="1" customWidth="1"/>
    <col min="8211" max="8211" width="10.109375" style="32" bestFit="1" customWidth="1"/>
    <col min="8212" max="8449" width="8.88671875" style="32"/>
    <col min="8450" max="8450" width="37.109375" style="32" customWidth="1"/>
    <col min="8451" max="8451" width="13.88671875" style="32" bestFit="1" customWidth="1"/>
    <col min="8452" max="8452" width="10" style="32" bestFit="1" customWidth="1"/>
    <col min="8453" max="8453" width="28.5546875" style="32" bestFit="1" customWidth="1"/>
    <col min="8454" max="8454" width="13" style="32" bestFit="1" customWidth="1"/>
    <col min="8455" max="8455" width="17.6640625" style="32" bestFit="1" customWidth="1"/>
    <col min="8456" max="8456" width="10.109375" style="32" bestFit="1" customWidth="1"/>
    <col min="8457" max="8457" width="14.109375" style="32" bestFit="1" customWidth="1"/>
    <col min="8458" max="8458" width="8.6640625" style="32" bestFit="1" customWidth="1"/>
    <col min="8459" max="8459" width="7.33203125" style="32" bestFit="1" customWidth="1"/>
    <col min="8460" max="8460" width="12.5546875" style="32" bestFit="1" customWidth="1"/>
    <col min="8461" max="8461" width="13.109375" style="32" bestFit="1" customWidth="1"/>
    <col min="8462" max="8462" width="10.5546875" style="32" bestFit="1" customWidth="1"/>
    <col min="8463" max="8463" width="16.109375" style="32" bestFit="1" customWidth="1"/>
    <col min="8464" max="8464" width="10.109375" style="32" bestFit="1" customWidth="1"/>
    <col min="8465" max="8465" width="9.109375" style="32" bestFit="1" customWidth="1"/>
    <col min="8466" max="8466" width="11.33203125" style="32" bestFit="1" customWidth="1"/>
    <col min="8467" max="8467" width="10.109375" style="32" bestFit="1" customWidth="1"/>
    <col min="8468" max="8705" width="8.88671875" style="32"/>
    <col min="8706" max="8706" width="37.109375" style="32" customWidth="1"/>
    <col min="8707" max="8707" width="13.88671875" style="32" bestFit="1" customWidth="1"/>
    <col min="8708" max="8708" width="10" style="32" bestFit="1" customWidth="1"/>
    <col min="8709" max="8709" width="28.5546875" style="32" bestFit="1" customWidth="1"/>
    <col min="8710" max="8710" width="13" style="32" bestFit="1" customWidth="1"/>
    <col min="8711" max="8711" width="17.6640625" style="32" bestFit="1" customWidth="1"/>
    <col min="8712" max="8712" width="10.109375" style="32" bestFit="1" customWidth="1"/>
    <col min="8713" max="8713" width="14.109375" style="32" bestFit="1" customWidth="1"/>
    <col min="8714" max="8714" width="8.6640625" style="32" bestFit="1" customWidth="1"/>
    <col min="8715" max="8715" width="7.33203125" style="32" bestFit="1" customWidth="1"/>
    <col min="8716" max="8716" width="12.5546875" style="32" bestFit="1" customWidth="1"/>
    <col min="8717" max="8717" width="13.109375" style="32" bestFit="1" customWidth="1"/>
    <col min="8718" max="8718" width="10.5546875" style="32" bestFit="1" customWidth="1"/>
    <col min="8719" max="8719" width="16.109375" style="32" bestFit="1" customWidth="1"/>
    <col min="8720" max="8720" width="10.109375" style="32" bestFit="1" customWidth="1"/>
    <col min="8721" max="8721" width="9.109375" style="32" bestFit="1" customWidth="1"/>
    <col min="8722" max="8722" width="11.33203125" style="32" bestFit="1" customWidth="1"/>
    <col min="8723" max="8723" width="10.109375" style="32" bestFit="1" customWidth="1"/>
    <col min="8724" max="8961" width="8.88671875" style="32"/>
    <col min="8962" max="8962" width="37.109375" style="32" customWidth="1"/>
    <col min="8963" max="8963" width="13.88671875" style="32" bestFit="1" customWidth="1"/>
    <col min="8964" max="8964" width="10" style="32" bestFit="1" customWidth="1"/>
    <col min="8965" max="8965" width="28.5546875" style="32" bestFit="1" customWidth="1"/>
    <col min="8966" max="8966" width="13" style="32" bestFit="1" customWidth="1"/>
    <col min="8967" max="8967" width="17.6640625" style="32" bestFit="1" customWidth="1"/>
    <col min="8968" max="8968" width="10.109375" style="32" bestFit="1" customWidth="1"/>
    <col min="8969" max="8969" width="14.109375" style="32" bestFit="1" customWidth="1"/>
    <col min="8970" max="8970" width="8.6640625" style="32" bestFit="1" customWidth="1"/>
    <col min="8971" max="8971" width="7.33203125" style="32" bestFit="1" customWidth="1"/>
    <col min="8972" max="8972" width="12.5546875" style="32" bestFit="1" customWidth="1"/>
    <col min="8973" max="8973" width="13.109375" style="32" bestFit="1" customWidth="1"/>
    <col min="8974" max="8974" width="10.5546875" style="32" bestFit="1" customWidth="1"/>
    <col min="8975" max="8975" width="16.109375" style="32" bestFit="1" customWidth="1"/>
    <col min="8976" max="8976" width="10.109375" style="32" bestFit="1" customWidth="1"/>
    <col min="8977" max="8977" width="9.109375" style="32" bestFit="1" customWidth="1"/>
    <col min="8978" max="8978" width="11.33203125" style="32" bestFit="1" customWidth="1"/>
    <col min="8979" max="8979" width="10.109375" style="32" bestFit="1" customWidth="1"/>
    <col min="8980" max="9217" width="8.88671875" style="32"/>
    <col min="9218" max="9218" width="37.109375" style="32" customWidth="1"/>
    <col min="9219" max="9219" width="13.88671875" style="32" bestFit="1" customWidth="1"/>
    <col min="9220" max="9220" width="10" style="32" bestFit="1" customWidth="1"/>
    <col min="9221" max="9221" width="28.5546875" style="32" bestFit="1" customWidth="1"/>
    <col min="9222" max="9222" width="13" style="32" bestFit="1" customWidth="1"/>
    <col min="9223" max="9223" width="17.6640625" style="32" bestFit="1" customWidth="1"/>
    <col min="9224" max="9224" width="10.109375" style="32" bestFit="1" customWidth="1"/>
    <col min="9225" max="9225" width="14.109375" style="32" bestFit="1" customWidth="1"/>
    <col min="9226" max="9226" width="8.6640625" style="32" bestFit="1" customWidth="1"/>
    <col min="9227" max="9227" width="7.33203125" style="32" bestFit="1" customWidth="1"/>
    <col min="9228" max="9228" width="12.5546875" style="32" bestFit="1" customWidth="1"/>
    <col min="9229" max="9229" width="13.109375" style="32" bestFit="1" customWidth="1"/>
    <col min="9230" max="9230" width="10.5546875" style="32" bestFit="1" customWidth="1"/>
    <col min="9231" max="9231" width="16.109375" style="32" bestFit="1" customWidth="1"/>
    <col min="9232" max="9232" width="10.109375" style="32" bestFit="1" customWidth="1"/>
    <col min="9233" max="9233" width="9.109375" style="32" bestFit="1" customWidth="1"/>
    <col min="9234" max="9234" width="11.33203125" style="32" bestFit="1" customWidth="1"/>
    <col min="9235" max="9235" width="10.109375" style="32" bestFit="1" customWidth="1"/>
    <col min="9236" max="9473" width="8.88671875" style="32"/>
    <col min="9474" max="9474" width="37.109375" style="32" customWidth="1"/>
    <col min="9475" max="9475" width="13.88671875" style="32" bestFit="1" customWidth="1"/>
    <col min="9476" max="9476" width="10" style="32" bestFit="1" customWidth="1"/>
    <col min="9477" max="9477" width="28.5546875" style="32" bestFit="1" customWidth="1"/>
    <col min="9478" max="9478" width="13" style="32" bestFit="1" customWidth="1"/>
    <col min="9479" max="9479" width="17.6640625" style="32" bestFit="1" customWidth="1"/>
    <col min="9480" max="9480" width="10.109375" style="32" bestFit="1" customWidth="1"/>
    <col min="9481" max="9481" width="14.109375" style="32" bestFit="1" customWidth="1"/>
    <col min="9482" max="9482" width="8.6640625" style="32" bestFit="1" customWidth="1"/>
    <col min="9483" max="9483" width="7.33203125" style="32" bestFit="1" customWidth="1"/>
    <col min="9484" max="9484" width="12.5546875" style="32" bestFit="1" customWidth="1"/>
    <col min="9485" max="9485" width="13.109375" style="32" bestFit="1" customWidth="1"/>
    <col min="9486" max="9486" width="10.5546875" style="32" bestFit="1" customWidth="1"/>
    <col min="9487" max="9487" width="16.109375" style="32" bestFit="1" customWidth="1"/>
    <col min="9488" max="9488" width="10.109375" style="32" bestFit="1" customWidth="1"/>
    <col min="9489" max="9489" width="9.109375" style="32" bestFit="1" customWidth="1"/>
    <col min="9490" max="9490" width="11.33203125" style="32" bestFit="1" customWidth="1"/>
    <col min="9491" max="9491" width="10.109375" style="32" bestFit="1" customWidth="1"/>
    <col min="9492" max="9729" width="8.88671875" style="32"/>
    <col min="9730" max="9730" width="37.109375" style="32" customWidth="1"/>
    <col min="9731" max="9731" width="13.88671875" style="32" bestFit="1" customWidth="1"/>
    <col min="9732" max="9732" width="10" style="32" bestFit="1" customWidth="1"/>
    <col min="9733" max="9733" width="28.5546875" style="32" bestFit="1" customWidth="1"/>
    <col min="9734" max="9734" width="13" style="32" bestFit="1" customWidth="1"/>
    <col min="9735" max="9735" width="17.6640625" style="32" bestFit="1" customWidth="1"/>
    <col min="9736" max="9736" width="10.109375" style="32" bestFit="1" customWidth="1"/>
    <col min="9737" max="9737" width="14.109375" style="32" bestFit="1" customWidth="1"/>
    <col min="9738" max="9738" width="8.6640625" style="32" bestFit="1" customWidth="1"/>
    <col min="9739" max="9739" width="7.33203125" style="32" bestFit="1" customWidth="1"/>
    <col min="9740" max="9740" width="12.5546875" style="32" bestFit="1" customWidth="1"/>
    <col min="9741" max="9741" width="13.109375" style="32" bestFit="1" customWidth="1"/>
    <col min="9742" max="9742" width="10.5546875" style="32" bestFit="1" customWidth="1"/>
    <col min="9743" max="9743" width="16.109375" style="32" bestFit="1" customWidth="1"/>
    <col min="9744" max="9744" width="10.109375" style="32" bestFit="1" customWidth="1"/>
    <col min="9745" max="9745" width="9.109375" style="32" bestFit="1" customWidth="1"/>
    <col min="9746" max="9746" width="11.33203125" style="32" bestFit="1" customWidth="1"/>
    <col min="9747" max="9747" width="10.109375" style="32" bestFit="1" customWidth="1"/>
    <col min="9748" max="9985" width="8.88671875" style="32"/>
    <col min="9986" max="9986" width="37.109375" style="32" customWidth="1"/>
    <col min="9987" max="9987" width="13.88671875" style="32" bestFit="1" customWidth="1"/>
    <col min="9988" max="9988" width="10" style="32" bestFit="1" customWidth="1"/>
    <col min="9989" max="9989" width="28.5546875" style="32" bestFit="1" customWidth="1"/>
    <col min="9990" max="9990" width="13" style="32" bestFit="1" customWidth="1"/>
    <col min="9991" max="9991" width="17.6640625" style="32" bestFit="1" customWidth="1"/>
    <col min="9992" max="9992" width="10.109375" style="32" bestFit="1" customWidth="1"/>
    <col min="9993" max="9993" width="14.109375" style="32" bestFit="1" customWidth="1"/>
    <col min="9994" max="9994" width="8.6640625" style="32" bestFit="1" customWidth="1"/>
    <col min="9995" max="9995" width="7.33203125" style="32" bestFit="1" customWidth="1"/>
    <col min="9996" max="9996" width="12.5546875" style="32" bestFit="1" customWidth="1"/>
    <col min="9997" max="9997" width="13.109375" style="32" bestFit="1" customWidth="1"/>
    <col min="9998" max="9998" width="10.5546875" style="32" bestFit="1" customWidth="1"/>
    <col min="9999" max="9999" width="16.109375" style="32" bestFit="1" customWidth="1"/>
    <col min="10000" max="10000" width="10.109375" style="32" bestFit="1" customWidth="1"/>
    <col min="10001" max="10001" width="9.109375" style="32" bestFit="1" customWidth="1"/>
    <col min="10002" max="10002" width="11.33203125" style="32" bestFit="1" customWidth="1"/>
    <col min="10003" max="10003" width="10.109375" style="32" bestFit="1" customWidth="1"/>
    <col min="10004" max="10241" width="8.88671875" style="32"/>
    <col min="10242" max="10242" width="37.109375" style="32" customWidth="1"/>
    <col min="10243" max="10243" width="13.88671875" style="32" bestFit="1" customWidth="1"/>
    <col min="10244" max="10244" width="10" style="32" bestFit="1" customWidth="1"/>
    <col min="10245" max="10245" width="28.5546875" style="32" bestFit="1" customWidth="1"/>
    <col min="10246" max="10246" width="13" style="32" bestFit="1" customWidth="1"/>
    <col min="10247" max="10247" width="17.6640625" style="32" bestFit="1" customWidth="1"/>
    <col min="10248" max="10248" width="10.109375" style="32" bestFit="1" customWidth="1"/>
    <col min="10249" max="10249" width="14.109375" style="32" bestFit="1" customWidth="1"/>
    <col min="10250" max="10250" width="8.6640625" style="32" bestFit="1" customWidth="1"/>
    <col min="10251" max="10251" width="7.33203125" style="32" bestFit="1" customWidth="1"/>
    <col min="10252" max="10252" width="12.5546875" style="32" bestFit="1" customWidth="1"/>
    <col min="10253" max="10253" width="13.109375" style="32" bestFit="1" customWidth="1"/>
    <col min="10254" max="10254" width="10.5546875" style="32" bestFit="1" customWidth="1"/>
    <col min="10255" max="10255" width="16.109375" style="32" bestFit="1" customWidth="1"/>
    <col min="10256" max="10256" width="10.109375" style="32" bestFit="1" customWidth="1"/>
    <col min="10257" max="10257" width="9.109375" style="32" bestFit="1" customWidth="1"/>
    <col min="10258" max="10258" width="11.33203125" style="32" bestFit="1" customWidth="1"/>
    <col min="10259" max="10259" width="10.109375" style="32" bestFit="1" customWidth="1"/>
    <col min="10260" max="10497" width="8.88671875" style="32"/>
    <col min="10498" max="10498" width="37.109375" style="32" customWidth="1"/>
    <col min="10499" max="10499" width="13.88671875" style="32" bestFit="1" customWidth="1"/>
    <col min="10500" max="10500" width="10" style="32" bestFit="1" customWidth="1"/>
    <col min="10501" max="10501" width="28.5546875" style="32" bestFit="1" customWidth="1"/>
    <col min="10502" max="10502" width="13" style="32" bestFit="1" customWidth="1"/>
    <col min="10503" max="10503" width="17.6640625" style="32" bestFit="1" customWidth="1"/>
    <col min="10504" max="10504" width="10.109375" style="32" bestFit="1" customWidth="1"/>
    <col min="10505" max="10505" width="14.109375" style="32" bestFit="1" customWidth="1"/>
    <col min="10506" max="10506" width="8.6640625" style="32" bestFit="1" customWidth="1"/>
    <col min="10507" max="10507" width="7.33203125" style="32" bestFit="1" customWidth="1"/>
    <col min="10508" max="10508" width="12.5546875" style="32" bestFit="1" customWidth="1"/>
    <col min="10509" max="10509" width="13.109375" style="32" bestFit="1" customWidth="1"/>
    <col min="10510" max="10510" width="10.5546875" style="32" bestFit="1" customWidth="1"/>
    <col min="10511" max="10511" width="16.109375" style="32" bestFit="1" customWidth="1"/>
    <col min="10512" max="10512" width="10.109375" style="32" bestFit="1" customWidth="1"/>
    <col min="10513" max="10513" width="9.109375" style="32" bestFit="1" customWidth="1"/>
    <col min="10514" max="10514" width="11.33203125" style="32" bestFit="1" customWidth="1"/>
    <col min="10515" max="10515" width="10.109375" style="32" bestFit="1" customWidth="1"/>
    <col min="10516" max="10753" width="8.88671875" style="32"/>
    <col min="10754" max="10754" width="37.109375" style="32" customWidth="1"/>
    <col min="10755" max="10755" width="13.88671875" style="32" bestFit="1" customWidth="1"/>
    <col min="10756" max="10756" width="10" style="32" bestFit="1" customWidth="1"/>
    <col min="10757" max="10757" width="28.5546875" style="32" bestFit="1" customWidth="1"/>
    <col min="10758" max="10758" width="13" style="32" bestFit="1" customWidth="1"/>
    <col min="10759" max="10759" width="17.6640625" style="32" bestFit="1" customWidth="1"/>
    <col min="10760" max="10760" width="10.109375" style="32" bestFit="1" customWidth="1"/>
    <col min="10761" max="10761" width="14.109375" style="32" bestFit="1" customWidth="1"/>
    <col min="10762" max="10762" width="8.6640625" style="32" bestFit="1" customWidth="1"/>
    <col min="10763" max="10763" width="7.33203125" style="32" bestFit="1" customWidth="1"/>
    <col min="10764" max="10764" width="12.5546875" style="32" bestFit="1" customWidth="1"/>
    <col min="10765" max="10765" width="13.109375" style="32" bestFit="1" customWidth="1"/>
    <col min="10766" max="10766" width="10.5546875" style="32" bestFit="1" customWidth="1"/>
    <col min="10767" max="10767" width="16.109375" style="32" bestFit="1" customWidth="1"/>
    <col min="10768" max="10768" width="10.109375" style="32" bestFit="1" customWidth="1"/>
    <col min="10769" max="10769" width="9.109375" style="32" bestFit="1" customWidth="1"/>
    <col min="10770" max="10770" width="11.33203125" style="32" bestFit="1" customWidth="1"/>
    <col min="10771" max="10771" width="10.109375" style="32" bestFit="1" customWidth="1"/>
    <col min="10772" max="11009" width="8.88671875" style="32"/>
    <col min="11010" max="11010" width="37.109375" style="32" customWidth="1"/>
    <col min="11011" max="11011" width="13.88671875" style="32" bestFit="1" customWidth="1"/>
    <col min="11012" max="11012" width="10" style="32" bestFit="1" customWidth="1"/>
    <col min="11013" max="11013" width="28.5546875" style="32" bestFit="1" customWidth="1"/>
    <col min="11014" max="11014" width="13" style="32" bestFit="1" customWidth="1"/>
    <col min="11015" max="11015" width="17.6640625" style="32" bestFit="1" customWidth="1"/>
    <col min="11016" max="11016" width="10.109375" style="32" bestFit="1" customWidth="1"/>
    <col min="11017" max="11017" width="14.109375" style="32" bestFit="1" customWidth="1"/>
    <col min="11018" max="11018" width="8.6640625" style="32" bestFit="1" customWidth="1"/>
    <col min="11019" max="11019" width="7.33203125" style="32" bestFit="1" customWidth="1"/>
    <col min="11020" max="11020" width="12.5546875" style="32" bestFit="1" customWidth="1"/>
    <col min="11021" max="11021" width="13.109375" style="32" bestFit="1" customWidth="1"/>
    <col min="11022" max="11022" width="10.5546875" style="32" bestFit="1" customWidth="1"/>
    <col min="11023" max="11023" width="16.109375" style="32" bestFit="1" customWidth="1"/>
    <col min="11024" max="11024" width="10.109375" style="32" bestFit="1" customWidth="1"/>
    <col min="11025" max="11025" width="9.109375" style="32" bestFit="1" customWidth="1"/>
    <col min="11026" max="11026" width="11.33203125" style="32" bestFit="1" customWidth="1"/>
    <col min="11027" max="11027" width="10.109375" style="32" bestFit="1" customWidth="1"/>
    <col min="11028" max="11265" width="8.88671875" style="32"/>
    <col min="11266" max="11266" width="37.109375" style="32" customWidth="1"/>
    <col min="11267" max="11267" width="13.88671875" style="32" bestFit="1" customWidth="1"/>
    <col min="11268" max="11268" width="10" style="32" bestFit="1" customWidth="1"/>
    <col min="11269" max="11269" width="28.5546875" style="32" bestFit="1" customWidth="1"/>
    <col min="11270" max="11270" width="13" style="32" bestFit="1" customWidth="1"/>
    <col min="11271" max="11271" width="17.6640625" style="32" bestFit="1" customWidth="1"/>
    <col min="11272" max="11272" width="10.109375" style="32" bestFit="1" customWidth="1"/>
    <col min="11273" max="11273" width="14.109375" style="32" bestFit="1" customWidth="1"/>
    <col min="11274" max="11274" width="8.6640625" style="32" bestFit="1" customWidth="1"/>
    <col min="11275" max="11275" width="7.33203125" style="32" bestFit="1" customWidth="1"/>
    <col min="11276" max="11276" width="12.5546875" style="32" bestFit="1" customWidth="1"/>
    <col min="11277" max="11277" width="13.109375" style="32" bestFit="1" customWidth="1"/>
    <col min="11278" max="11278" width="10.5546875" style="32" bestFit="1" customWidth="1"/>
    <col min="11279" max="11279" width="16.109375" style="32" bestFit="1" customWidth="1"/>
    <col min="11280" max="11280" width="10.109375" style="32" bestFit="1" customWidth="1"/>
    <col min="11281" max="11281" width="9.109375" style="32" bestFit="1" customWidth="1"/>
    <col min="11282" max="11282" width="11.33203125" style="32" bestFit="1" customWidth="1"/>
    <col min="11283" max="11283" width="10.109375" style="32" bestFit="1" customWidth="1"/>
    <col min="11284" max="11521" width="8.88671875" style="32"/>
    <col min="11522" max="11522" width="37.109375" style="32" customWidth="1"/>
    <col min="11523" max="11523" width="13.88671875" style="32" bestFit="1" customWidth="1"/>
    <col min="11524" max="11524" width="10" style="32" bestFit="1" customWidth="1"/>
    <col min="11525" max="11525" width="28.5546875" style="32" bestFit="1" customWidth="1"/>
    <col min="11526" max="11526" width="13" style="32" bestFit="1" customWidth="1"/>
    <col min="11527" max="11527" width="17.6640625" style="32" bestFit="1" customWidth="1"/>
    <col min="11528" max="11528" width="10.109375" style="32" bestFit="1" customWidth="1"/>
    <col min="11529" max="11529" width="14.109375" style="32" bestFit="1" customWidth="1"/>
    <col min="11530" max="11530" width="8.6640625" style="32" bestFit="1" customWidth="1"/>
    <col min="11531" max="11531" width="7.33203125" style="32" bestFit="1" customWidth="1"/>
    <col min="11532" max="11532" width="12.5546875" style="32" bestFit="1" customWidth="1"/>
    <col min="11533" max="11533" width="13.109375" style="32" bestFit="1" customWidth="1"/>
    <col min="11534" max="11534" width="10.5546875" style="32" bestFit="1" customWidth="1"/>
    <col min="11535" max="11535" width="16.109375" style="32" bestFit="1" customWidth="1"/>
    <col min="11536" max="11536" width="10.109375" style="32" bestFit="1" customWidth="1"/>
    <col min="11537" max="11537" width="9.109375" style="32" bestFit="1" customWidth="1"/>
    <col min="11538" max="11538" width="11.33203125" style="32" bestFit="1" customWidth="1"/>
    <col min="11539" max="11539" width="10.109375" style="32" bestFit="1" customWidth="1"/>
    <col min="11540" max="11777" width="8.88671875" style="32"/>
    <col min="11778" max="11778" width="37.109375" style="32" customWidth="1"/>
    <col min="11779" max="11779" width="13.88671875" style="32" bestFit="1" customWidth="1"/>
    <col min="11780" max="11780" width="10" style="32" bestFit="1" customWidth="1"/>
    <col min="11781" max="11781" width="28.5546875" style="32" bestFit="1" customWidth="1"/>
    <col min="11782" max="11782" width="13" style="32" bestFit="1" customWidth="1"/>
    <col min="11783" max="11783" width="17.6640625" style="32" bestFit="1" customWidth="1"/>
    <col min="11784" max="11784" width="10.109375" style="32" bestFit="1" customWidth="1"/>
    <col min="11785" max="11785" width="14.109375" style="32" bestFit="1" customWidth="1"/>
    <col min="11786" max="11786" width="8.6640625" style="32" bestFit="1" customWidth="1"/>
    <col min="11787" max="11787" width="7.33203125" style="32" bestFit="1" customWidth="1"/>
    <col min="11788" max="11788" width="12.5546875" style="32" bestFit="1" customWidth="1"/>
    <col min="11789" max="11789" width="13.109375" style="32" bestFit="1" customWidth="1"/>
    <col min="11790" max="11790" width="10.5546875" style="32" bestFit="1" customWidth="1"/>
    <col min="11791" max="11791" width="16.109375" style="32" bestFit="1" customWidth="1"/>
    <col min="11792" max="11792" width="10.109375" style="32" bestFit="1" customWidth="1"/>
    <col min="11793" max="11793" width="9.109375" style="32" bestFit="1" customWidth="1"/>
    <col min="11794" max="11794" width="11.33203125" style="32" bestFit="1" customWidth="1"/>
    <col min="11795" max="11795" width="10.109375" style="32" bestFit="1" customWidth="1"/>
    <col min="11796" max="12033" width="8.88671875" style="32"/>
    <col min="12034" max="12034" width="37.109375" style="32" customWidth="1"/>
    <col min="12035" max="12035" width="13.88671875" style="32" bestFit="1" customWidth="1"/>
    <col min="12036" max="12036" width="10" style="32" bestFit="1" customWidth="1"/>
    <col min="12037" max="12037" width="28.5546875" style="32" bestFit="1" customWidth="1"/>
    <col min="12038" max="12038" width="13" style="32" bestFit="1" customWidth="1"/>
    <col min="12039" max="12039" width="17.6640625" style="32" bestFit="1" customWidth="1"/>
    <col min="12040" max="12040" width="10.109375" style="32" bestFit="1" customWidth="1"/>
    <col min="12041" max="12041" width="14.109375" style="32" bestFit="1" customWidth="1"/>
    <col min="12042" max="12042" width="8.6640625" style="32" bestFit="1" customWidth="1"/>
    <col min="12043" max="12043" width="7.33203125" style="32" bestFit="1" customWidth="1"/>
    <col min="12044" max="12044" width="12.5546875" style="32" bestFit="1" customWidth="1"/>
    <col min="12045" max="12045" width="13.109375" style="32" bestFit="1" customWidth="1"/>
    <col min="12046" max="12046" width="10.5546875" style="32" bestFit="1" customWidth="1"/>
    <col min="12047" max="12047" width="16.109375" style="32" bestFit="1" customWidth="1"/>
    <col min="12048" max="12048" width="10.109375" style="32" bestFit="1" customWidth="1"/>
    <col min="12049" max="12049" width="9.109375" style="32" bestFit="1" customWidth="1"/>
    <col min="12050" max="12050" width="11.33203125" style="32" bestFit="1" customWidth="1"/>
    <col min="12051" max="12051" width="10.109375" style="32" bestFit="1" customWidth="1"/>
    <col min="12052" max="12289" width="8.88671875" style="32"/>
    <col min="12290" max="12290" width="37.109375" style="32" customWidth="1"/>
    <col min="12291" max="12291" width="13.88671875" style="32" bestFit="1" customWidth="1"/>
    <col min="12292" max="12292" width="10" style="32" bestFit="1" customWidth="1"/>
    <col min="12293" max="12293" width="28.5546875" style="32" bestFit="1" customWidth="1"/>
    <col min="12294" max="12294" width="13" style="32" bestFit="1" customWidth="1"/>
    <col min="12295" max="12295" width="17.6640625" style="32" bestFit="1" customWidth="1"/>
    <col min="12296" max="12296" width="10.109375" style="32" bestFit="1" customWidth="1"/>
    <col min="12297" max="12297" width="14.109375" style="32" bestFit="1" customWidth="1"/>
    <col min="12298" max="12298" width="8.6640625" style="32" bestFit="1" customWidth="1"/>
    <col min="12299" max="12299" width="7.33203125" style="32" bestFit="1" customWidth="1"/>
    <col min="12300" max="12300" width="12.5546875" style="32" bestFit="1" customWidth="1"/>
    <col min="12301" max="12301" width="13.109375" style="32" bestFit="1" customWidth="1"/>
    <col min="12302" max="12302" width="10.5546875" style="32" bestFit="1" customWidth="1"/>
    <col min="12303" max="12303" width="16.109375" style="32" bestFit="1" customWidth="1"/>
    <col min="12304" max="12304" width="10.109375" style="32" bestFit="1" customWidth="1"/>
    <col min="12305" max="12305" width="9.109375" style="32" bestFit="1" customWidth="1"/>
    <col min="12306" max="12306" width="11.33203125" style="32" bestFit="1" customWidth="1"/>
    <col min="12307" max="12307" width="10.109375" style="32" bestFit="1" customWidth="1"/>
    <col min="12308" max="12545" width="8.88671875" style="32"/>
    <col min="12546" max="12546" width="37.109375" style="32" customWidth="1"/>
    <col min="12547" max="12547" width="13.88671875" style="32" bestFit="1" customWidth="1"/>
    <col min="12548" max="12548" width="10" style="32" bestFit="1" customWidth="1"/>
    <col min="12549" max="12549" width="28.5546875" style="32" bestFit="1" customWidth="1"/>
    <col min="12550" max="12550" width="13" style="32" bestFit="1" customWidth="1"/>
    <col min="12551" max="12551" width="17.6640625" style="32" bestFit="1" customWidth="1"/>
    <col min="12552" max="12552" width="10.109375" style="32" bestFit="1" customWidth="1"/>
    <col min="12553" max="12553" width="14.109375" style="32" bestFit="1" customWidth="1"/>
    <col min="12554" max="12554" width="8.6640625" style="32" bestFit="1" customWidth="1"/>
    <col min="12555" max="12555" width="7.33203125" style="32" bestFit="1" customWidth="1"/>
    <col min="12556" max="12556" width="12.5546875" style="32" bestFit="1" customWidth="1"/>
    <col min="12557" max="12557" width="13.109375" style="32" bestFit="1" customWidth="1"/>
    <col min="12558" max="12558" width="10.5546875" style="32" bestFit="1" customWidth="1"/>
    <col min="12559" max="12559" width="16.109375" style="32" bestFit="1" customWidth="1"/>
    <col min="12560" max="12560" width="10.109375" style="32" bestFit="1" customWidth="1"/>
    <col min="12561" max="12561" width="9.109375" style="32" bestFit="1" customWidth="1"/>
    <col min="12562" max="12562" width="11.33203125" style="32" bestFit="1" customWidth="1"/>
    <col min="12563" max="12563" width="10.109375" style="32" bestFit="1" customWidth="1"/>
    <col min="12564" max="12801" width="8.88671875" style="32"/>
    <col min="12802" max="12802" width="37.109375" style="32" customWidth="1"/>
    <col min="12803" max="12803" width="13.88671875" style="32" bestFit="1" customWidth="1"/>
    <col min="12804" max="12804" width="10" style="32" bestFit="1" customWidth="1"/>
    <col min="12805" max="12805" width="28.5546875" style="32" bestFit="1" customWidth="1"/>
    <col min="12806" max="12806" width="13" style="32" bestFit="1" customWidth="1"/>
    <col min="12807" max="12807" width="17.6640625" style="32" bestFit="1" customWidth="1"/>
    <col min="12808" max="12808" width="10.109375" style="32" bestFit="1" customWidth="1"/>
    <col min="12809" max="12809" width="14.109375" style="32" bestFit="1" customWidth="1"/>
    <col min="12810" max="12810" width="8.6640625" style="32" bestFit="1" customWidth="1"/>
    <col min="12811" max="12811" width="7.33203125" style="32" bestFit="1" customWidth="1"/>
    <col min="12812" max="12812" width="12.5546875" style="32" bestFit="1" customWidth="1"/>
    <col min="12813" max="12813" width="13.109375" style="32" bestFit="1" customWidth="1"/>
    <col min="12814" max="12814" width="10.5546875" style="32" bestFit="1" customWidth="1"/>
    <col min="12815" max="12815" width="16.109375" style="32" bestFit="1" customWidth="1"/>
    <col min="12816" max="12816" width="10.109375" style="32" bestFit="1" customWidth="1"/>
    <col min="12817" max="12817" width="9.109375" style="32" bestFit="1" customWidth="1"/>
    <col min="12818" max="12818" width="11.33203125" style="32" bestFit="1" customWidth="1"/>
    <col min="12819" max="12819" width="10.109375" style="32" bestFit="1" customWidth="1"/>
    <col min="12820" max="13057" width="8.88671875" style="32"/>
    <col min="13058" max="13058" width="37.109375" style="32" customWidth="1"/>
    <col min="13059" max="13059" width="13.88671875" style="32" bestFit="1" customWidth="1"/>
    <col min="13060" max="13060" width="10" style="32" bestFit="1" customWidth="1"/>
    <col min="13061" max="13061" width="28.5546875" style="32" bestFit="1" customWidth="1"/>
    <col min="13062" max="13062" width="13" style="32" bestFit="1" customWidth="1"/>
    <col min="13063" max="13063" width="17.6640625" style="32" bestFit="1" customWidth="1"/>
    <col min="13064" max="13064" width="10.109375" style="32" bestFit="1" customWidth="1"/>
    <col min="13065" max="13065" width="14.109375" style="32" bestFit="1" customWidth="1"/>
    <col min="13066" max="13066" width="8.6640625" style="32" bestFit="1" customWidth="1"/>
    <col min="13067" max="13067" width="7.33203125" style="32" bestFit="1" customWidth="1"/>
    <col min="13068" max="13068" width="12.5546875" style="32" bestFit="1" customWidth="1"/>
    <col min="13069" max="13069" width="13.109375" style="32" bestFit="1" customWidth="1"/>
    <col min="13070" max="13070" width="10.5546875" style="32" bestFit="1" customWidth="1"/>
    <col min="13071" max="13071" width="16.109375" style="32" bestFit="1" customWidth="1"/>
    <col min="13072" max="13072" width="10.109375" style="32" bestFit="1" customWidth="1"/>
    <col min="13073" max="13073" width="9.109375" style="32" bestFit="1" customWidth="1"/>
    <col min="13074" max="13074" width="11.33203125" style="32" bestFit="1" customWidth="1"/>
    <col min="13075" max="13075" width="10.109375" style="32" bestFit="1" customWidth="1"/>
    <col min="13076" max="13313" width="8.88671875" style="32"/>
    <col min="13314" max="13314" width="37.109375" style="32" customWidth="1"/>
    <col min="13315" max="13315" width="13.88671875" style="32" bestFit="1" customWidth="1"/>
    <col min="13316" max="13316" width="10" style="32" bestFit="1" customWidth="1"/>
    <col min="13317" max="13317" width="28.5546875" style="32" bestFit="1" customWidth="1"/>
    <col min="13318" max="13318" width="13" style="32" bestFit="1" customWidth="1"/>
    <col min="13319" max="13319" width="17.6640625" style="32" bestFit="1" customWidth="1"/>
    <col min="13320" max="13320" width="10.109375" style="32" bestFit="1" customWidth="1"/>
    <col min="13321" max="13321" width="14.109375" style="32" bestFit="1" customWidth="1"/>
    <col min="13322" max="13322" width="8.6640625" style="32" bestFit="1" customWidth="1"/>
    <col min="13323" max="13323" width="7.33203125" style="32" bestFit="1" customWidth="1"/>
    <col min="13324" max="13324" width="12.5546875" style="32" bestFit="1" customWidth="1"/>
    <col min="13325" max="13325" width="13.109375" style="32" bestFit="1" customWidth="1"/>
    <col min="13326" max="13326" width="10.5546875" style="32" bestFit="1" customWidth="1"/>
    <col min="13327" max="13327" width="16.109375" style="32" bestFit="1" customWidth="1"/>
    <col min="13328" max="13328" width="10.109375" style="32" bestFit="1" customWidth="1"/>
    <col min="13329" max="13329" width="9.109375" style="32" bestFit="1" customWidth="1"/>
    <col min="13330" max="13330" width="11.33203125" style="32" bestFit="1" customWidth="1"/>
    <col min="13331" max="13331" width="10.109375" style="32" bestFit="1" customWidth="1"/>
    <col min="13332" max="13569" width="8.88671875" style="32"/>
    <col min="13570" max="13570" width="37.109375" style="32" customWidth="1"/>
    <col min="13571" max="13571" width="13.88671875" style="32" bestFit="1" customWidth="1"/>
    <col min="13572" max="13572" width="10" style="32" bestFit="1" customWidth="1"/>
    <col min="13573" max="13573" width="28.5546875" style="32" bestFit="1" customWidth="1"/>
    <col min="13574" max="13574" width="13" style="32" bestFit="1" customWidth="1"/>
    <col min="13575" max="13575" width="17.6640625" style="32" bestFit="1" customWidth="1"/>
    <col min="13576" max="13576" width="10.109375" style="32" bestFit="1" customWidth="1"/>
    <col min="13577" max="13577" width="14.109375" style="32" bestFit="1" customWidth="1"/>
    <col min="13578" max="13578" width="8.6640625" style="32" bestFit="1" customWidth="1"/>
    <col min="13579" max="13579" width="7.33203125" style="32" bestFit="1" customWidth="1"/>
    <col min="13580" max="13580" width="12.5546875" style="32" bestFit="1" customWidth="1"/>
    <col min="13581" max="13581" width="13.109375" style="32" bestFit="1" customWidth="1"/>
    <col min="13582" max="13582" width="10.5546875" style="32" bestFit="1" customWidth="1"/>
    <col min="13583" max="13583" width="16.109375" style="32" bestFit="1" customWidth="1"/>
    <col min="13584" max="13584" width="10.109375" style="32" bestFit="1" customWidth="1"/>
    <col min="13585" max="13585" width="9.109375" style="32" bestFit="1" customWidth="1"/>
    <col min="13586" max="13586" width="11.33203125" style="32" bestFit="1" customWidth="1"/>
    <col min="13587" max="13587" width="10.109375" style="32" bestFit="1" customWidth="1"/>
    <col min="13588" max="13825" width="8.88671875" style="32"/>
    <col min="13826" max="13826" width="37.109375" style="32" customWidth="1"/>
    <col min="13827" max="13827" width="13.88671875" style="32" bestFit="1" customWidth="1"/>
    <col min="13828" max="13828" width="10" style="32" bestFit="1" customWidth="1"/>
    <col min="13829" max="13829" width="28.5546875" style="32" bestFit="1" customWidth="1"/>
    <col min="13830" max="13830" width="13" style="32" bestFit="1" customWidth="1"/>
    <col min="13831" max="13831" width="17.6640625" style="32" bestFit="1" customWidth="1"/>
    <col min="13832" max="13832" width="10.109375" style="32" bestFit="1" customWidth="1"/>
    <col min="13833" max="13833" width="14.109375" style="32" bestFit="1" customWidth="1"/>
    <col min="13834" max="13834" width="8.6640625" style="32" bestFit="1" customWidth="1"/>
    <col min="13835" max="13835" width="7.33203125" style="32" bestFit="1" customWidth="1"/>
    <col min="13836" max="13836" width="12.5546875" style="32" bestFit="1" customWidth="1"/>
    <col min="13837" max="13837" width="13.109375" style="32" bestFit="1" customWidth="1"/>
    <col min="13838" max="13838" width="10.5546875" style="32" bestFit="1" customWidth="1"/>
    <col min="13839" max="13839" width="16.109375" style="32" bestFit="1" customWidth="1"/>
    <col min="13840" max="13840" width="10.109375" style="32" bestFit="1" customWidth="1"/>
    <col min="13841" max="13841" width="9.109375" style="32" bestFit="1" customWidth="1"/>
    <col min="13842" max="13842" width="11.33203125" style="32" bestFit="1" customWidth="1"/>
    <col min="13843" max="13843" width="10.109375" style="32" bestFit="1" customWidth="1"/>
    <col min="13844" max="14081" width="8.88671875" style="32"/>
    <col min="14082" max="14082" width="37.109375" style="32" customWidth="1"/>
    <col min="14083" max="14083" width="13.88671875" style="32" bestFit="1" customWidth="1"/>
    <col min="14084" max="14084" width="10" style="32" bestFit="1" customWidth="1"/>
    <col min="14085" max="14085" width="28.5546875" style="32" bestFit="1" customWidth="1"/>
    <col min="14086" max="14086" width="13" style="32" bestFit="1" customWidth="1"/>
    <col min="14087" max="14087" width="17.6640625" style="32" bestFit="1" customWidth="1"/>
    <col min="14088" max="14088" width="10.109375" style="32" bestFit="1" customWidth="1"/>
    <col min="14089" max="14089" width="14.109375" style="32" bestFit="1" customWidth="1"/>
    <col min="14090" max="14090" width="8.6640625" style="32" bestFit="1" customWidth="1"/>
    <col min="14091" max="14091" width="7.33203125" style="32" bestFit="1" customWidth="1"/>
    <col min="14092" max="14092" width="12.5546875" style="32" bestFit="1" customWidth="1"/>
    <col min="14093" max="14093" width="13.109375" style="32" bestFit="1" customWidth="1"/>
    <col min="14094" max="14094" width="10.5546875" style="32" bestFit="1" customWidth="1"/>
    <col min="14095" max="14095" width="16.109375" style="32" bestFit="1" customWidth="1"/>
    <col min="14096" max="14096" width="10.109375" style="32" bestFit="1" customWidth="1"/>
    <col min="14097" max="14097" width="9.109375" style="32" bestFit="1" customWidth="1"/>
    <col min="14098" max="14098" width="11.33203125" style="32" bestFit="1" customWidth="1"/>
    <col min="14099" max="14099" width="10.109375" style="32" bestFit="1" customWidth="1"/>
    <col min="14100" max="14337" width="8.88671875" style="32"/>
    <col min="14338" max="14338" width="37.109375" style="32" customWidth="1"/>
    <col min="14339" max="14339" width="13.88671875" style="32" bestFit="1" customWidth="1"/>
    <col min="14340" max="14340" width="10" style="32" bestFit="1" customWidth="1"/>
    <col min="14341" max="14341" width="28.5546875" style="32" bestFit="1" customWidth="1"/>
    <col min="14342" max="14342" width="13" style="32" bestFit="1" customWidth="1"/>
    <col min="14343" max="14343" width="17.6640625" style="32" bestFit="1" customWidth="1"/>
    <col min="14344" max="14344" width="10.109375" style="32" bestFit="1" customWidth="1"/>
    <col min="14345" max="14345" width="14.109375" style="32" bestFit="1" customWidth="1"/>
    <col min="14346" max="14346" width="8.6640625" style="32" bestFit="1" customWidth="1"/>
    <col min="14347" max="14347" width="7.33203125" style="32" bestFit="1" customWidth="1"/>
    <col min="14348" max="14348" width="12.5546875" style="32" bestFit="1" customWidth="1"/>
    <col min="14349" max="14349" width="13.109375" style="32" bestFit="1" customWidth="1"/>
    <col min="14350" max="14350" width="10.5546875" style="32" bestFit="1" customWidth="1"/>
    <col min="14351" max="14351" width="16.109375" style="32" bestFit="1" customWidth="1"/>
    <col min="14352" max="14352" width="10.109375" style="32" bestFit="1" customWidth="1"/>
    <col min="14353" max="14353" width="9.109375" style="32" bestFit="1" customWidth="1"/>
    <col min="14354" max="14354" width="11.33203125" style="32" bestFit="1" customWidth="1"/>
    <col min="14355" max="14355" width="10.109375" style="32" bestFit="1" customWidth="1"/>
    <col min="14356" max="14593" width="8.88671875" style="32"/>
    <col min="14594" max="14594" width="37.109375" style="32" customWidth="1"/>
    <col min="14595" max="14595" width="13.88671875" style="32" bestFit="1" customWidth="1"/>
    <col min="14596" max="14596" width="10" style="32" bestFit="1" customWidth="1"/>
    <col min="14597" max="14597" width="28.5546875" style="32" bestFit="1" customWidth="1"/>
    <col min="14598" max="14598" width="13" style="32" bestFit="1" customWidth="1"/>
    <col min="14599" max="14599" width="17.6640625" style="32" bestFit="1" customWidth="1"/>
    <col min="14600" max="14600" width="10.109375" style="32" bestFit="1" customWidth="1"/>
    <col min="14601" max="14601" width="14.109375" style="32" bestFit="1" customWidth="1"/>
    <col min="14602" max="14602" width="8.6640625" style="32" bestFit="1" customWidth="1"/>
    <col min="14603" max="14603" width="7.33203125" style="32" bestFit="1" customWidth="1"/>
    <col min="14604" max="14604" width="12.5546875" style="32" bestFit="1" customWidth="1"/>
    <col min="14605" max="14605" width="13.109375" style="32" bestFit="1" customWidth="1"/>
    <col min="14606" max="14606" width="10.5546875" style="32" bestFit="1" customWidth="1"/>
    <col min="14607" max="14607" width="16.109375" style="32" bestFit="1" customWidth="1"/>
    <col min="14608" max="14608" width="10.109375" style="32" bestFit="1" customWidth="1"/>
    <col min="14609" max="14609" width="9.109375" style="32" bestFit="1" customWidth="1"/>
    <col min="14610" max="14610" width="11.33203125" style="32" bestFit="1" customWidth="1"/>
    <col min="14611" max="14611" width="10.109375" style="32" bestFit="1" customWidth="1"/>
    <col min="14612" max="14849" width="8.88671875" style="32"/>
    <col min="14850" max="14850" width="37.109375" style="32" customWidth="1"/>
    <col min="14851" max="14851" width="13.88671875" style="32" bestFit="1" customWidth="1"/>
    <col min="14852" max="14852" width="10" style="32" bestFit="1" customWidth="1"/>
    <col min="14853" max="14853" width="28.5546875" style="32" bestFit="1" customWidth="1"/>
    <col min="14854" max="14854" width="13" style="32" bestFit="1" customWidth="1"/>
    <col min="14855" max="14855" width="17.6640625" style="32" bestFit="1" customWidth="1"/>
    <col min="14856" max="14856" width="10.109375" style="32" bestFit="1" customWidth="1"/>
    <col min="14857" max="14857" width="14.109375" style="32" bestFit="1" customWidth="1"/>
    <col min="14858" max="14858" width="8.6640625" style="32" bestFit="1" customWidth="1"/>
    <col min="14859" max="14859" width="7.33203125" style="32" bestFit="1" customWidth="1"/>
    <col min="14860" max="14860" width="12.5546875" style="32" bestFit="1" customWidth="1"/>
    <col min="14861" max="14861" width="13.109375" style="32" bestFit="1" customWidth="1"/>
    <col min="14862" max="14862" width="10.5546875" style="32" bestFit="1" customWidth="1"/>
    <col min="14863" max="14863" width="16.109375" style="32" bestFit="1" customWidth="1"/>
    <col min="14864" max="14864" width="10.109375" style="32" bestFit="1" customWidth="1"/>
    <col min="14865" max="14865" width="9.109375" style="32" bestFit="1" customWidth="1"/>
    <col min="14866" max="14866" width="11.33203125" style="32" bestFit="1" customWidth="1"/>
    <col min="14867" max="14867" width="10.109375" style="32" bestFit="1" customWidth="1"/>
    <col min="14868" max="15105" width="8.88671875" style="32"/>
    <col min="15106" max="15106" width="37.109375" style="32" customWidth="1"/>
    <col min="15107" max="15107" width="13.88671875" style="32" bestFit="1" customWidth="1"/>
    <col min="15108" max="15108" width="10" style="32" bestFit="1" customWidth="1"/>
    <col min="15109" max="15109" width="28.5546875" style="32" bestFit="1" customWidth="1"/>
    <col min="15110" max="15110" width="13" style="32" bestFit="1" customWidth="1"/>
    <col min="15111" max="15111" width="17.6640625" style="32" bestFit="1" customWidth="1"/>
    <col min="15112" max="15112" width="10.109375" style="32" bestFit="1" customWidth="1"/>
    <col min="15113" max="15113" width="14.109375" style="32" bestFit="1" customWidth="1"/>
    <col min="15114" max="15114" width="8.6640625" style="32" bestFit="1" customWidth="1"/>
    <col min="15115" max="15115" width="7.33203125" style="32" bestFit="1" customWidth="1"/>
    <col min="15116" max="15116" width="12.5546875" style="32" bestFit="1" customWidth="1"/>
    <col min="15117" max="15117" width="13.109375" style="32" bestFit="1" customWidth="1"/>
    <col min="15118" max="15118" width="10.5546875" style="32" bestFit="1" customWidth="1"/>
    <col min="15119" max="15119" width="16.109375" style="32" bestFit="1" customWidth="1"/>
    <col min="15120" max="15120" width="10.109375" style="32" bestFit="1" customWidth="1"/>
    <col min="15121" max="15121" width="9.109375" style="32" bestFit="1" customWidth="1"/>
    <col min="15122" max="15122" width="11.33203125" style="32" bestFit="1" customWidth="1"/>
    <col min="15123" max="15123" width="10.109375" style="32" bestFit="1" customWidth="1"/>
    <col min="15124" max="15361" width="8.88671875" style="32"/>
    <col min="15362" max="15362" width="37.109375" style="32" customWidth="1"/>
    <col min="15363" max="15363" width="13.88671875" style="32" bestFit="1" customWidth="1"/>
    <col min="15364" max="15364" width="10" style="32" bestFit="1" customWidth="1"/>
    <col min="15365" max="15365" width="28.5546875" style="32" bestFit="1" customWidth="1"/>
    <col min="15366" max="15366" width="13" style="32" bestFit="1" customWidth="1"/>
    <col min="15367" max="15367" width="17.6640625" style="32" bestFit="1" customWidth="1"/>
    <col min="15368" max="15368" width="10.109375" style="32" bestFit="1" customWidth="1"/>
    <col min="15369" max="15369" width="14.109375" style="32" bestFit="1" customWidth="1"/>
    <col min="15370" max="15370" width="8.6640625" style="32" bestFit="1" customWidth="1"/>
    <col min="15371" max="15371" width="7.33203125" style="32" bestFit="1" customWidth="1"/>
    <col min="15372" max="15372" width="12.5546875" style="32" bestFit="1" customWidth="1"/>
    <col min="15373" max="15373" width="13.109375" style="32" bestFit="1" customWidth="1"/>
    <col min="15374" max="15374" width="10.5546875" style="32" bestFit="1" customWidth="1"/>
    <col min="15375" max="15375" width="16.109375" style="32" bestFit="1" customWidth="1"/>
    <col min="15376" max="15376" width="10.109375" style="32" bestFit="1" customWidth="1"/>
    <col min="15377" max="15377" width="9.109375" style="32" bestFit="1" customWidth="1"/>
    <col min="15378" max="15378" width="11.33203125" style="32" bestFit="1" customWidth="1"/>
    <col min="15379" max="15379" width="10.109375" style="32" bestFit="1" customWidth="1"/>
    <col min="15380" max="15617" width="8.88671875" style="32"/>
    <col min="15618" max="15618" width="37.109375" style="32" customWidth="1"/>
    <col min="15619" max="15619" width="13.88671875" style="32" bestFit="1" customWidth="1"/>
    <col min="15620" max="15620" width="10" style="32" bestFit="1" customWidth="1"/>
    <col min="15621" max="15621" width="28.5546875" style="32" bestFit="1" customWidth="1"/>
    <col min="15622" max="15622" width="13" style="32" bestFit="1" customWidth="1"/>
    <col min="15623" max="15623" width="17.6640625" style="32" bestFit="1" customWidth="1"/>
    <col min="15624" max="15624" width="10.109375" style="32" bestFit="1" customWidth="1"/>
    <col min="15625" max="15625" width="14.109375" style="32" bestFit="1" customWidth="1"/>
    <col min="15626" max="15626" width="8.6640625" style="32" bestFit="1" customWidth="1"/>
    <col min="15627" max="15627" width="7.33203125" style="32" bestFit="1" customWidth="1"/>
    <col min="15628" max="15628" width="12.5546875" style="32" bestFit="1" customWidth="1"/>
    <col min="15629" max="15629" width="13.109375" style="32" bestFit="1" customWidth="1"/>
    <col min="15630" max="15630" width="10.5546875" style="32" bestFit="1" customWidth="1"/>
    <col min="15631" max="15631" width="16.109375" style="32" bestFit="1" customWidth="1"/>
    <col min="15632" max="15632" width="10.109375" style="32" bestFit="1" customWidth="1"/>
    <col min="15633" max="15633" width="9.109375" style="32" bestFit="1" customWidth="1"/>
    <col min="15634" max="15634" width="11.33203125" style="32" bestFit="1" customWidth="1"/>
    <col min="15635" max="15635" width="10.109375" style="32" bestFit="1" customWidth="1"/>
    <col min="15636" max="15873" width="8.88671875" style="32"/>
    <col min="15874" max="15874" width="37.109375" style="32" customWidth="1"/>
    <col min="15875" max="15875" width="13.88671875" style="32" bestFit="1" customWidth="1"/>
    <col min="15876" max="15876" width="10" style="32" bestFit="1" customWidth="1"/>
    <col min="15877" max="15877" width="28.5546875" style="32" bestFit="1" customWidth="1"/>
    <col min="15878" max="15878" width="13" style="32" bestFit="1" customWidth="1"/>
    <col min="15879" max="15879" width="17.6640625" style="32" bestFit="1" customWidth="1"/>
    <col min="15880" max="15880" width="10.109375" style="32" bestFit="1" customWidth="1"/>
    <col min="15881" max="15881" width="14.109375" style="32" bestFit="1" customWidth="1"/>
    <col min="15882" max="15882" width="8.6640625" style="32" bestFit="1" customWidth="1"/>
    <col min="15883" max="15883" width="7.33203125" style="32" bestFit="1" customWidth="1"/>
    <col min="15884" max="15884" width="12.5546875" style="32" bestFit="1" customWidth="1"/>
    <col min="15885" max="15885" width="13.109375" style="32" bestFit="1" customWidth="1"/>
    <col min="15886" max="15886" width="10.5546875" style="32" bestFit="1" customWidth="1"/>
    <col min="15887" max="15887" width="16.109375" style="32" bestFit="1" customWidth="1"/>
    <col min="15888" max="15888" width="10.109375" style="32" bestFit="1" customWidth="1"/>
    <col min="15889" max="15889" width="9.109375" style="32" bestFit="1" customWidth="1"/>
    <col min="15890" max="15890" width="11.33203125" style="32" bestFit="1" customWidth="1"/>
    <col min="15891" max="15891" width="10.109375" style="32" bestFit="1" customWidth="1"/>
    <col min="15892" max="16129" width="8.88671875" style="32"/>
    <col min="16130" max="16130" width="37.109375" style="32" customWidth="1"/>
    <col min="16131" max="16131" width="13.88671875" style="32" bestFit="1" customWidth="1"/>
    <col min="16132" max="16132" width="10" style="32" bestFit="1" customWidth="1"/>
    <col min="16133" max="16133" width="28.5546875" style="32" bestFit="1" customWidth="1"/>
    <col min="16134" max="16134" width="13" style="32" bestFit="1" customWidth="1"/>
    <col min="16135" max="16135" width="17.6640625" style="32" bestFit="1" customWidth="1"/>
    <col min="16136" max="16136" width="10.109375" style="32" bestFit="1" customWidth="1"/>
    <col min="16137" max="16137" width="14.109375" style="32" bestFit="1" customWidth="1"/>
    <col min="16138" max="16138" width="8.6640625" style="32" bestFit="1" customWidth="1"/>
    <col min="16139" max="16139" width="7.33203125" style="32" bestFit="1" customWidth="1"/>
    <col min="16140" max="16140" width="12.5546875" style="32" bestFit="1" customWidth="1"/>
    <col min="16141" max="16141" width="13.109375" style="32" bestFit="1" customWidth="1"/>
    <col min="16142" max="16142" width="10.5546875" style="32" bestFit="1" customWidth="1"/>
    <col min="16143" max="16143" width="16.109375" style="32" bestFit="1" customWidth="1"/>
    <col min="16144" max="16144" width="10.109375" style="32" bestFit="1" customWidth="1"/>
    <col min="16145" max="16145" width="9.109375" style="32" bestFit="1" customWidth="1"/>
    <col min="16146" max="16146" width="11.33203125" style="32" bestFit="1" customWidth="1"/>
    <col min="16147" max="16147" width="10.109375" style="32" bestFit="1" customWidth="1"/>
    <col min="16148" max="16384" width="8.88671875" style="32"/>
  </cols>
  <sheetData>
    <row r="1" spans="1:19" ht="13.2" x14ac:dyDescent="0.25">
      <c r="A1" s="34" t="s">
        <v>0</v>
      </c>
      <c r="C1" s="34" t="s">
        <v>395</v>
      </c>
      <c r="D1" s="40" t="str">
        <f>G10</f>
        <v>Distribution</v>
      </c>
      <c r="E1" s="34"/>
      <c r="F1" s="34"/>
      <c r="G1" s="34"/>
      <c r="H1" s="34"/>
      <c r="I1" s="34"/>
      <c r="J1" s="34"/>
      <c r="K1" s="34"/>
      <c r="L1" s="34"/>
      <c r="M1" s="34"/>
      <c r="N1" s="34"/>
      <c r="O1" s="34"/>
      <c r="P1" s="34"/>
      <c r="Q1" s="34"/>
      <c r="R1" s="34"/>
      <c r="S1" s="34"/>
    </row>
    <row r="2" spans="1:19" ht="13.2" x14ac:dyDescent="0.25">
      <c r="A2" s="1" t="s">
        <v>1</v>
      </c>
      <c r="C2" s="1"/>
    </row>
    <row r="3" spans="1:19" ht="13.2" x14ac:dyDescent="0.25">
      <c r="A3" s="1" t="s">
        <v>2</v>
      </c>
      <c r="C3" s="1"/>
    </row>
    <row r="4" spans="1:19" ht="13.2" x14ac:dyDescent="0.25">
      <c r="A4" s="1" t="s">
        <v>3</v>
      </c>
      <c r="C4" s="1"/>
    </row>
    <row r="5" spans="1:19" ht="13.2" x14ac:dyDescent="0.25">
      <c r="A5" s="1" t="s">
        <v>290</v>
      </c>
      <c r="C5" s="1"/>
    </row>
    <row r="6" spans="1:19" ht="13.2" x14ac:dyDescent="0.25">
      <c r="A6" s="1" t="s">
        <v>5</v>
      </c>
      <c r="C6" s="1"/>
    </row>
    <row r="7" spans="1:19" ht="13.2" x14ac:dyDescent="0.25">
      <c r="B7" s="22"/>
      <c r="C7" s="22"/>
    </row>
    <row r="8" spans="1:19" ht="13.2" x14ac:dyDescent="0.25">
      <c r="A8" s="94" t="s">
        <v>289</v>
      </c>
      <c r="B8" s="94" t="s">
        <v>6</v>
      </c>
      <c r="C8" s="94" t="s">
        <v>7</v>
      </c>
      <c r="D8" s="94" t="s">
        <v>8</v>
      </c>
      <c r="E8" s="94" t="s">
        <v>9</v>
      </c>
      <c r="F8" s="94" t="s">
        <v>10</v>
      </c>
      <c r="G8" s="94" t="s">
        <v>11</v>
      </c>
      <c r="H8" s="96" t="s">
        <v>12</v>
      </c>
      <c r="I8" s="95"/>
      <c r="J8" s="95"/>
      <c r="K8" s="95"/>
      <c r="L8" s="95"/>
      <c r="M8" s="95"/>
      <c r="N8" s="95"/>
      <c r="O8" s="95"/>
      <c r="P8" s="95"/>
      <c r="Q8" s="95"/>
      <c r="R8" s="94" t="s">
        <v>13</v>
      </c>
      <c r="S8" s="94" t="s">
        <v>14</v>
      </c>
    </row>
    <row r="9" spans="1:19" ht="41.4" x14ac:dyDescent="0.25">
      <c r="A9" s="95"/>
      <c r="B9" s="95"/>
      <c r="C9" s="95"/>
      <c r="D9" s="95"/>
      <c r="E9" s="95"/>
      <c r="F9" s="95"/>
      <c r="G9" s="95"/>
      <c r="H9" s="33" t="s">
        <v>15</v>
      </c>
      <c r="I9" s="33" t="s">
        <v>16</v>
      </c>
      <c r="J9" s="33" t="s">
        <v>17</v>
      </c>
      <c r="K9" s="33" t="s">
        <v>18</v>
      </c>
      <c r="L9" s="33" t="s">
        <v>19</v>
      </c>
      <c r="M9" s="33" t="s">
        <v>20</v>
      </c>
      <c r="N9" s="33" t="s">
        <v>21</v>
      </c>
      <c r="O9" s="33" t="s">
        <v>22</v>
      </c>
      <c r="P9" s="33" t="s">
        <v>23</v>
      </c>
      <c r="Q9" s="33" t="s">
        <v>24</v>
      </c>
      <c r="R9" s="95"/>
      <c r="S9" s="95"/>
    </row>
    <row r="10" spans="1:19" ht="20.100000000000001" customHeight="1" x14ac:dyDescent="0.25">
      <c r="A10" s="35">
        <v>4</v>
      </c>
      <c r="B10" s="36" t="s">
        <v>394</v>
      </c>
      <c r="C10" s="37" t="s">
        <v>295</v>
      </c>
      <c r="D10" s="4" t="s">
        <v>296</v>
      </c>
      <c r="E10" s="4" t="s">
        <v>297</v>
      </c>
      <c r="F10" s="4" t="s">
        <v>29</v>
      </c>
      <c r="G10" s="4" t="s">
        <v>78</v>
      </c>
      <c r="H10" s="4">
        <v>45127</v>
      </c>
      <c r="I10" s="4" t="s">
        <v>31</v>
      </c>
      <c r="J10" s="4">
        <v>442.30599999999998</v>
      </c>
      <c r="K10" s="4" t="s">
        <v>62</v>
      </c>
      <c r="L10" s="4" t="s">
        <v>32</v>
      </c>
      <c r="M10" s="39">
        <v>6.75</v>
      </c>
      <c r="N10" s="12">
        <v>9.25</v>
      </c>
      <c r="O10" s="12">
        <v>48</v>
      </c>
      <c r="P10" s="4" t="s">
        <v>141</v>
      </c>
      <c r="Q10" s="4">
        <v>26094.576000000001</v>
      </c>
      <c r="R10" s="4" t="s">
        <v>35</v>
      </c>
      <c r="S10" s="8">
        <v>17</v>
      </c>
    </row>
    <row r="11" spans="1:19" ht="20.100000000000001" customHeight="1" x14ac:dyDescent="0.25">
      <c r="A11" s="35">
        <v>12</v>
      </c>
      <c r="B11" s="36" t="s">
        <v>311</v>
      </c>
      <c r="C11" s="37" t="s">
        <v>312</v>
      </c>
      <c r="D11" s="4" t="s">
        <v>246</v>
      </c>
      <c r="E11" s="4" t="s">
        <v>313</v>
      </c>
      <c r="F11" s="4" t="s">
        <v>29</v>
      </c>
      <c r="G11" s="4" t="s">
        <v>78</v>
      </c>
      <c r="H11" s="5">
        <v>45163</v>
      </c>
      <c r="I11" s="4" t="s">
        <v>39</v>
      </c>
      <c r="J11" s="6">
        <v>22.957000000000001</v>
      </c>
      <c r="K11" s="4" t="s">
        <v>32</v>
      </c>
      <c r="L11" s="4" t="s">
        <v>32</v>
      </c>
      <c r="M11" s="39">
        <v>6.48</v>
      </c>
      <c r="N11" s="12">
        <v>8.6300000000000008</v>
      </c>
      <c r="O11" s="12">
        <v>50</v>
      </c>
      <c r="P11" s="4" t="s">
        <v>141</v>
      </c>
      <c r="Q11" s="7">
        <v>1105.1959999999999</v>
      </c>
      <c r="R11" s="4" t="s">
        <v>35</v>
      </c>
      <c r="S11" s="8">
        <v>11</v>
      </c>
    </row>
    <row r="12" spans="1:19" ht="20.100000000000001" customHeight="1" x14ac:dyDescent="0.25">
      <c r="A12" s="35">
        <v>19</v>
      </c>
      <c r="B12" s="36" t="s">
        <v>327</v>
      </c>
      <c r="C12" s="37" t="s">
        <v>328</v>
      </c>
      <c r="D12" s="4" t="s">
        <v>329</v>
      </c>
      <c r="E12" s="4" t="s">
        <v>330</v>
      </c>
      <c r="F12" s="4" t="s">
        <v>29</v>
      </c>
      <c r="G12" s="4" t="s">
        <v>78</v>
      </c>
      <c r="H12" s="5">
        <v>45190</v>
      </c>
      <c r="I12" s="4" t="s">
        <v>31</v>
      </c>
      <c r="J12" s="6">
        <v>8.5</v>
      </c>
      <c r="K12" s="4" t="s">
        <v>32</v>
      </c>
      <c r="L12" s="4" t="s">
        <v>32</v>
      </c>
      <c r="M12" s="39" t="s">
        <v>34</v>
      </c>
      <c r="N12" s="38" t="s">
        <v>34</v>
      </c>
      <c r="O12" s="38" t="s">
        <v>34</v>
      </c>
      <c r="P12" s="4" t="s">
        <v>306</v>
      </c>
      <c r="Q12" s="4" t="s">
        <v>34</v>
      </c>
      <c r="R12" s="4" t="s">
        <v>34</v>
      </c>
      <c r="S12" s="8">
        <v>7</v>
      </c>
    </row>
    <row r="13" spans="1:19" ht="20.100000000000001" customHeight="1" x14ac:dyDescent="0.25">
      <c r="A13" s="35">
        <v>20</v>
      </c>
      <c r="B13" s="36" t="s">
        <v>74</v>
      </c>
      <c r="C13" s="37" t="s">
        <v>75</v>
      </c>
      <c r="D13" s="4" t="s">
        <v>76</v>
      </c>
      <c r="E13" s="4" t="s">
        <v>331</v>
      </c>
      <c r="F13" s="4" t="s">
        <v>29</v>
      </c>
      <c r="G13" s="4" t="s">
        <v>78</v>
      </c>
      <c r="H13" s="5">
        <v>45197</v>
      </c>
      <c r="I13" s="4" t="s">
        <v>39</v>
      </c>
      <c r="J13" s="6">
        <v>66.651325</v>
      </c>
      <c r="K13" s="4" t="s">
        <v>32</v>
      </c>
      <c r="L13" s="4" t="s">
        <v>32</v>
      </c>
      <c r="M13" s="39" t="s">
        <v>34</v>
      </c>
      <c r="N13" s="38" t="s">
        <v>34</v>
      </c>
      <c r="O13" s="38" t="s">
        <v>34</v>
      </c>
      <c r="P13" s="4" t="s">
        <v>34</v>
      </c>
      <c r="Q13" s="7" t="s">
        <v>34</v>
      </c>
      <c r="R13" s="4" t="s">
        <v>34</v>
      </c>
      <c r="S13" s="8">
        <v>3</v>
      </c>
    </row>
    <row r="14" spans="1:19" ht="20.100000000000001" customHeight="1" x14ac:dyDescent="0.25">
      <c r="A14" s="35">
        <v>22</v>
      </c>
      <c r="B14" s="36" t="s">
        <v>335</v>
      </c>
      <c r="C14" s="37" t="s">
        <v>295</v>
      </c>
      <c r="D14" s="4" t="s">
        <v>246</v>
      </c>
      <c r="E14" s="4" t="s">
        <v>336</v>
      </c>
      <c r="F14" s="4" t="s">
        <v>29</v>
      </c>
      <c r="G14" s="4" t="s">
        <v>78</v>
      </c>
      <c r="H14" s="5">
        <v>45211</v>
      </c>
      <c r="I14" s="4" t="s">
        <v>31</v>
      </c>
      <c r="J14" s="6">
        <v>137.274</v>
      </c>
      <c r="K14" s="4" t="s">
        <v>62</v>
      </c>
      <c r="L14" s="4" t="s">
        <v>32</v>
      </c>
      <c r="M14" s="39">
        <v>6.4</v>
      </c>
      <c r="N14" s="12">
        <v>9.1999999999999993</v>
      </c>
      <c r="O14" s="12">
        <v>48</v>
      </c>
      <c r="P14" s="4" t="s">
        <v>230</v>
      </c>
      <c r="Q14" s="7">
        <v>3747.8890000000001</v>
      </c>
      <c r="R14" s="4" t="s">
        <v>35</v>
      </c>
      <c r="S14" s="8">
        <v>16</v>
      </c>
    </row>
    <row r="15" spans="1:19" ht="20.100000000000001" customHeight="1" x14ac:dyDescent="0.25">
      <c r="A15" s="35">
        <v>23</v>
      </c>
      <c r="B15" s="36" t="s">
        <v>337</v>
      </c>
      <c r="C15" s="37" t="s">
        <v>295</v>
      </c>
      <c r="D15" s="4" t="s">
        <v>246</v>
      </c>
      <c r="E15" s="4" t="s">
        <v>338</v>
      </c>
      <c r="F15" s="4" t="s">
        <v>29</v>
      </c>
      <c r="G15" s="4" t="s">
        <v>78</v>
      </c>
      <c r="H15" s="5">
        <v>45211</v>
      </c>
      <c r="I15" s="4" t="s">
        <v>31</v>
      </c>
      <c r="J15" s="6">
        <v>50.965000000000003</v>
      </c>
      <c r="K15" s="4" t="s">
        <v>62</v>
      </c>
      <c r="L15" s="4" t="s">
        <v>32</v>
      </c>
      <c r="M15" s="39">
        <v>6.67</v>
      </c>
      <c r="N15" s="12">
        <v>9.1999999999999993</v>
      </c>
      <c r="O15" s="12">
        <v>48</v>
      </c>
      <c r="P15" s="4" t="s">
        <v>230</v>
      </c>
      <c r="Q15" s="4">
        <v>2202.482</v>
      </c>
      <c r="R15" s="4" t="s">
        <v>35</v>
      </c>
      <c r="S15" s="8">
        <v>16</v>
      </c>
    </row>
    <row r="16" spans="1:19" ht="20.100000000000001" customHeight="1" x14ac:dyDescent="0.25">
      <c r="A16" s="35">
        <v>26</v>
      </c>
      <c r="B16" s="36" t="s">
        <v>343</v>
      </c>
      <c r="C16" s="37" t="s">
        <v>148</v>
      </c>
      <c r="D16" s="4" t="s">
        <v>184</v>
      </c>
      <c r="E16" s="4" t="s">
        <v>344</v>
      </c>
      <c r="F16" s="4" t="s">
        <v>29</v>
      </c>
      <c r="G16" s="4" t="s">
        <v>78</v>
      </c>
      <c r="H16" s="5">
        <v>45217</v>
      </c>
      <c r="I16" s="4" t="s">
        <v>39</v>
      </c>
      <c r="J16" s="6">
        <v>28.038042000000001</v>
      </c>
      <c r="K16" s="4" t="s">
        <v>32</v>
      </c>
      <c r="L16" s="4" t="s">
        <v>32</v>
      </c>
      <c r="M16" s="39">
        <v>6.92</v>
      </c>
      <c r="N16" s="12">
        <v>9.5</v>
      </c>
      <c r="O16" s="12">
        <v>53</v>
      </c>
      <c r="P16" s="4" t="s">
        <v>103</v>
      </c>
      <c r="Q16" s="4">
        <v>680.41752099999997</v>
      </c>
      <c r="R16" s="4" t="s">
        <v>35</v>
      </c>
      <c r="S16" s="8">
        <v>7</v>
      </c>
    </row>
    <row r="17" spans="1:19" ht="20.100000000000001" customHeight="1" x14ac:dyDescent="0.25">
      <c r="A17" s="35">
        <v>36</v>
      </c>
      <c r="B17" s="36" t="s">
        <v>363</v>
      </c>
      <c r="C17" s="37" t="s">
        <v>364</v>
      </c>
      <c r="D17" s="4" t="s">
        <v>112</v>
      </c>
      <c r="E17" s="4" t="s">
        <v>365</v>
      </c>
      <c r="F17" s="4" t="s">
        <v>29</v>
      </c>
      <c r="G17" s="4" t="s">
        <v>78</v>
      </c>
      <c r="H17" s="5">
        <v>45247</v>
      </c>
      <c r="I17" s="4" t="s">
        <v>31</v>
      </c>
      <c r="J17" s="6">
        <v>45</v>
      </c>
      <c r="K17" s="4" t="s">
        <v>62</v>
      </c>
      <c r="L17" s="4" t="s">
        <v>32</v>
      </c>
      <c r="M17" s="39">
        <v>6.58</v>
      </c>
      <c r="N17" s="12">
        <v>9.6</v>
      </c>
      <c r="O17" s="12">
        <v>50.2</v>
      </c>
      <c r="P17" s="4" t="s">
        <v>366</v>
      </c>
      <c r="Q17" s="4">
        <v>2118.7273930000001</v>
      </c>
      <c r="R17" s="4" t="s">
        <v>42</v>
      </c>
      <c r="S17" s="8">
        <v>9</v>
      </c>
    </row>
    <row r="18" spans="1:19" ht="20.100000000000001" customHeight="1" x14ac:dyDescent="0.25">
      <c r="A18" s="35">
        <v>47</v>
      </c>
      <c r="B18" s="36" t="s">
        <v>134</v>
      </c>
      <c r="C18" s="37" t="s">
        <v>111</v>
      </c>
      <c r="D18" s="4" t="s">
        <v>135</v>
      </c>
      <c r="E18" s="4" t="s">
        <v>380</v>
      </c>
      <c r="F18" s="4" t="s">
        <v>29</v>
      </c>
      <c r="G18" s="4" t="s">
        <v>78</v>
      </c>
      <c r="H18" s="5">
        <v>45274</v>
      </c>
      <c r="I18" s="4" t="s">
        <v>39</v>
      </c>
      <c r="J18" s="6">
        <v>58.259</v>
      </c>
      <c r="K18" s="4" t="s">
        <v>62</v>
      </c>
      <c r="L18" s="4" t="s">
        <v>32</v>
      </c>
      <c r="M18" s="39">
        <v>6.59</v>
      </c>
      <c r="N18" s="12">
        <v>8.7200000000000006</v>
      </c>
      <c r="O18" s="12">
        <v>50</v>
      </c>
      <c r="P18" s="4" t="s">
        <v>381</v>
      </c>
      <c r="Q18" s="4">
        <v>3872.1860000000001</v>
      </c>
      <c r="R18" s="4" t="s">
        <v>35</v>
      </c>
      <c r="S18" s="8">
        <v>10</v>
      </c>
    </row>
    <row r="19" spans="1:19" ht="20.100000000000001" customHeight="1" x14ac:dyDescent="0.25">
      <c r="A19" s="35">
        <v>48</v>
      </c>
      <c r="B19" s="36" t="s">
        <v>110</v>
      </c>
      <c r="C19" s="37" t="s">
        <v>111</v>
      </c>
      <c r="D19" s="4" t="s">
        <v>112</v>
      </c>
      <c r="E19" s="4" t="s">
        <v>382</v>
      </c>
      <c r="F19" s="4" t="s">
        <v>29</v>
      </c>
      <c r="G19" s="4" t="s">
        <v>78</v>
      </c>
      <c r="H19" s="5">
        <v>45274</v>
      </c>
      <c r="I19" s="4" t="s">
        <v>39</v>
      </c>
      <c r="J19" s="6">
        <v>506.005</v>
      </c>
      <c r="K19" s="4" t="s">
        <v>62</v>
      </c>
      <c r="L19" s="4" t="s">
        <v>32</v>
      </c>
      <c r="M19" s="39">
        <v>6.7</v>
      </c>
      <c r="N19" s="12">
        <v>8.91</v>
      </c>
      <c r="O19" s="12">
        <v>50</v>
      </c>
      <c r="P19" s="4" t="s">
        <v>381</v>
      </c>
      <c r="Q19" s="4">
        <v>13756.402</v>
      </c>
      <c r="R19" s="4" t="s">
        <v>35</v>
      </c>
      <c r="S19" s="8">
        <v>11</v>
      </c>
    </row>
    <row r="20" spans="1:19" ht="20.100000000000001" customHeight="1" x14ac:dyDescent="0.25">
      <c r="A20" s="35">
        <v>49</v>
      </c>
      <c r="B20" s="36" t="s">
        <v>383</v>
      </c>
      <c r="C20" s="37" t="s">
        <v>148</v>
      </c>
      <c r="D20" s="4" t="s">
        <v>112</v>
      </c>
      <c r="E20" s="4" t="s">
        <v>384</v>
      </c>
      <c r="F20" s="4" t="s">
        <v>29</v>
      </c>
      <c r="G20" s="4" t="s">
        <v>78</v>
      </c>
      <c r="H20" s="5">
        <v>45274</v>
      </c>
      <c r="I20" s="4" t="s">
        <v>39</v>
      </c>
      <c r="J20" s="6">
        <v>179.08500000000001</v>
      </c>
      <c r="K20" s="4" t="s">
        <v>62</v>
      </c>
      <c r="L20" s="4" t="s">
        <v>32</v>
      </c>
      <c r="M20" s="39">
        <v>6.77</v>
      </c>
      <c r="N20" s="12">
        <v>9.5</v>
      </c>
      <c r="O20" s="12">
        <v>52</v>
      </c>
      <c r="P20" s="4" t="s">
        <v>385</v>
      </c>
      <c r="Q20" s="7">
        <v>5197.9160000000002</v>
      </c>
      <c r="R20" s="4" t="s">
        <v>35</v>
      </c>
      <c r="S20" s="8">
        <v>10</v>
      </c>
    </row>
    <row r="21" spans="1:19" ht="20.100000000000001" customHeight="1" x14ac:dyDescent="0.25">
      <c r="D21" s="1"/>
      <c r="E21" s="1"/>
      <c r="F21" s="1"/>
      <c r="G21" s="1"/>
      <c r="H21" s="14"/>
      <c r="I21" s="1"/>
      <c r="J21" s="15"/>
      <c r="K21" s="1"/>
      <c r="L21" s="1"/>
      <c r="M21" s="16"/>
      <c r="N21" s="16"/>
      <c r="O21" s="16"/>
      <c r="P21" s="1"/>
      <c r="Q21" s="16"/>
      <c r="R21" s="1"/>
      <c r="S21" s="17"/>
    </row>
    <row r="22" spans="1:19" ht="20.100000000000001" customHeight="1" x14ac:dyDescent="0.25">
      <c r="D22" s="1"/>
      <c r="E22" s="1"/>
      <c r="F22" s="1"/>
      <c r="G22" s="1"/>
      <c r="H22" s="14"/>
      <c r="I22" s="1"/>
      <c r="J22" s="15"/>
      <c r="K22" s="1"/>
      <c r="L22" s="1"/>
      <c r="M22" s="16"/>
      <c r="N22" s="16"/>
      <c r="O22" s="16"/>
      <c r="P22" s="1"/>
      <c r="Q22" s="16"/>
      <c r="R22" s="1"/>
      <c r="S22" s="17"/>
    </row>
    <row r="23" spans="1:19" ht="20.100000000000001" customHeight="1" x14ac:dyDescent="0.25">
      <c r="D23" s="1"/>
      <c r="E23" s="1"/>
      <c r="F23" s="1"/>
      <c r="G23" s="1"/>
      <c r="H23" s="14"/>
      <c r="I23" s="1"/>
      <c r="J23" s="15"/>
      <c r="K23" s="1"/>
      <c r="L23" s="1"/>
      <c r="M23" s="16"/>
      <c r="N23" s="16"/>
      <c r="O23" s="16"/>
      <c r="P23" s="1"/>
      <c r="Q23" s="16"/>
      <c r="R23" s="1"/>
      <c r="S23" s="17"/>
    </row>
    <row r="24" spans="1:19" ht="20.100000000000001" customHeight="1" x14ac:dyDescent="0.25">
      <c r="D24" s="1"/>
      <c r="E24" s="1"/>
      <c r="F24" s="1"/>
      <c r="G24" s="1"/>
      <c r="H24" s="14"/>
      <c r="I24" s="1"/>
      <c r="J24" s="15"/>
      <c r="K24" s="1"/>
      <c r="L24" s="1"/>
      <c r="M24" s="16"/>
      <c r="N24" s="16"/>
      <c r="O24" s="16"/>
      <c r="P24" s="1"/>
      <c r="Q24" s="16"/>
      <c r="R24" s="1"/>
      <c r="S24" s="17"/>
    </row>
    <row r="25" spans="1:19" ht="20.100000000000001" customHeight="1" x14ac:dyDescent="0.25">
      <c r="D25" s="1"/>
      <c r="E25" s="1"/>
      <c r="F25" s="1"/>
      <c r="G25" s="1"/>
      <c r="H25" s="14"/>
      <c r="I25" s="1"/>
      <c r="J25" s="15"/>
      <c r="K25" s="1"/>
      <c r="L25" s="1"/>
      <c r="M25" s="16"/>
      <c r="N25" s="16"/>
      <c r="O25" s="16"/>
      <c r="P25" s="1"/>
      <c r="Q25" s="16"/>
      <c r="R25" s="1"/>
      <c r="S25" s="17"/>
    </row>
    <row r="26" spans="1:19" ht="20.100000000000001" customHeight="1" x14ac:dyDescent="0.25">
      <c r="D26" s="1"/>
      <c r="E26" s="1"/>
      <c r="F26" s="1"/>
      <c r="G26" s="1"/>
      <c r="H26" s="14"/>
      <c r="I26" s="1"/>
      <c r="J26" s="15"/>
      <c r="K26" s="1"/>
      <c r="L26" s="1"/>
      <c r="M26" s="16"/>
      <c r="N26" s="16"/>
      <c r="O26" s="16"/>
      <c r="P26" s="1"/>
      <c r="Q26" s="16"/>
      <c r="R26" s="1"/>
      <c r="S26" s="17"/>
    </row>
    <row r="27" spans="1:19" ht="20.100000000000001" customHeight="1" x14ac:dyDescent="0.25">
      <c r="D27" s="1"/>
      <c r="E27" s="1"/>
      <c r="F27" s="1"/>
      <c r="G27" s="1"/>
      <c r="H27" s="14"/>
      <c r="I27" s="1"/>
      <c r="J27" s="15"/>
      <c r="K27" s="1"/>
      <c r="L27" s="1"/>
      <c r="M27" s="16"/>
      <c r="N27" s="16"/>
      <c r="O27" s="16"/>
      <c r="P27" s="1"/>
      <c r="Q27" s="16"/>
      <c r="R27" s="1"/>
      <c r="S27" s="17"/>
    </row>
    <row r="28" spans="1:19" ht="20.100000000000001" customHeight="1" x14ac:dyDescent="0.25">
      <c r="D28" s="1"/>
      <c r="E28" s="1"/>
      <c r="F28" s="1"/>
      <c r="G28" s="1"/>
      <c r="H28" s="14"/>
      <c r="I28" s="1"/>
      <c r="J28" s="15"/>
      <c r="K28" s="1"/>
      <c r="L28" s="1"/>
      <c r="M28" s="16"/>
      <c r="N28" s="16"/>
      <c r="O28" s="16"/>
      <c r="P28" s="1"/>
      <c r="Q28" s="16"/>
      <c r="R28" s="1"/>
      <c r="S28" s="17"/>
    </row>
    <row r="29" spans="1:19" ht="20.100000000000001" customHeight="1" x14ac:dyDescent="0.25">
      <c r="D29" s="1"/>
      <c r="E29" s="1"/>
      <c r="F29" s="1"/>
      <c r="G29" s="1"/>
      <c r="H29" s="14"/>
      <c r="I29" s="1"/>
      <c r="J29" s="15"/>
      <c r="K29" s="1"/>
      <c r="L29" s="1"/>
      <c r="M29" s="16"/>
      <c r="N29" s="16"/>
      <c r="O29" s="16"/>
      <c r="P29" s="1"/>
      <c r="Q29" s="16"/>
      <c r="R29" s="1"/>
      <c r="S29" s="17"/>
    </row>
    <row r="30" spans="1:19" ht="20.100000000000001" customHeight="1" x14ac:dyDescent="0.25">
      <c r="D30" s="1"/>
      <c r="E30" s="1"/>
      <c r="F30" s="1"/>
      <c r="G30" s="1"/>
      <c r="H30" s="14"/>
      <c r="I30" s="1"/>
      <c r="J30" s="15"/>
      <c r="K30" s="1"/>
      <c r="L30" s="1"/>
      <c r="M30" s="16"/>
      <c r="N30" s="16"/>
      <c r="O30" s="16"/>
      <c r="P30" s="1"/>
      <c r="Q30" s="16"/>
      <c r="R30" s="1"/>
      <c r="S30" s="17"/>
    </row>
    <row r="31" spans="1:19" ht="20.100000000000001" customHeight="1" x14ac:dyDescent="0.25">
      <c r="D31" s="1"/>
      <c r="E31" s="1"/>
      <c r="F31" s="1"/>
      <c r="G31" s="1"/>
      <c r="H31" s="14"/>
      <c r="I31" s="1"/>
      <c r="J31" s="15"/>
      <c r="K31" s="1"/>
      <c r="L31" s="1"/>
      <c r="M31" s="16"/>
      <c r="N31" s="16"/>
      <c r="O31" s="16"/>
      <c r="P31" s="1"/>
      <c r="Q31" s="16"/>
      <c r="R31" s="1"/>
      <c r="S31" s="17"/>
    </row>
    <row r="32" spans="1:19" ht="20.100000000000001" customHeight="1" x14ac:dyDescent="0.25">
      <c r="D32" s="1"/>
      <c r="E32" s="1"/>
      <c r="F32" s="1"/>
      <c r="G32" s="1"/>
      <c r="H32" s="14"/>
      <c r="I32" s="1"/>
      <c r="J32" s="15"/>
      <c r="K32" s="1"/>
      <c r="L32" s="1"/>
      <c r="M32" s="16"/>
      <c r="N32" s="16"/>
      <c r="O32" s="16"/>
      <c r="P32" s="1"/>
      <c r="Q32" s="16"/>
      <c r="R32" s="1"/>
      <c r="S32" s="17"/>
    </row>
    <row r="33" spans="4:19" ht="20.100000000000001" customHeight="1" x14ac:dyDescent="0.25">
      <c r="D33" s="1"/>
      <c r="E33" s="1"/>
      <c r="F33" s="1"/>
      <c r="G33" s="1"/>
      <c r="H33" s="14"/>
      <c r="I33" s="1"/>
      <c r="J33" s="15"/>
      <c r="K33" s="1"/>
      <c r="L33" s="1"/>
      <c r="M33" s="16"/>
      <c r="N33" s="16"/>
      <c r="O33" s="16"/>
      <c r="P33" s="1"/>
      <c r="Q33" s="16"/>
      <c r="R33" s="1"/>
      <c r="S33" s="17"/>
    </row>
    <row r="34" spans="4:19" ht="20.100000000000001" customHeight="1" x14ac:dyDescent="0.25">
      <c r="D34" s="1"/>
      <c r="E34" s="1"/>
      <c r="F34" s="1"/>
      <c r="G34" s="1"/>
      <c r="H34" s="14"/>
      <c r="I34" s="1"/>
      <c r="J34" s="15"/>
      <c r="K34" s="1"/>
      <c r="L34" s="1"/>
      <c r="M34" s="16"/>
      <c r="N34" s="16"/>
      <c r="O34" s="16"/>
      <c r="P34" s="1"/>
      <c r="Q34" s="16"/>
      <c r="R34" s="1"/>
      <c r="S34" s="17"/>
    </row>
    <row r="35" spans="4:19" ht="20.100000000000001" customHeight="1" x14ac:dyDescent="0.25">
      <c r="D35" s="1"/>
      <c r="E35" s="1"/>
      <c r="F35" s="1"/>
      <c r="G35" s="1"/>
      <c r="H35" s="14"/>
      <c r="I35" s="1"/>
      <c r="J35" s="15"/>
      <c r="K35" s="1"/>
      <c r="L35" s="1"/>
      <c r="M35" s="16"/>
      <c r="N35" s="16"/>
      <c r="O35" s="16"/>
      <c r="P35" s="1"/>
      <c r="Q35" s="16"/>
      <c r="R35" s="1"/>
      <c r="S35" s="17"/>
    </row>
    <row r="36" spans="4:19" ht="20.100000000000001" customHeight="1" x14ac:dyDescent="0.25">
      <c r="D36" s="1"/>
      <c r="E36" s="1"/>
      <c r="F36" s="1"/>
      <c r="G36" s="1"/>
      <c r="H36" s="14"/>
      <c r="I36" s="1"/>
      <c r="J36" s="15"/>
      <c r="K36" s="1"/>
      <c r="L36" s="1"/>
      <c r="M36" s="16"/>
      <c r="N36" s="16"/>
      <c r="O36" s="16"/>
      <c r="P36" s="1"/>
      <c r="Q36" s="16"/>
      <c r="R36" s="1"/>
      <c r="S36" s="17"/>
    </row>
    <row r="37" spans="4:19" ht="20.100000000000001" customHeight="1" x14ac:dyDescent="0.25">
      <c r="D37" s="1"/>
      <c r="E37" s="1"/>
      <c r="F37" s="1"/>
      <c r="G37" s="1"/>
      <c r="H37" s="14"/>
      <c r="I37" s="1"/>
      <c r="J37" s="15"/>
      <c r="K37" s="1"/>
      <c r="L37" s="1"/>
      <c r="M37" s="16"/>
      <c r="N37" s="16"/>
      <c r="O37" s="16"/>
      <c r="P37" s="1"/>
      <c r="Q37" s="16"/>
      <c r="R37" s="1"/>
      <c r="S37" s="17"/>
    </row>
    <row r="38" spans="4:19" ht="20.100000000000001" customHeight="1" x14ac:dyDescent="0.25">
      <c r="D38" s="1"/>
      <c r="E38" s="1"/>
      <c r="F38" s="1"/>
      <c r="G38" s="1"/>
      <c r="H38" s="14"/>
      <c r="I38" s="1"/>
      <c r="J38" s="15"/>
      <c r="K38" s="1"/>
      <c r="L38" s="1"/>
      <c r="M38" s="16"/>
      <c r="N38" s="16"/>
      <c r="O38" s="16"/>
      <c r="P38" s="1"/>
      <c r="Q38" s="16"/>
      <c r="R38" s="1"/>
      <c r="S38" s="17"/>
    </row>
    <row r="39" spans="4:19" ht="20.100000000000001" customHeight="1" x14ac:dyDescent="0.25">
      <c r="D39" s="1"/>
      <c r="E39" s="1"/>
      <c r="F39" s="1"/>
      <c r="G39" s="1"/>
      <c r="H39" s="14"/>
      <c r="I39" s="1"/>
      <c r="J39" s="15"/>
      <c r="K39" s="1"/>
      <c r="L39" s="1"/>
      <c r="M39" s="16"/>
      <c r="N39" s="16"/>
      <c r="O39" s="16"/>
      <c r="P39" s="1"/>
      <c r="Q39" s="16"/>
      <c r="R39" s="1"/>
      <c r="S39" s="17"/>
    </row>
    <row r="40" spans="4:19" ht="20.100000000000001" customHeight="1" x14ac:dyDescent="0.25">
      <c r="D40" s="1"/>
      <c r="E40" s="1"/>
      <c r="F40" s="1"/>
      <c r="G40" s="1"/>
      <c r="H40" s="14"/>
      <c r="I40" s="1"/>
      <c r="J40" s="15"/>
      <c r="K40" s="1"/>
      <c r="L40" s="1"/>
      <c r="M40" s="16"/>
      <c r="N40" s="16"/>
      <c r="O40" s="16"/>
      <c r="P40" s="1"/>
      <c r="Q40" s="16"/>
      <c r="R40" s="1"/>
      <c r="S40" s="17"/>
    </row>
    <row r="41" spans="4:19" ht="20.100000000000001" customHeight="1" x14ac:dyDescent="0.25">
      <c r="D41" s="1"/>
      <c r="E41" s="1"/>
      <c r="F41" s="1"/>
      <c r="G41" s="1"/>
      <c r="H41" s="14"/>
      <c r="I41" s="1"/>
      <c r="J41" s="15"/>
      <c r="K41" s="1"/>
      <c r="L41" s="1"/>
      <c r="M41" s="16"/>
      <c r="N41" s="16"/>
      <c r="O41" s="16"/>
      <c r="P41" s="1"/>
      <c r="Q41" s="16"/>
      <c r="R41" s="1"/>
      <c r="S41" s="17"/>
    </row>
    <row r="42" spans="4:19" ht="20.100000000000001" customHeight="1" x14ac:dyDescent="0.25">
      <c r="D42" s="1"/>
      <c r="E42" s="1"/>
      <c r="F42" s="1"/>
      <c r="G42" s="1"/>
      <c r="H42" s="14"/>
      <c r="I42" s="1"/>
      <c r="J42" s="15"/>
      <c r="K42" s="1"/>
      <c r="L42" s="1"/>
      <c r="M42" s="16"/>
      <c r="N42" s="16"/>
      <c r="O42" s="16"/>
      <c r="P42" s="1"/>
      <c r="Q42" s="16"/>
      <c r="R42" s="1"/>
      <c r="S42" s="17"/>
    </row>
    <row r="43" spans="4:19" ht="20.100000000000001" customHeight="1" x14ac:dyDescent="0.25">
      <c r="D43" s="1"/>
      <c r="E43" s="1"/>
      <c r="F43" s="1"/>
      <c r="G43" s="1"/>
      <c r="H43" s="14"/>
      <c r="I43" s="1"/>
      <c r="J43" s="15"/>
      <c r="K43" s="1"/>
      <c r="L43" s="1"/>
      <c r="M43" s="16"/>
      <c r="N43" s="16"/>
      <c r="O43" s="16"/>
      <c r="P43" s="1"/>
      <c r="Q43" s="16"/>
      <c r="R43" s="1"/>
      <c r="S43" s="17"/>
    </row>
    <row r="44" spans="4:19" ht="20.100000000000001" customHeight="1" x14ac:dyDescent="0.25">
      <c r="D44" s="1"/>
      <c r="E44" s="1"/>
      <c r="F44" s="1"/>
      <c r="G44" s="1"/>
      <c r="H44" s="14"/>
      <c r="I44" s="1"/>
      <c r="J44" s="15"/>
      <c r="K44" s="1"/>
      <c r="L44" s="1"/>
      <c r="M44" s="16"/>
      <c r="N44" s="16"/>
      <c r="O44" s="16"/>
      <c r="P44" s="1"/>
      <c r="Q44" s="16"/>
      <c r="R44" s="1"/>
      <c r="S44" s="17"/>
    </row>
    <row r="45" spans="4:19" ht="20.100000000000001" customHeight="1" x14ac:dyDescent="0.25">
      <c r="D45" s="1"/>
      <c r="E45" s="1"/>
      <c r="F45" s="1"/>
      <c r="G45" s="1"/>
      <c r="H45" s="14"/>
      <c r="I45" s="1"/>
      <c r="J45" s="15"/>
      <c r="K45" s="1"/>
      <c r="L45" s="1"/>
      <c r="M45" s="16"/>
      <c r="N45" s="16"/>
      <c r="O45" s="16"/>
      <c r="P45" s="1"/>
      <c r="Q45" s="16"/>
      <c r="R45" s="1"/>
      <c r="S45" s="17"/>
    </row>
    <row r="46" spans="4:19" ht="20.100000000000001" customHeight="1" x14ac:dyDescent="0.25">
      <c r="D46" s="1"/>
      <c r="E46" s="1"/>
      <c r="F46" s="1"/>
      <c r="G46" s="1"/>
      <c r="H46" s="14"/>
      <c r="I46" s="1"/>
      <c r="J46" s="15"/>
      <c r="K46" s="1"/>
      <c r="L46" s="1"/>
      <c r="M46" s="16"/>
      <c r="N46" s="16"/>
      <c r="O46" s="16"/>
      <c r="P46" s="1"/>
      <c r="Q46" s="16"/>
      <c r="R46" s="1"/>
      <c r="S46" s="17"/>
    </row>
    <row r="47" spans="4:19" ht="20.100000000000001" customHeight="1" x14ac:dyDescent="0.25">
      <c r="D47" s="1"/>
      <c r="E47" s="1"/>
      <c r="F47" s="1"/>
      <c r="G47" s="1"/>
      <c r="H47" s="14"/>
      <c r="I47" s="1"/>
      <c r="J47" s="15"/>
      <c r="K47" s="1"/>
      <c r="L47" s="1"/>
      <c r="M47" s="16"/>
      <c r="N47" s="16"/>
      <c r="O47" s="16"/>
      <c r="P47" s="1"/>
      <c r="Q47" s="16"/>
      <c r="R47" s="1"/>
      <c r="S47" s="17"/>
    </row>
    <row r="48" spans="4:19" ht="20.100000000000001" customHeight="1" x14ac:dyDescent="0.25">
      <c r="D48" s="1"/>
      <c r="E48" s="1"/>
      <c r="F48" s="1"/>
      <c r="G48" s="1"/>
      <c r="H48" s="14"/>
      <c r="I48" s="1"/>
      <c r="J48" s="15"/>
      <c r="K48" s="1"/>
      <c r="L48" s="1"/>
      <c r="M48" s="16"/>
      <c r="N48" s="16"/>
      <c r="O48" s="16"/>
      <c r="P48" s="1"/>
      <c r="Q48" s="16"/>
      <c r="R48" s="1"/>
      <c r="S48" s="17"/>
    </row>
    <row r="49" spans="4:19" ht="20.100000000000001" customHeight="1" x14ac:dyDescent="0.25">
      <c r="D49" s="1"/>
      <c r="E49" s="1"/>
      <c r="F49" s="1"/>
      <c r="G49" s="1"/>
      <c r="H49" s="14"/>
      <c r="I49" s="1"/>
      <c r="J49" s="15"/>
      <c r="K49" s="1"/>
      <c r="L49" s="1"/>
      <c r="M49" s="16"/>
      <c r="N49" s="16"/>
      <c r="O49" s="16"/>
      <c r="P49" s="1"/>
      <c r="Q49" s="16"/>
      <c r="R49" s="1"/>
      <c r="S49" s="17"/>
    </row>
    <row r="50" spans="4:19" ht="20.100000000000001" customHeight="1" x14ac:dyDescent="0.25">
      <c r="D50" s="1"/>
      <c r="E50" s="1"/>
      <c r="F50" s="1"/>
      <c r="G50" s="1"/>
      <c r="H50" s="14"/>
      <c r="I50" s="1"/>
      <c r="J50" s="15"/>
      <c r="K50" s="1"/>
      <c r="L50" s="1"/>
      <c r="M50" s="16"/>
      <c r="N50" s="16"/>
      <c r="O50" s="16"/>
      <c r="P50" s="1"/>
      <c r="Q50" s="16"/>
      <c r="R50" s="1"/>
      <c r="S50" s="17"/>
    </row>
    <row r="51" spans="4:19" ht="20.100000000000001" customHeight="1" x14ac:dyDescent="0.25">
      <c r="D51" s="1"/>
      <c r="E51" s="1"/>
      <c r="F51" s="1"/>
      <c r="G51" s="1"/>
      <c r="H51" s="14"/>
      <c r="I51" s="1"/>
      <c r="J51" s="15"/>
      <c r="K51" s="1"/>
      <c r="L51" s="1"/>
      <c r="M51" s="16"/>
      <c r="N51" s="16"/>
      <c r="O51" s="16"/>
      <c r="P51" s="1"/>
      <c r="Q51" s="16"/>
      <c r="R51" s="1"/>
      <c r="S51" s="17"/>
    </row>
    <row r="52" spans="4:19" ht="20.100000000000001" customHeight="1" x14ac:dyDescent="0.25">
      <c r="D52" s="1"/>
      <c r="E52" s="1"/>
      <c r="F52" s="1"/>
      <c r="G52" s="1"/>
      <c r="H52" s="14"/>
      <c r="I52" s="1"/>
      <c r="J52" s="15"/>
      <c r="K52" s="1"/>
      <c r="L52" s="1"/>
      <c r="M52" s="16"/>
      <c r="N52" s="16"/>
      <c r="O52" s="16"/>
      <c r="P52" s="1"/>
      <c r="Q52" s="16"/>
      <c r="R52" s="1"/>
      <c r="S52" s="17"/>
    </row>
    <row r="53" spans="4:19" ht="20.100000000000001" customHeight="1" x14ac:dyDescent="0.25">
      <c r="D53" s="1"/>
      <c r="E53" s="1"/>
      <c r="F53" s="1"/>
      <c r="G53" s="1"/>
      <c r="H53" s="14"/>
      <c r="I53" s="1"/>
      <c r="J53" s="15"/>
      <c r="K53" s="1"/>
      <c r="L53" s="1"/>
      <c r="M53" s="16"/>
      <c r="N53" s="16"/>
      <c r="O53" s="16"/>
      <c r="P53" s="1"/>
      <c r="Q53" s="16"/>
      <c r="R53" s="1"/>
      <c r="S53" s="17"/>
    </row>
    <row r="54" spans="4:19" ht="20.100000000000001" customHeight="1" x14ac:dyDescent="0.25">
      <c r="D54" s="1"/>
      <c r="E54" s="1"/>
      <c r="F54" s="1"/>
      <c r="G54" s="1"/>
      <c r="H54" s="14"/>
      <c r="I54" s="1"/>
      <c r="J54" s="15"/>
      <c r="K54" s="1"/>
      <c r="L54" s="1"/>
      <c r="M54" s="16"/>
      <c r="N54" s="16"/>
      <c r="O54" s="16"/>
      <c r="P54" s="1"/>
      <c r="Q54" s="16"/>
      <c r="R54" s="1"/>
      <c r="S54" s="17"/>
    </row>
    <row r="55" spans="4:19" ht="20.100000000000001" customHeight="1" x14ac:dyDescent="0.25">
      <c r="D55" s="1"/>
      <c r="E55" s="1"/>
      <c r="F55" s="1"/>
      <c r="G55" s="1"/>
      <c r="H55" s="14"/>
      <c r="I55" s="1"/>
      <c r="J55" s="15"/>
      <c r="K55" s="1"/>
      <c r="L55" s="1"/>
      <c r="M55" s="16"/>
      <c r="N55" s="16"/>
      <c r="O55" s="16"/>
      <c r="P55" s="1"/>
      <c r="Q55" s="16"/>
      <c r="R55" s="1"/>
      <c r="S55" s="17"/>
    </row>
    <row r="56" spans="4:19" ht="20.100000000000001" customHeight="1" x14ac:dyDescent="0.25">
      <c r="D56" s="1"/>
      <c r="E56" s="1"/>
      <c r="F56" s="1"/>
      <c r="G56" s="1"/>
      <c r="H56" s="14"/>
      <c r="I56" s="1"/>
      <c r="J56" s="15"/>
      <c r="K56" s="1"/>
      <c r="L56" s="1"/>
      <c r="M56" s="16"/>
      <c r="N56" s="16"/>
      <c r="O56" s="16"/>
      <c r="P56" s="1"/>
      <c r="Q56" s="16"/>
      <c r="R56" s="1"/>
      <c r="S56" s="17"/>
    </row>
    <row r="57" spans="4:19" ht="20.100000000000001" customHeight="1" x14ac:dyDescent="0.25">
      <c r="D57" s="1"/>
      <c r="E57" s="1"/>
      <c r="F57" s="1"/>
      <c r="G57" s="1"/>
      <c r="H57" s="14"/>
      <c r="I57" s="1"/>
      <c r="J57" s="15"/>
      <c r="K57" s="1"/>
      <c r="L57" s="1"/>
      <c r="M57" s="16"/>
      <c r="N57" s="16"/>
      <c r="O57" s="16"/>
      <c r="P57" s="1"/>
      <c r="Q57" s="16"/>
      <c r="R57" s="1"/>
      <c r="S57" s="17"/>
    </row>
    <row r="58" spans="4:19" ht="20.100000000000001" customHeight="1" x14ac:dyDescent="0.25">
      <c r="D58" s="1"/>
      <c r="E58" s="1"/>
      <c r="F58" s="1"/>
      <c r="G58" s="1"/>
      <c r="H58" s="14"/>
      <c r="I58" s="1"/>
      <c r="J58" s="15"/>
      <c r="K58" s="1"/>
      <c r="L58" s="1"/>
      <c r="M58" s="16"/>
      <c r="N58" s="16"/>
      <c r="O58" s="16"/>
      <c r="P58" s="1"/>
      <c r="Q58" s="16"/>
      <c r="R58" s="1"/>
      <c r="S58" s="17"/>
    </row>
    <row r="59" spans="4:19" ht="20.100000000000001" customHeight="1" x14ac:dyDescent="0.25">
      <c r="D59" s="1"/>
      <c r="E59" s="1"/>
      <c r="F59" s="1"/>
      <c r="G59" s="1"/>
      <c r="H59" s="14"/>
      <c r="I59" s="1"/>
      <c r="J59" s="15"/>
      <c r="K59" s="1"/>
      <c r="L59" s="1"/>
      <c r="M59" s="16"/>
      <c r="N59" s="16"/>
      <c r="O59" s="16"/>
      <c r="P59" s="1"/>
      <c r="Q59" s="16"/>
      <c r="R59" s="1"/>
      <c r="S59" s="17"/>
    </row>
    <row r="60" spans="4:19" ht="20.100000000000001" customHeight="1" x14ac:dyDescent="0.25">
      <c r="D60" s="1"/>
      <c r="E60" s="1"/>
      <c r="F60" s="1"/>
      <c r="G60" s="1"/>
      <c r="H60" s="14"/>
      <c r="I60" s="1"/>
      <c r="J60" s="15"/>
      <c r="K60" s="1"/>
      <c r="L60" s="1"/>
      <c r="M60" s="16"/>
      <c r="N60" s="16"/>
      <c r="O60" s="16"/>
      <c r="P60" s="1"/>
      <c r="Q60" s="16"/>
      <c r="R60" s="1"/>
      <c r="S60" s="17"/>
    </row>
    <row r="61" spans="4:19" ht="20.100000000000001" customHeight="1" x14ac:dyDescent="0.25">
      <c r="D61" s="1"/>
      <c r="E61" s="1"/>
      <c r="F61" s="1"/>
      <c r="G61" s="1"/>
      <c r="H61" s="14"/>
      <c r="I61" s="1"/>
      <c r="J61" s="15"/>
      <c r="K61" s="1"/>
      <c r="L61" s="1"/>
      <c r="M61" s="16"/>
      <c r="N61" s="16"/>
      <c r="O61" s="16"/>
      <c r="P61" s="1"/>
      <c r="Q61" s="16"/>
      <c r="R61" s="1"/>
      <c r="S61" s="17"/>
    </row>
    <row r="62" spans="4:19" ht="20.100000000000001" customHeight="1" x14ac:dyDescent="0.25">
      <c r="D62" s="1"/>
      <c r="E62" s="1"/>
      <c r="F62" s="1"/>
      <c r="G62" s="1"/>
      <c r="H62" s="14"/>
      <c r="I62" s="1"/>
      <c r="J62" s="15"/>
      <c r="K62" s="1"/>
      <c r="L62" s="1"/>
      <c r="M62" s="16"/>
      <c r="N62" s="16"/>
      <c r="O62" s="16"/>
      <c r="P62" s="1"/>
      <c r="Q62" s="16"/>
      <c r="R62" s="1"/>
      <c r="S62" s="17"/>
    </row>
    <row r="63" spans="4:19" ht="20.100000000000001" customHeight="1" x14ac:dyDescent="0.25">
      <c r="D63" s="1"/>
      <c r="E63" s="1"/>
      <c r="F63" s="1"/>
      <c r="G63" s="1"/>
      <c r="H63" s="14"/>
      <c r="I63" s="1"/>
      <c r="J63" s="15"/>
      <c r="K63" s="1"/>
      <c r="L63" s="1"/>
      <c r="M63" s="16"/>
      <c r="N63" s="16"/>
      <c r="O63" s="16"/>
      <c r="P63" s="1"/>
      <c r="Q63" s="16"/>
      <c r="R63" s="1"/>
      <c r="S63" s="17"/>
    </row>
    <row r="64" spans="4:19" ht="20.100000000000001" customHeight="1" x14ac:dyDescent="0.25">
      <c r="D64" s="1"/>
      <c r="E64" s="1"/>
      <c r="F64" s="1"/>
      <c r="G64" s="1"/>
      <c r="H64" s="14"/>
      <c r="I64" s="1"/>
      <c r="J64" s="15"/>
      <c r="K64" s="1"/>
      <c r="L64" s="1"/>
      <c r="M64" s="16"/>
      <c r="N64" s="16"/>
      <c r="O64" s="16"/>
      <c r="P64" s="1"/>
      <c r="Q64" s="16"/>
      <c r="R64" s="1"/>
      <c r="S64" s="17"/>
    </row>
    <row r="65" spans="2:19" ht="20.100000000000001" customHeight="1" x14ac:dyDescent="0.25">
      <c r="D65" s="1"/>
      <c r="E65" s="1"/>
      <c r="F65" s="1"/>
      <c r="G65" s="1"/>
      <c r="H65" s="14"/>
      <c r="I65" s="1"/>
      <c r="J65" s="15"/>
      <c r="K65" s="1"/>
      <c r="L65" s="1"/>
      <c r="M65" s="16"/>
      <c r="N65" s="16"/>
      <c r="O65" s="16"/>
      <c r="P65" s="1"/>
      <c r="Q65" s="16"/>
      <c r="R65" s="1"/>
      <c r="S65" s="17"/>
    </row>
    <row r="66" spans="2:19" ht="20.100000000000001" customHeight="1" x14ac:dyDescent="0.25">
      <c r="D66" s="1"/>
      <c r="E66" s="1"/>
      <c r="F66" s="1"/>
      <c r="G66" s="1"/>
      <c r="H66" s="14"/>
      <c r="I66" s="1"/>
      <c r="J66" s="15"/>
      <c r="K66" s="1"/>
      <c r="L66" s="1"/>
      <c r="M66" s="16"/>
      <c r="N66" s="16"/>
      <c r="O66" s="16"/>
      <c r="P66" s="1"/>
      <c r="Q66" s="18"/>
      <c r="R66" s="1"/>
      <c r="S66" s="17"/>
    </row>
    <row r="67" spans="2:19" ht="20.100000000000001" customHeight="1" x14ac:dyDescent="0.25">
      <c r="D67" s="1"/>
      <c r="E67" s="1"/>
      <c r="F67" s="1"/>
      <c r="G67" s="1"/>
      <c r="H67" s="14"/>
      <c r="I67" s="1"/>
      <c r="J67" s="15"/>
      <c r="K67" s="1"/>
      <c r="L67" s="1"/>
      <c r="M67" s="18"/>
      <c r="N67" s="18"/>
      <c r="O67" s="18"/>
      <c r="P67" s="1"/>
      <c r="Q67" s="18"/>
      <c r="R67" s="1"/>
      <c r="S67" s="17"/>
    </row>
    <row r="68" spans="2:19" ht="20.100000000000001" customHeight="1" x14ac:dyDescent="0.25">
      <c r="D68" s="1"/>
      <c r="E68" s="1"/>
      <c r="F68" s="1"/>
      <c r="G68" s="1"/>
      <c r="H68" s="14"/>
      <c r="I68" s="1"/>
      <c r="J68" s="15"/>
      <c r="K68" s="1"/>
      <c r="L68" s="1"/>
      <c r="M68" s="18"/>
      <c r="N68" s="18"/>
      <c r="O68" s="18"/>
      <c r="P68" s="1"/>
      <c r="Q68" s="18"/>
      <c r="R68" s="1"/>
      <c r="S68" s="17"/>
    </row>
    <row r="69" spans="2:19" ht="20.100000000000001" customHeight="1" x14ac:dyDescent="0.25">
      <c r="D69" s="1"/>
      <c r="E69" s="1"/>
      <c r="F69" s="1"/>
      <c r="G69" s="1"/>
      <c r="H69" s="14"/>
      <c r="I69" s="1"/>
      <c r="J69" s="15"/>
      <c r="K69" s="1"/>
      <c r="L69" s="1"/>
      <c r="M69" s="18"/>
      <c r="N69" s="16"/>
      <c r="O69" s="16"/>
      <c r="P69" s="1"/>
      <c r="Q69" s="16"/>
      <c r="R69" s="1"/>
      <c r="S69" s="17"/>
    </row>
    <row r="70" spans="2:19" ht="20.100000000000001" customHeight="1" x14ac:dyDescent="0.25">
      <c r="D70" s="1"/>
      <c r="E70" s="1"/>
      <c r="F70" s="1"/>
      <c r="G70" s="1"/>
      <c r="H70" s="14"/>
      <c r="I70" s="1"/>
      <c r="J70" s="15"/>
      <c r="K70" s="1"/>
      <c r="L70" s="1"/>
      <c r="M70" s="16"/>
      <c r="N70" s="16"/>
      <c r="O70" s="16"/>
      <c r="P70" s="1"/>
      <c r="Q70" s="16"/>
      <c r="R70" s="1"/>
      <c r="S70" s="17"/>
    </row>
    <row r="71" spans="2:19" ht="20.100000000000001" customHeight="1" x14ac:dyDescent="0.25">
      <c r="D71" s="1"/>
      <c r="E71" s="1"/>
      <c r="F71" s="1"/>
      <c r="G71" s="1"/>
      <c r="H71" s="14"/>
      <c r="I71" s="1"/>
      <c r="J71" s="15"/>
      <c r="K71" s="1"/>
      <c r="L71" s="1"/>
      <c r="M71" s="16"/>
      <c r="N71" s="16"/>
      <c r="O71" s="16"/>
      <c r="P71" s="1"/>
      <c r="Q71" s="16"/>
      <c r="R71" s="1"/>
      <c r="S71" s="17"/>
    </row>
    <row r="72" spans="2:19" ht="20.100000000000001" customHeight="1" x14ac:dyDescent="0.25">
      <c r="D72" s="1"/>
      <c r="E72" s="1"/>
      <c r="F72" s="1"/>
      <c r="G72" s="1"/>
      <c r="H72" s="14"/>
      <c r="I72" s="1"/>
      <c r="J72" s="15"/>
      <c r="K72" s="1"/>
      <c r="L72" s="1"/>
      <c r="M72" s="16"/>
      <c r="N72" s="16"/>
      <c r="O72" s="16"/>
      <c r="P72" s="1"/>
      <c r="Q72" s="16"/>
      <c r="R72" s="1"/>
      <c r="S72" s="17"/>
    </row>
    <row r="73" spans="2:19" ht="20.100000000000001" customHeight="1" x14ac:dyDescent="0.25">
      <c r="D73" s="1"/>
      <c r="E73" s="1"/>
      <c r="F73" s="1"/>
      <c r="G73" s="1"/>
      <c r="H73" s="14"/>
      <c r="I73" s="1"/>
      <c r="J73" s="15"/>
      <c r="K73" s="1"/>
      <c r="L73" s="1"/>
      <c r="M73" s="18"/>
      <c r="N73" s="18"/>
      <c r="O73" s="18"/>
      <c r="P73" s="1"/>
      <c r="Q73" s="16"/>
      <c r="R73" s="1"/>
      <c r="S73" s="17"/>
    </row>
    <row r="74" spans="2:19" ht="20.100000000000001" customHeight="1" x14ac:dyDescent="0.25">
      <c r="B74" s="1"/>
      <c r="C74" s="1"/>
      <c r="D74" s="1"/>
      <c r="E74" s="1"/>
      <c r="F74" s="1"/>
      <c r="G74" s="1"/>
      <c r="H74" s="14"/>
      <c r="I74" s="1"/>
      <c r="J74" s="15"/>
      <c r="K74" s="1"/>
      <c r="L74" s="1"/>
      <c r="M74" s="16"/>
      <c r="N74" s="16"/>
      <c r="O74" s="16"/>
      <c r="P74" s="1"/>
      <c r="Q74" s="16"/>
      <c r="R74" s="1"/>
      <c r="S74" s="17"/>
    </row>
    <row r="75" spans="2:19" ht="20.100000000000001" customHeight="1" x14ac:dyDescent="0.25">
      <c r="B75" s="1"/>
      <c r="C75" s="1"/>
      <c r="D75" s="1"/>
      <c r="E75" s="1"/>
      <c r="F75" s="1"/>
      <c r="G75" s="1"/>
      <c r="H75" s="14"/>
      <c r="I75" s="1"/>
      <c r="J75" s="15"/>
      <c r="K75" s="1"/>
      <c r="L75" s="1"/>
      <c r="M75" s="16"/>
      <c r="N75" s="16"/>
      <c r="O75" s="16"/>
      <c r="P75" s="1"/>
      <c r="Q75" s="16"/>
      <c r="R75" s="1"/>
      <c r="S75" s="17"/>
    </row>
    <row r="76" spans="2:19" ht="20.100000000000001" customHeight="1" x14ac:dyDescent="0.25">
      <c r="B76" s="1"/>
      <c r="C76" s="1"/>
      <c r="D76" s="1"/>
      <c r="E76" s="1"/>
      <c r="F76" s="1"/>
      <c r="G76" s="1"/>
      <c r="H76" s="14"/>
      <c r="I76" s="1"/>
      <c r="J76" s="15"/>
      <c r="K76" s="1"/>
      <c r="L76" s="1"/>
      <c r="M76" s="16"/>
      <c r="N76" s="16"/>
      <c r="O76" s="16"/>
      <c r="P76" s="1"/>
      <c r="Q76" s="16"/>
      <c r="R76" s="1"/>
      <c r="S76" s="17"/>
    </row>
    <row r="77" spans="2:19" ht="20.100000000000001" customHeight="1" x14ac:dyDescent="0.25">
      <c r="B77" s="1"/>
      <c r="C77" s="1"/>
      <c r="D77" s="1"/>
      <c r="E77" s="1"/>
      <c r="F77" s="1"/>
      <c r="G77" s="1"/>
      <c r="H77" s="14"/>
      <c r="I77" s="1"/>
      <c r="J77" s="15"/>
      <c r="K77" s="1"/>
      <c r="L77" s="1"/>
      <c r="M77" s="18"/>
      <c r="N77" s="18"/>
      <c r="O77" s="18"/>
      <c r="P77" s="1"/>
      <c r="Q77" s="16"/>
      <c r="R77" s="1"/>
      <c r="S77" s="17"/>
    </row>
    <row r="78" spans="2:19" ht="20.100000000000001" customHeight="1" x14ac:dyDescent="0.25">
      <c r="B78" s="1"/>
      <c r="C78" s="1"/>
      <c r="D78" s="1"/>
      <c r="E78" s="1"/>
      <c r="F78" s="1"/>
      <c r="G78" s="1"/>
      <c r="H78" s="14"/>
      <c r="I78" s="1"/>
      <c r="J78" s="15"/>
      <c r="K78" s="1"/>
      <c r="L78" s="1"/>
      <c r="M78" s="16"/>
      <c r="N78" s="16"/>
      <c r="O78" s="16"/>
      <c r="P78" s="1"/>
      <c r="Q78" s="18"/>
      <c r="R78" s="1"/>
      <c r="S78" s="17"/>
    </row>
    <row r="79" spans="2:19" ht="20.100000000000001" customHeight="1" x14ac:dyDescent="0.25">
      <c r="B79" s="1"/>
      <c r="C79" s="1"/>
      <c r="D79" s="1"/>
      <c r="E79" s="1"/>
      <c r="F79" s="1"/>
      <c r="G79" s="1"/>
      <c r="H79" s="14"/>
      <c r="I79" s="1"/>
      <c r="J79" s="18"/>
      <c r="K79" s="1"/>
      <c r="L79" s="1"/>
      <c r="M79" s="18"/>
      <c r="N79" s="16"/>
      <c r="O79" s="16"/>
      <c r="P79" s="1"/>
      <c r="Q79" s="18"/>
      <c r="R79" s="1"/>
      <c r="S79" s="17"/>
    </row>
    <row r="80" spans="2:19" ht="20.100000000000001" customHeight="1" x14ac:dyDescent="0.25">
      <c r="B80" s="1"/>
      <c r="C80" s="1"/>
      <c r="D80" s="1"/>
      <c r="E80" s="1"/>
      <c r="F80" s="1"/>
      <c r="G80" s="1"/>
      <c r="H80" s="14"/>
      <c r="I80" s="1"/>
      <c r="J80" s="15"/>
      <c r="K80" s="1"/>
      <c r="L80" s="1"/>
      <c r="M80" s="18"/>
      <c r="N80" s="16"/>
      <c r="O80" s="16"/>
      <c r="P80" s="1"/>
      <c r="Q80" s="18"/>
      <c r="R80" s="1"/>
      <c r="S80" s="17"/>
    </row>
  </sheetData>
  <sortState ref="A10:S64">
    <sortCondition ref="G10:G64"/>
  </sortState>
  <mergeCells count="10">
    <mergeCell ref="G8:G9"/>
    <mergeCell ref="H8:Q8"/>
    <mergeCell ref="R8:R9"/>
    <mergeCell ref="S8:S9"/>
    <mergeCell ref="A8:A9"/>
    <mergeCell ref="B8:B9"/>
    <mergeCell ref="C8:C9"/>
    <mergeCell ref="D8:D9"/>
    <mergeCell ref="E8:E9"/>
    <mergeCell ref="F8:F9"/>
  </mergeCells>
  <pageMargins left="0.7" right="0.7" top="0.75" bottom="0.75" header="0.3" footer="0.3"/>
  <pageSetup scale="50" orientation="landscape" horizontalDpi="1200" verticalDpi="1200" r:id="rId1"/>
  <headerFooter scaleWithDoc="0">
    <oddFooter>&amp;C&amp;"Times New Roman,Regular"&amp;12&amp;A
Page &amp;P of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0"/>
  <sheetViews>
    <sheetView view="pageBreakPreview" zoomScale="60" zoomScaleNormal="100" workbookViewId="0">
      <selection activeCell="G29" sqref="G29"/>
    </sheetView>
  </sheetViews>
  <sheetFormatPr defaultRowHeight="20.100000000000001" customHeight="1" x14ac:dyDescent="0.25"/>
  <cols>
    <col min="1" max="1" width="7" style="32" customWidth="1"/>
    <col min="2" max="2" width="29.5546875" style="32" bestFit="1" customWidth="1"/>
    <col min="3" max="3" width="12.33203125" style="32" bestFit="1" customWidth="1"/>
    <col min="4" max="4" width="9" style="32" bestFit="1" customWidth="1"/>
    <col min="5" max="5" width="27.88671875" style="32" bestFit="1" customWidth="1"/>
    <col min="6" max="6" width="11.6640625" style="32" bestFit="1" customWidth="1"/>
    <col min="7" max="7" width="16.6640625" style="32" bestFit="1" customWidth="1"/>
    <col min="8" max="8" width="10.109375" style="32" bestFit="1" customWidth="1"/>
    <col min="9" max="9" width="12.6640625" style="32" bestFit="1" customWidth="1"/>
    <col min="10" max="10" width="8.5546875" style="32" bestFit="1" customWidth="1"/>
    <col min="11" max="11" width="7.109375" style="32" bestFit="1" customWidth="1"/>
    <col min="12" max="12" width="11.33203125" style="32" bestFit="1" customWidth="1"/>
    <col min="13" max="13" width="12.5546875" style="32" bestFit="1" customWidth="1"/>
    <col min="14" max="14" width="10" style="32" bestFit="1" customWidth="1"/>
    <col min="15" max="15" width="16" style="32" bestFit="1" customWidth="1"/>
    <col min="16" max="16" width="9.6640625" style="32" bestFit="1" customWidth="1"/>
    <col min="17" max="17" width="8.88671875" style="32" bestFit="1" customWidth="1"/>
    <col min="18" max="18" width="10.5546875" style="32" bestFit="1" customWidth="1"/>
    <col min="19" max="19" width="9.6640625" style="32" bestFit="1" customWidth="1"/>
    <col min="20" max="257" width="8.88671875" style="32"/>
    <col min="258" max="258" width="37.109375" style="32" customWidth="1"/>
    <col min="259" max="259" width="13.88671875" style="32" bestFit="1" customWidth="1"/>
    <col min="260" max="260" width="10" style="32" bestFit="1" customWidth="1"/>
    <col min="261" max="261" width="28.5546875" style="32" bestFit="1" customWidth="1"/>
    <col min="262" max="262" width="13" style="32" bestFit="1" customWidth="1"/>
    <col min="263" max="263" width="17.6640625" style="32" bestFit="1" customWidth="1"/>
    <col min="264" max="264" width="10.109375" style="32" bestFit="1" customWidth="1"/>
    <col min="265" max="265" width="14.109375" style="32" bestFit="1" customWidth="1"/>
    <col min="266" max="266" width="8.6640625" style="32" bestFit="1" customWidth="1"/>
    <col min="267" max="267" width="7.33203125" style="32" bestFit="1" customWidth="1"/>
    <col min="268" max="268" width="12.5546875" style="32" bestFit="1" customWidth="1"/>
    <col min="269" max="269" width="13.109375" style="32" bestFit="1" customWidth="1"/>
    <col min="270" max="270" width="10.5546875" style="32" bestFit="1" customWidth="1"/>
    <col min="271" max="271" width="16.109375" style="32" bestFit="1" customWidth="1"/>
    <col min="272" max="272" width="10.109375" style="32" bestFit="1" customWidth="1"/>
    <col min="273" max="273" width="9.109375" style="32" bestFit="1" customWidth="1"/>
    <col min="274" max="274" width="11.33203125" style="32" bestFit="1" customWidth="1"/>
    <col min="275" max="275" width="10.109375" style="32" bestFit="1" customWidth="1"/>
    <col min="276" max="513" width="8.88671875" style="32"/>
    <col min="514" max="514" width="37.109375" style="32" customWidth="1"/>
    <col min="515" max="515" width="13.88671875" style="32" bestFit="1" customWidth="1"/>
    <col min="516" max="516" width="10" style="32" bestFit="1" customWidth="1"/>
    <col min="517" max="517" width="28.5546875" style="32" bestFit="1" customWidth="1"/>
    <col min="518" max="518" width="13" style="32" bestFit="1" customWidth="1"/>
    <col min="519" max="519" width="17.6640625" style="32" bestFit="1" customWidth="1"/>
    <col min="520" max="520" width="10.109375" style="32" bestFit="1" customWidth="1"/>
    <col min="521" max="521" width="14.109375" style="32" bestFit="1" customWidth="1"/>
    <col min="522" max="522" width="8.6640625" style="32" bestFit="1" customWidth="1"/>
    <col min="523" max="523" width="7.33203125" style="32" bestFit="1" customWidth="1"/>
    <col min="524" max="524" width="12.5546875" style="32" bestFit="1" customWidth="1"/>
    <col min="525" max="525" width="13.109375" style="32" bestFit="1" customWidth="1"/>
    <col min="526" max="526" width="10.5546875" style="32" bestFit="1" customWidth="1"/>
    <col min="527" max="527" width="16.109375" style="32" bestFit="1" customWidth="1"/>
    <col min="528" max="528" width="10.109375" style="32" bestFit="1" customWidth="1"/>
    <col min="529" max="529" width="9.109375" style="32" bestFit="1" customWidth="1"/>
    <col min="530" max="530" width="11.33203125" style="32" bestFit="1" customWidth="1"/>
    <col min="531" max="531" width="10.109375" style="32" bestFit="1" customWidth="1"/>
    <col min="532" max="769" width="8.88671875" style="32"/>
    <col min="770" max="770" width="37.109375" style="32" customWidth="1"/>
    <col min="771" max="771" width="13.88671875" style="32" bestFit="1" customWidth="1"/>
    <col min="772" max="772" width="10" style="32" bestFit="1" customWidth="1"/>
    <col min="773" max="773" width="28.5546875" style="32" bestFit="1" customWidth="1"/>
    <col min="774" max="774" width="13" style="32" bestFit="1" customWidth="1"/>
    <col min="775" max="775" width="17.6640625" style="32" bestFit="1" customWidth="1"/>
    <col min="776" max="776" width="10.109375" style="32" bestFit="1" customWidth="1"/>
    <col min="777" max="777" width="14.109375" style="32" bestFit="1" customWidth="1"/>
    <col min="778" max="778" width="8.6640625" style="32" bestFit="1" customWidth="1"/>
    <col min="779" max="779" width="7.33203125" style="32" bestFit="1" customWidth="1"/>
    <col min="780" max="780" width="12.5546875" style="32" bestFit="1" customWidth="1"/>
    <col min="781" max="781" width="13.109375" style="32" bestFit="1" customWidth="1"/>
    <col min="782" max="782" width="10.5546875" style="32" bestFit="1" customWidth="1"/>
    <col min="783" max="783" width="16.109375" style="32" bestFit="1" customWidth="1"/>
    <col min="784" max="784" width="10.109375" style="32" bestFit="1" customWidth="1"/>
    <col min="785" max="785" width="9.109375" style="32" bestFit="1" customWidth="1"/>
    <col min="786" max="786" width="11.33203125" style="32" bestFit="1" customWidth="1"/>
    <col min="787" max="787" width="10.109375" style="32" bestFit="1" customWidth="1"/>
    <col min="788" max="1025" width="8.88671875" style="32"/>
    <col min="1026" max="1026" width="37.109375" style="32" customWidth="1"/>
    <col min="1027" max="1027" width="13.88671875" style="32" bestFit="1" customWidth="1"/>
    <col min="1028" max="1028" width="10" style="32" bestFit="1" customWidth="1"/>
    <col min="1029" max="1029" width="28.5546875" style="32" bestFit="1" customWidth="1"/>
    <col min="1030" max="1030" width="13" style="32" bestFit="1" customWidth="1"/>
    <col min="1031" max="1031" width="17.6640625" style="32" bestFit="1" customWidth="1"/>
    <col min="1032" max="1032" width="10.109375" style="32" bestFit="1" customWidth="1"/>
    <col min="1033" max="1033" width="14.109375" style="32" bestFit="1" customWidth="1"/>
    <col min="1034" max="1034" width="8.6640625" style="32" bestFit="1" customWidth="1"/>
    <col min="1035" max="1035" width="7.33203125" style="32" bestFit="1" customWidth="1"/>
    <col min="1036" max="1036" width="12.5546875" style="32" bestFit="1" customWidth="1"/>
    <col min="1037" max="1037" width="13.109375" style="32" bestFit="1" customWidth="1"/>
    <col min="1038" max="1038" width="10.5546875" style="32" bestFit="1" customWidth="1"/>
    <col min="1039" max="1039" width="16.109375" style="32" bestFit="1" customWidth="1"/>
    <col min="1040" max="1040" width="10.109375" style="32" bestFit="1" customWidth="1"/>
    <col min="1041" max="1041" width="9.109375" style="32" bestFit="1" customWidth="1"/>
    <col min="1042" max="1042" width="11.33203125" style="32" bestFit="1" customWidth="1"/>
    <col min="1043" max="1043" width="10.109375" style="32" bestFit="1" customWidth="1"/>
    <col min="1044" max="1281" width="8.88671875" style="32"/>
    <col min="1282" max="1282" width="37.109375" style="32" customWidth="1"/>
    <col min="1283" max="1283" width="13.88671875" style="32" bestFit="1" customWidth="1"/>
    <col min="1284" max="1284" width="10" style="32" bestFit="1" customWidth="1"/>
    <col min="1285" max="1285" width="28.5546875" style="32" bestFit="1" customWidth="1"/>
    <col min="1286" max="1286" width="13" style="32" bestFit="1" customWidth="1"/>
    <col min="1287" max="1287" width="17.6640625" style="32" bestFit="1" customWidth="1"/>
    <col min="1288" max="1288" width="10.109375" style="32" bestFit="1" customWidth="1"/>
    <col min="1289" max="1289" width="14.109375" style="32" bestFit="1" customWidth="1"/>
    <col min="1290" max="1290" width="8.6640625" style="32" bestFit="1" customWidth="1"/>
    <col min="1291" max="1291" width="7.33203125" style="32" bestFit="1" customWidth="1"/>
    <col min="1292" max="1292" width="12.5546875" style="32" bestFit="1" customWidth="1"/>
    <col min="1293" max="1293" width="13.109375" style="32" bestFit="1" customWidth="1"/>
    <col min="1294" max="1294" width="10.5546875" style="32" bestFit="1" customWidth="1"/>
    <col min="1295" max="1295" width="16.109375" style="32" bestFit="1" customWidth="1"/>
    <col min="1296" max="1296" width="10.109375" style="32" bestFit="1" customWidth="1"/>
    <col min="1297" max="1297" width="9.109375" style="32" bestFit="1" customWidth="1"/>
    <col min="1298" max="1298" width="11.33203125" style="32" bestFit="1" customWidth="1"/>
    <col min="1299" max="1299" width="10.109375" style="32" bestFit="1" customWidth="1"/>
    <col min="1300" max="1537" width="8.88671875" style="32"/>
    <col min="1538" max="1538" width="37.109375" style="32" customWidth="1"/>
    <col min="1539" max="1539" width="13.88671875" style="32" bestFit="1" customWidth="1"/>
    <col min="1540" max="1540" width="10" style="32" bestFit="1" customWidth="1"/>
    <col min="1541" max="1541" width="28.5546875" style="32" bestFit="1" customWidth="1"/>
    <col min="1542" max="1542" width="13" style="32" bestFit="1" customWidth="1"/>
    <col min="1543" max="1543" width="17.6640625" style="32" bestFit="1" customWidth="1"/>
    <col min="1544" max="1544" width="10.109375" style="32" bestFit="1" customWidth="1"/>
    <col min="1545" max="1545" width="14.109375" style="32" bestFit="1" customWidth="1"/>
    <col min="1546" max="1546" width="8.6640625" style="32" bestFit="1" customWidth="1"/>
    <col min="1547" max="1547" width="7.33203125" style="32" bestFit="1" customWidth="1"/>
    <col min="1548" max="1548" width="12.5546875" style="32" bestFit="1" customWidth="1"/>
    <col min="1549" max="1549" width="13.109375" style="32" bestFit="1" customWidth="1"/>
    <col min="1550" max="1550" width="10.5546875" style="32" bestFit="1" customWidth="1"/>
    <col min="1551" max="1551" width="16.109375" style="32" bestFit="1" customWidth="1"/>
    <col min="1552" max="1552" width="10.109375" style="32" bestFit="1" customWidth="1"/>
    <col min="1553" max="1553" width="9.109375" style="32" bestFit="1" customWidth="1"/>
    <col min="1554" max="1554" width="11.33203125" style="32" bestFit="1" customWidth="1"/>
    <col min="1555" max="1555" width="10.109375" style="32" bestFit="1" customWidth="1"/>
    <col min="1556" max="1793" width="8.88671875" style="32"/>
    <col min="1794" max="1794" width="37.109375" style="32" customWidth="1"/>
    <col min="1795" max="1795" width="13.88671875" style="32" bestFit="1" customWidth="1"/>
    <col min="1796" max="1796" width="10" style="32" bestFit="1" customWidth="1"/>
    <col min="1797" max="1797" width="28.5546875" style="32" bestFit="1" customWidth="1"/>
    <col min="1798" max="1798" width="13" style="32" bestFit="1" customWidth="1"/>
    <col min="1799" max="1799" width="17.6640625" style="32" bestFit="1" customWidth="1"/>
    <col min="1800" max="1800" width="10.109375" style="32" bestFit="1" customWidth="1"/>
    <col min="1801" max="1801" width="14.109375" style="32" bestFit="1" customWidth="1"/>
    <col min="1802" max="1802" width="8.6640625" style="32" bestFit="1" customWidth="1"/>
    <col min="1803" max="1803" width="7.33203125" style="32" bestFit="1" customWidth="1"/>
    <col min="1804" max="1804" width="12.5546875" style="32" bestFit="1" customWidth="1"/>
    <col min="1805" max="1805" width="13.109375" style="32" bestFit="1" customWidth="1"/>
    <col min="1806" max="1806" width="10.5546875" style="32" bestFit="1" customWidth="1"/>
    <col min="1807" max="1807" width="16.109375" style="32" bestFit="1" customWidth="1"/>
    <col min="1808" max="1808" width="10.109375" style="32" bestFit="1" customWidth="1"/>
    <col min="1809" max="1809" width="9.109375" style="32" bestFit="1" customWidth="1"/>
    <col min="1810" max="1810" width="11.33203125" style="32" bestFit="1" customWidth="1"/>
    <col min="1811" max="1811" width="10.109375" style="32" bestFit="1" customWidth="1"/>
    <col min="1812" max="2049" width="8.88671875" style="32"/>
    <col min="2050" max="2050" width="37.109375" style="32" customWidth="1"/>
    <col min="2051" max="2051" width="13.88671875" style="32" bestFit="1" customWidth="1"/>
    <col min="2052" max="2052" width="10" style="32" bestFit="1" customWidth="1"/>
    <col min="2053" max="2053" width="28.5546875" style="32" bestFit="1" customWidth="1"/>
    <col min="2054" max="2054" width="13" style="32" bestFit="1" customWidth="1"/>
    <col min="2055" max="2055" width="17.6640625" style="32" bestFit="1" customWidth="1"/>
    <col min="2056" max="2056" width="10.109375" style="32" bestFit="1" customWidth="1"/>
    <col min="2057" max="2057" width="14.109375" style="32" bestFit="1" customWidth="1"/>
    <col min="2058" max="2058" width="8.6640625" style="32" bestFit="1" customWidth="1"/>
    <col min="2059" max="2059" width="7.33203125" style="32" bestFit="1" customWidth="1"/>
    <col min="2060" max="2060" width="12.5546875" style="32" bestFit="1" customWidth="1"/>
    <col min="2061" max="2061" width="13.109375" style="32" bestFit="1" customWidth="1"/>
    <col min="2062" max="2062" width="10.5546875" style="32" bestFit="1" customWidth="1"/>
    <col min="2063" max="2063" width="16.109375" style="32" bestFit="1" customWidth="1"/>
    <col min="2064" max="2064" width="10.109375" style="32" bestFit="1" customWidth="1"/>
    <col min="2065" max="2065" width="9.109375" style="32" bestFit="1" customWidth="1"/>
    <col min="2066" max="2066" width="11.33203125" style="32" bestFit="1" customWidth="1"/>
    <col min="2067" max="2067" width="10.109375" style="32" bestFit="1" customWidth="1"/>
    <col min="2068" max="2305" width="8.88671875" style="32"/>
    <col min="2306" max="2306" width="37.109375" style="32" customWidth="1"/>
    <col min="2307" max="2307" width="13.88671875" style="32" bestFit="1" customWidth="1"/>
    <col min="2308" max="2308" width="10" style="32" bestFit="1" customWidth="1"/>
    <col min="2309" max="2309" width="28.5546875" style="32" bestFit="1" customWidth="1"/>
    <col min="2310" max="2310" width="13" style="32" bestFit="1" customWidth="1"/>
    <col min="2311" max="2311" width="17.6640625" style="32" bestFit="1" customWidth="1"/>
    <col min="2312" max="2312" width="10.109375" style="32" bestFit="1" customWidth="1"/>
    <col min="2313" max="2313" width="14.109375" style="32" bestFit="1" customWidth="1"/>
    <col min="2314" max="2314" width="8.6640625" style="32" bestFit="1" customWidth="1"/>
    <col min="2315" max="2315" width="7.33203125" style="32" bestFit="1" customWidth="1"/>
    <col min="2316" max="2316" width="12.5546875" style="32" bestFit="1" customWidth="1"/>
    <col min="2317" max="2317" width="13.109375" style="32" bestFit="1" customWidth="1"/>
    <col min="2318" max="2318" width="10.5546875" style="32" bestFit="1" customWidth="1"/>
    <col min="2319" max="2319" width="16.109375" style="32" bestFit="1" customWidth="1"/>
    <col min="2320" max="2320" width="10.109375" style="32" bestFit="1" customWidth="1"/>
    <col min="2321" max="2321" width="9.109375" style="32" bestFit="1" customWidth="1"/>
    <col min="2322" max="2322" width="11.33203125" style="32" bestFit="1" customWidth="1"/>
    <col min="2323" max="2323" width="10.109375" style="32" bestFit="1" customWidth="1"/>
    <col min="2324" max="2561" width="8.88671875" style="32"/>
    <col min="2562" max="2562" width="37.109375" style="32" customWidth="1"/>
    <col min="2563" max="2563" width="13.88671875" style="32" bestFit="1" customWidth="1"/>
    <col min="2564" max="2564" width="10" style="32" bestFit="1" customWidth="1"/>
    <col min="2565" max="2565" width="28.5546875" style="32" bestFit="1" customWidth="1"/>
    <col min="2566" max="2566" width="13" style="32" bestFit="1" customWidth="1"/>
    <col min="2567" max="2567" width="17.6640625" style="32" bestFit="1" customWidth="1"/>
    <col min="2568" max="2568" width="10.109375" style="32" bestFit="1" customWidth="1"/>
    <col min="2569" max="2569" width="14.109375" style="32" bestFit="1" customWidth="1"/>
    <col min="2570" max="2570" width="8.6640625" style="32" bestFit="1" customWidth="1"/>
    <col min="2571" max="2571" width="7.33203125" style="32" bestFit="1" customWidth="1"/>
    <col min="2572" max="2572" width="12.5546875" style="32" bestFit="1" customWidth="1"/>
    <col min="2573" max="2573" width="13.109375" style="32" bestFit="1" customWidth="1"/>
    <col min="2574" max="2574" width="10.5546875" style="32" bestFit="1" customWidth="1"/>
    <col min="2575" max="2575" width="16.109375" style="32" bestFit="1" customWidth="1"/>
    <col min="2576" max="2576" width="10.109375" style="32" bestFit="1" customWidth="1"/>
    <col min="2577" max="2577" width="9.109375" style="32" bestFit="1" customWidth="1"/>
    <col min="2578" max="2578" width="11.33203125" style="32" bestFit="1" customWidth="1"/>
    <col min="2579" max="2579" width="10.109375" style="32" bestFit="1" customWidth="1"/>
    <col min="2580" max="2817" width="8.88671875" style="32"/>
    <col min="2818" max="2818" width="37.109375" style="32" customWidth="1"/>
    <col min="2819" max="2819" width="13.88671875" style="32" bestFit="1" customWidth="1"/>
    <col min="2820" max="2820" width="10" style="32" bestFit="1" customWidth="1"/>
    <col min="2821" max="2821" width="28.5546875" style="32" bestFit="1" customWidth="1"/>
    <col min="2822" max="2822" width="13" style="32" bestFit="1" customWidth="1"/>
    <col min="2823" max="2823" width="17.6640625" style="32" bestFit="1" customWidth="1"/>
    <col min="2824" max="2824" width="10.109375" style="32" bestFit="1" customWidth="1"/>
    <col min="2825" max="2825" width="14.109375" style="32" bestFit="1" customWidth="1"/>
    <col min="2826" max="2826" width="8.6640625" style="32" bestFit="1" customWidth="1"/>
    <col min="2827" max="2827" width="7.33203125" style="32" bestFit="1" customWidth="1"/>
    <col min="2828" max="2828" width="12.5546875" style="32" bestFit="1" customWidth="1"/>
    <col min="2829" max="2829" width="13.109375" style="32" bestFit="1" customWidth="1"/>
    <col min="2830" max="2830" width="10.5546875" style="32" bestFit="1" customWidth="1"/>
    <col min="2831" max="2831" width="16.109375" style="32" bestFit="1" customWidth="1"/>
    <col min="2832" max="2832" width="10.109375" style="32" bestFit="1" customWidth="1"/>
    <col min="2833" max="2833" width="9.109375" style="32" bestFit="1" customWidth="1"/>
    <col min="2834" max="2834" width="11.33203125" style="32" bestFit="1" customWidth="1"/>
    <col min="2835" max="2835" width="10.109375" style="32" bestFit="1" customWidth="1"/>
    <col min="2836" max="3073" width="8.88671875" style="32"/>
    <col min="3074" max="3074" width="37.109375" style="32" customWidth="1"/>
    <col min="3075" max="3075" width="13.88671875" style="32" bestFit="1" customWidth="1"/>
    <col min="3076" max="3076" width="10" style="32" bestFit="1" customWidth="1"/>
    <col min="3077" max="3077" width="28.5546875" style="32" bestFit="1" customWidth="1"/>
    <col min="3078" max="3078" width="13" style="32" bestFit="1" customWidth="1"/>
    <col min="3079" max="3079" width="17.6640625" style="32" bestFit="1" customWidth="1"/>
    <col min="3080" max="3080" width="10.109375" style="32" bestFit="1" customWidth="1"/>
    <col min="3081" max="3081" width="14.109375" style="32" bestFit="1" customWidth="1"/>
    <col min="3082" max="3082" width="8.6640625" style="32" bestFit="1" customWidth="1"/>
    <col min="3083" max="3083" width="7.33203125" style="32" bestFit="1" customWidth="1"/>
    <col min="3084" max="3084" width="12.5546875" style="32" bestFit="1" customWidth="1"/>
    <col min="3085" max="3085" width="13.109375" style="32" bestFit="1" customWidth="1"/>
    <col min="3086" max="3086" width="10.5546875" style="32" bestFit="1" customWidth="1"/>
    <col min="3087" max="3087" width="16.109375" style="32" bestFit="1" customWidth="1"/>
    <col min="3088" max="3088" width="10.109375" style="32" bestFit="1" customWidth="1"/>
    <col min="3089" max="3089" width="9.109375" style="32" bestFit="1" customWidth="1"/>
    <col min="3090" max="3090" width="11.33203125" style="32" bestFit="1" customWidth="1"/>
    <col min="3091" max="3091" width="10.109375" style="32" bestFit="1" customWidth="1"/>
    <col min="3092" max="3329" width="8.88671875" style="32"/>
    <col min="3330" max="3330" width="37.109375" style="32" customWidth="1"/>
    <col min="3331" max="3331" width="13.88671875" style="32" bestFit="1" customWidth="1"/>
    <col min="3332" max="3332" width="10" style="32" bestFit="1" customWidth="1"/>
    <col min="3333" max="3333" width="28.5546875" style="32" bestFit="1" customWidth="1"/>
    <col min="3334" max="3334" width="13" style="32" bestFit="1" customWidth="1"/>
    <col min="3335" max="3335" width="17.6640625" style="32" bestFit="1" customWidth="1"/>
    <col min="3336" max="3336" width="10.109375" style="32" bestFit="1" customWidth="1"/>
    <col min="3337" max="3337" width="14.109375" style="32" bestFit="1" customWidth="1"/>
    <col min="3338" max="3338" width="8.6640625" style="32" bestFit="1" customWidth="1"/>
    <col min="3339" max="3339" width="7.33203125" style="32" bestFit="1" customWidth="1"/>
    <col min="3340" max="3340" width="12.5546875" style="32" bestFit="1" customWidth="1"/>
    <col min="3341" max="3341" width="13.109375" style="32" bestFit="1" customWidth="1"/>
    <col min="3342" max="3342" width="10.5546875" style="32" bestFit="1" customWidth="1"/>
    <col min="3343" max="3343" width="16.109375" style="32" bestFit="1" customWidth="1"/>
    <col min="3344" max="3344" width="10.109375" style="32" bestFit="1" customWidth="1"/>
    <col min="3345" max="3345" width="9.109375" style="32" bestFit="1" customWidth="1"/>
    <col min="3346" max="3346" width="11.33203125" style="32" bestFit="1" customWidth="1"/>
    <col min="3347" max="3347" width="10.109375" style="32" bestFit="1" customWidth="1"/>
    <col min="3348" max="3585" width="8.88671875" style="32"/>
    <col min="3586" max="3586" width="37.109375" style="32" customWidth="1"/>
    <col min="3587" max="3587" width="13.88671875" style="32" bestFit="1" customWidth="1"/>
    <col min="3588" max="3588" width="10" style="32" bestFit="1" customWidth="1"/>
    <col min="3589" max="3589" width="28.5546875" style="32" bestFit="1" customWidth="1"/>
    <col min="3590" max="3590" width="13" style="32" bestFit="1" customWidth="1"/>
    <col min="3591" max="3591" width="17.6640625" style="32" bestFit="1" customWidth="1"/>
    <col min="3592" max="3592" width="10.109375" style="32" bestFit="1" customWidth="1"/>
    <col min="3593" max="3593" width="14.109375" style="32" bestFit="1" customWidth="1"/>
    <col min="3594" max="3594" width="8.6640625" style="32" bestFit="1" customWidth="1"/>
    <col min="3595" max="3595" width="7.33203125" style="32" bestFit="1" customWidth="1"/>
    <col min="3596" max="3596" width="12.5546875" style="32" bestFit="1" customWidth="1"/>
    <col min="3597" max="3597" width="13.109375" style="32" bestFit="1" customWidth="1"/>
    <col min="3598" max="3598" width="10.5546875" style="32" bestFit="1" customWidth="1"/>
    <col min="3599" max="3599" width="16.109375" style="32" bestFit="1" customWidth="1"/>
    <col min="3600" max="3600" width="10.109375" style="32" bestFit="1" customWidth="1"/>
    <col min="3601" max="3601" width="9.109375" style="32" bestFit="1" customWidth="1"/>
    <col min="3602" max="3602" width="11.33203125" style="32" bestFit="1" customWidth="1"/>
    <col min="3603" max="3603" width="10.109375" style="32" bestFit="1" customWidth="1"/>
    <col min="3604" max="3841" width="8.88671875" style="32"/>
    <col min="3842" max="3842" width="37.109375" style="32" customWidth="1"/>
    <col min="3843" max="3843" width="13.88671875" style="32" bestFit="1" customWidth="1"/>
    <col min="3844" max="3844" width="10" style="32" bestFit="1" customWidth="1"/>
    <col min="3845" max="3845" width="28.5546875" style="32" bestFit="1" customWidth="1"/>
    <col min="3846" max="3846" width="13" style="32" bestFit="1" customWidth="1"/>
    <col min="3847" max="3847" width="17.6640625" style="32" bestFit="1" customWidth="1"/>
    <col min="3848" max="3848" width="10.109375" style="32" bestFit="1" customWidth="1"/>
    <col min="3849" max="3849" width="14.109375" style="32" bestFit="1" customWidth="1"/>
    <col min="3850" max="3850" width="8.6640625" style="32" bestFit="1" customWidth="1"/>
    <col min="3851" max="3851" width="7.33203125" style="32" bestFit="1" customWidth="1"/>
    <col min="3852" max="3852" width="12.5546875" style="32" bestFit="1" customWidth="1"/>
    <col min="3853" max="3853" width="13.109375" style="32" bestFit="1" customWidth="1"/>
    <col min="3854" max="3854" width="10.5546875" style="32" bestFit="1" customWidth="1"/>
    <col min="3855" max="3855" width="16.109375" style="32" bestFit="1" customWidth="1"/>
    <col min="3856" max="3856" width="10.109375" style="32" bestFit="1" customWidth="1"/>
    <col min="3857" max="3857" width="9.109375" style="32" bestFit="1" customWidth="1"/>
    <col min="3858" max="3858" width="11.33203125" style="32" bestFit="1" customWidth="1"/>
    <col min="3859" max="3859" width="10.109375" style="32" bestFit="1" customWidth="1"/>
    <col min="3860" max="4097" width="8.88671875" style="32"/>
    <col min="4098" max="4098" width="37.109375" style="32" customWidth="1"/>
    <col min="4099" max="4099" width="13.88671875" style="32" bestFit="1" customWidth="1"/>
    <col min="4100" max="4100" width="10" style="32" bestFit="1" customWidth="1"/>
    <col min="4101" max="4101" width="28.5546875" style="32" bestFit="1" customWidth="1"/>
    <col min="4102" max="4102" width="13" style="32" bestFit="1" customWidth="1"/>
    <col min="4103" max="4103" width="17.6640625" style="32" bestFit="1" customWidth="1"/>
    <col min="4104" max="4104" width="10.109375" style="32" bestFit="1" customWidth="1"/>
    <col min="4105" max="4105" width="14.109375" style="32" bestFit="1" customWidth="1"/>
    <col min="4106" max="4106" width="8.6640625" style="32" bestFit="1" customWidth="1"/>
    <col min="4107" max="4107" width="7.33203125" style="32" bestFit="1" customWidth="1"/>
    <col min="4108" max="4108" width="12.5546875" style="32" bestFit="1" customWidth="1"/>
    <col min="4109" max="4109" width="13.109375" style="32" bestFit="1" customWidth="1"/>
    <col min="4110" max="4110" width="10.5546875" style="32" bestFit="1" customWidth="1"/>
    <col min="4111" max="4111" width="16.109375" style="32" bestFit="1" customWidth="1"/>
    <col min="4112" max="4112" width="10.109375" style="32" bestFit="1" customWidth="1"/>
    <col min="4113" max="4113" width="9.109375" style="32" bestFit="1" customWidth="1"/>
    <col min="4114" max="4114" width="11.33203125" style="32" bestFit="1" customWidth="1"/>
    <col min="4115" max="4115" width="10.109375" style="32" bestFit="1" customWidth="1"/>
    <col min="4116" max="4353" width="8.88671875" style="32"/>
    <col min="4354" max="4354" width="37.109375" style="32" customWidth="1"/>
    <col min="4355" max="4355" width="13.88671875" style="32" bestFit="1" customWidth="1"/>
    <col min="4356" max="4356" width="10" style="32" bestFit="1" customWidth="1"/>
    <col min="4357" max="4357" width="28.5546875" style="32" bestFit="1" customWidth="1"/>
    <col min="4358" max="4358" width="13" style="32" bestFit="1" customWidth="1"/>
    <col min="4359" max="4359" width="17.6640625" style="32" bestFit="1" customWidth="1"/>
    <col min="4360" max="4360" width="10.109375" style="32" bestFit="1" customWidth="1"/>
    <col min="4361" max="4361" width="14.109375" style="32" bestFit="1" customWidth="1"/>
    <col min="4362" max="4362" width="8.6640625" style="32" bestFit="1" customWidth="1"/>
    <col min="4363" max="4363" width="7.33203125" style="32" bestFit="1" customWidth="1"/>
    <col min="4364" max="4364" width="12.5546875" style="32" bestFit="1" customWidth="1"/>
    <col min="4365" max="4365" width="13.109375" style="32" bestFit="1" customWidth="1"/>
    <col min="4366" max="4366" width="10.5546875" style="32" bestFit="1" customWidth="1"/>
    <col min="4367" max="4367" width="16.109375" style="32" bestFit="1" customWidth="1"/>
    <col min="4368" max="4368" width="10.109375" style="32" bestFit="1" customWidth="1"/>
    <col min="4369" max="4369" width="9.109375" style="32" bestFit="1" customWidth="1"/>
    <col min="4370" max="4370" width="11.33203125" style="32" bestFit="1" customWidth="1"/>
    <col min="4371" max="4371" width="10.109375" style="32" bestFit="1" customWidth="1"/>
    <col min="4372" max="4609" width="8.88671875" style="32"/>
    <col min="4610" max="4610" width="37.109375" style="32" customWidth="1"/>
    <col min="4611" max="4611" width="13.88671875" style="32" bestFit="1" customWidth="1"/>
    <col min="4612" max="4612" width="10" style="32" bestFit="1" customWidth="1"/>
    <col min="4613" max="4613" width="28.5546875" style="32" bestFit="1" customWidth="1"/>
    <col min="4614" max="4614" width="13" style="32" bestFit="1" customWidth="1"/>
    <col min="4615" max="4615" width="17.6640625" style="32" bestFit="1" customWidth="1"/>
    <col min="4616" max="4616" width="10.109375" style="32" bestFit="1" customWidth="1"/>
    <col min="4617" max="4617" width="14.109375" style="32" bestFit="1" customWidth="1"/>
    <col min="4618" max="4618" width="8.6640625" style="32" bestFit="1" customWidth="1"/>
    <col min="4619" max="4619" width="7.33203125" style="32" bestFit="1" customWidth="1"/>
    <col min="4620" max="4620" width="12.5546875" style="32" bestFit="1" customWidth="1"/>
    <col min="4621" max="4621" width="13.109375" style="32" bestFit="1" customWidth="1"/>
    <col min="4622" max="4622" width="10.5546875" style="32" bestFit="1" customWidth="1"/>
    <col min="4623" max="4623" width="16.109375" style="32" bestFit="1" customWidth="1"/>
    <col min="4624" max="4624" width="10.109375" style="32" bestFit="1" customWidth="1"/>
    <col min="4625" max="4625" width="9.109375" style="32" bestFit="1" customWidth="1"/>
    <col min="4626" max="4626" width="11.33203125" style="32" bestFit="1" customWidth="1"/>
    <col min="4627" max="4627" width="10.109375" style="32" bestFit="1" customWidth="1"/>
    <col min="4628" max="4865" width="8.88671875" style="32"/>
    <col min="4866" max="4866" width="37.109375" style="32" customWidth="1"/>
    <col min="4867" max="4867" width="13.88671875" style="32" bestFit="1" customWidth="1"/>
    <col min="4868" max="4868" width="10" style="32" bestFit="1" customWidth="1"/>
    <col min="4869" max="4869" width="28.5546875" style="32" bestFit="1" customWidth="1"/>
    <col min="4870" max="4870" width="13" style="32" bestFit="1" customWidth="1"/>
    <col min="4871" max="4871" width="17.6640625" style="32" bestFit="1" customWidth="1"/>
    <col min="4872" max="4872" width="10.109375" style="32" bestFit="1" customWidth="1"/>
    <col min="4873" max="4873" width="14.109375" style="32" bestFit="1" customWidth="1"/>
    <col min="4874" max="4874" width="8.6640625" style="32" bestFit="1" customWidth="1"/>
    <col min="4875" max="4875" width="7.33203125" style="32" bestFit="1" customWidth="1"/>
    <col min="4876" max="4876" width="12.5546875" style="32" bestFit="1" customWidth="1"/>
    <col min="4877" max="4877" width="13.109375" style="32" bestFit="1" customWidth="1"/>
    <col min="4878" max="4878" width="10.5546875" style="32" bestFit="1" customWidth="1"/>
    <col min="4879" max="4879" width="16.109375" style="32" bestFit="1" customWidth="1"/>
    <col min="4880" max="4880" width="10.109375" style="32" bestFit="1" customWidth="1"/>
    <col min="4881" max="4881" width="9.109375" style="32" bestFit="1" customWidth="1"/>
    <col min="4882" max="4882" width="11.33203125" style="32" bestFit="1" customWidth="1"/>
    <col min="4883" max="4883" width="10.109375" style="32" bestFit="1" customWidth="1"/>
    <col min="4884" max="5121" width="8.88671875" style="32"/>
    <col min="5122" max="5122" width="37.109375" style="32" customWidth="1"/>
    <col min="5123" max="5123" width="13.88671875" style="32" bestFit="1" customWidth="1"/>
    <col min="5124" max="5124" width="10" style="32" bestFit="1" customWidth="1"/>
    <col min="5125" max="5125" width="28.5546875" style="32" bestFit="1" customWidth="1"/>
    <col min="5126" max="5126" width="13" style="32" bestFit="1" customWidth="1"/>
    <col min="5127" max="5127" width="17.6640625" style="32" bestFit="1" customWidth="1"/>
    <col min="5128" max="5128" width="10.109375" style="32" bestFit="1" customWidth="1"/>
    <col min="5129" max="5129" width="14.109375" style="32" bestFit="1" customWidth="1"/>
    <col min="5130" max="5130" width="8.6640625" style="32" bestFit="1" customWidth="1"/>
    <col min="5131" max="5131" width="7.33203125" style="32" bestFit="1" customWidth="1"/>
    <col min="5132" max="5132" width="12.5546875" style="32" bestFit="1" customWidth="1"/>
    <col min="5133" max="5133" width="13.109375" style="32" bestFit="1" customWidth="1"/>
    <col min="5134" max="5134" width="10.5546875" style="32" bestFit="1" customWidth="1"/>
    <col min="5135" max="5135" width="16.109375" style="32" bestFit="1" customWidth="1"/>
    <col min="5136" max="5136" width="10.109375" style="32" bestFit="1" customWidth="1"/>
    <col min="5137" max="5137" width="9.109375" style="32" bestFit="1" customWidth="1"/>
    <col min="5138" max="5138" width="11.33203125" style="32" bestFit="1" customWidth="1"/>
    <col min="5139" max="5139" width="10.109375" style="32" bestFit="1" customWidth="1"/>
    <col min="5140" max="5377" width="8.88671875" style="32"/>
    <col min="5378" max="5378" width="37.109375" style="32" customWidth="1"/>
    <col min="5379" max="5379" width="13.88671875" style="32" bestFit="1" customWidth="1"/>
    <col min="5380" max="5380" width="10" style="32" bestFit="1" customWidth="1"/>
    <col min="5381" max="5381" width="28.5546875" style="32" bestFit="1" customWidth="1"/>
    <col min="5382" max="5382" width="13" style="32" bestFit="1" customWidth="1"/>
    <col min="5383" max="5383" width="17.6640625" style="32" bestFit="1" customWidth="1"/>
    <col min="5384" max="5384" width="10.109375" style="32" bestFit="1" customWidth="1"/>
    <col min="5385" max="5385" width="14.109375" style="32" bestFit="1" customWidth="1"/>
    <col min="5386" max="5386" width="8.6640625" style="32" bestFit="1" customWidth="1"/>
    <col min="5387" max="5387" width="7.33203125" style="32" bestFit="1" customWidth="1"/>
    <col min="5388" max="5388" width="12.5546875" style="32" bestFit="1" customWidth="1"/>
    <col min="5389" max="5389" width="13.109375" style="32" bestFit="1" customWidth="1"/>
    <col min="5390" max="5390" width="10.5546875" style="32" bestFit="1" customWidth="1"/>
    <col min="5391" max="5391" width="16.109375" style="32" bestFit="1" customWidth="1"/>
    <col min="5392" max="5392" width="10.109375" style="32" bestFit="1" customWidth="1"/>
    <col min="5393" max="5393" width="9.109375" style="32" bestFit="1" customWidth="1"/>
    <col min="5394" max="5394" width="11.33203125" style="32" bestFit="1" customWidth="1"/>
    <col min="5395" max="5395" width="10.109375" style="32" bestFit="1" customWidth="1"/>
    <col min="5396" max="5633" width="8.88671875" style="32"/>
    <col min="5634" max="5634" width="37.109375" style="32" customWidth="1"/>
    <col min="5635" max="5635" width="13.88671875" style="32" bestFit="1" customWidth="1"/>
    <col min="5636" max="5636" width="10" style="32" bestFit="1" customWidth="1"/>
    <col min="5637" max="5637" width="28.5546875" style="32" bestFit="1" customWidth="1"/>
    <col min="5638" max="5638" width="13" style="32" bestFit="1" customWidth="1"/>
    <col min="5639" max="5639" width="17.6640625" style="32" bestFit="1" customWidth="1"/>
    <col min="5640" max="5640" width="10.109375" style="32" bestFit="1" customWidth="1"/>
    <col min="5641" max="5641" width="14.109375" style="32" bestFit="1" customWidth="1"/>
    <col min="5642" max="5642" width="8.6640625" style="32" bestFit="1" customWidth="1"/>
    <col min="5643" max="5643" width="7.33203125" style="32" bestFit="1" customWidth="1"/>
    <col min="5644" max="5644" width="12.5546875" style="32" bestFit="1" customWidth="1"/>
    <col min="5645" max="5645" width="13.109375" style="32" bestFit="1" customWidth="1"/>
    <col min="5646" max="5646" width="10.5546875" style="32" bestFit="1" customWidth="1"/>
    <col min="5647" max="5647" width="16.109375" style="32" bestFit="1" customWidth="1"/>
    <col min="5648" max="5648" width="10.109375" style="32" bestFit="1" customWidth="1"/>
    <col min="5649" max="5649" width="9.109375" style="32" bestFit="1" customWidth="1"/>
    <col min="5650" max="5650" width="11.33203125" style="32" bestFit="1" customWidth="1"/>
    <col min="5651" max="5651" width="10.109375" style="32" bestFit="1" customWidth="1"/>
    <col min="5652" max="5889" width="8.88671875" style="32"/>
    <col min="5890" max="5890" width="37.109375" style="32" customWidth="1"/>
    <col min="5891" max="5891" width="13.88671875" style="32" bestFit="1" customWidth="1"/>
    <col min="5892" max="5892" width="10" style="32" bestFit="1" customWidth="1"/>
    <col min="5893" max="5893" width="28.5546875" style="32" bestFit="1" customWidth="1"/>
    <col min="5894" max="5894" width="13" style="32" bestFit="1" customWidth="1"/>
    <col min="5895" max="5895" width="17.6640625" style="32" bestFit="1" customWidth="1"/>
    <col min="5896" max="5896" width="10.109375" style="32" bestFit="1" customWidth="1"/>
    <col min="5897" max="5897" width="14.109375" style="32" bestFit="1" customWidth="1"/>
    <col min="5898" max="5898" width="8.6640625" style="32" bestFit="1" customWidth="1"/>
    <col min="5899" max="5899" width="7.33203125" style="32" bestFit="1" customWidth="1"/>
    <col min="5900" max="5900" width="12.5546875" style="32" bestFit="1" customWidth="1"/>
    <col min="5901" max="5901" width="13.109375" style="32" bestFit="1" customWidth="1"/>
    <col min="5902" max="5902" width="10.5546875" style="32" bestFit="1" customWidth="1"/>
    <col min="5903" max="5903" width="16.109375" style="32" bestFit="1" customWidth="1"/>
    <col min="5904" max="5904" width="10.109375" style="32" bestFit="1" customWidth="1"/>
    <col min="5905" max="5905" width="9.109375" style="32" bestFit="1" customWidth="1"/>
    <col min="5906" max="5906" width="11.33203125" style="32" bestFit="1" customWidth="1"/>
    <col min="5907" max="5907" width="10.109375" style="32" bestFit="1" customWidth="1"/>
    <col min="5908" max="6145" width="8.88671875" style="32"/>
    <col min="6146" max="6146" width="37.109375" style="32" customWidth="1"/>
    <col min="6147" max="6147" width="13.88671875" style="32" bestFit="1" customWidth="1"/>
    <col min="6148" max="6148" width="10" style="32" bestFit="1" customWidth="1"/>
    <col min="6149" max="6149" width="28.5546875" style="32" bestFit="1" customWidth="1"/>
    <col min="6150" max="6150" width="13" style="32" bestFit="1" customWidth="1"/>
    <col min="6151" max="6151" width="17.6640625" style="32" bestFit="1" customWidth="1"/>
    <col min="6152" max="6152" width="10.109375" style="32" bestFit="1" customWidth="1"/>
    <col min="6153" max="6153" width="14.109375" style="32" bestFit="1" customWidth="1"/>
    <col min="6154" max="6154" width="8.6640625" style="32" bestFit="1" customWidth="1"/>
    <col min="6155" max="6155" width="7.33203125" style="32" bestFit="1" customWidth="1"/>
    <col min="6156" max="6156" width="12.5546875" style="32" bestFit="1" customWidth="1"/>
    <col min="6157" max="6157" width="13.109375" style="32" bestFit="1" customWidth="1"/>
    <col min="6158" max="6158" width="10.5546875" style="32" bestFit="1" customWidth="1"/>
    <col min="6159" max="6159" width="16.109375" style="32" bestFit="1" customWidth="1"/>
    <col min="6160" max="6160" width="10.109375" style="32" bestFit="1" customWidth="1"/>
    <col min="6161" max="6161" width="9.109375" style="32" bestFit="1" customWidth="1"/>
    <col min="6162" max="6162" width="11.33203125" style="32" bestFit="1" customWidth="1"/>
    <col min="6163" max="6163" width="10.109375" style="32" bestFit="1" customWidth="1"/>
    <col min="6164" max="6401" width="8.88671875" style="32"/>
    <col min="6402" max="6402" width="37.109375" style="32" customWidth="1"/>
    <col min="6403" max="6403" width="13.88671875" style="32" bestFit="1" customWidth="1"/>
    <col min="6404" max="6404" width="10" style="32" bestFit="1" customWidth="1"/>
    <col min="6405" max="6405" width="28.5546875" style="32" bestFit="1" customWidth="1"/>
    <col min="6406" max="6406" width="13" style="32" bestFit="1" customWidth="1"/>
    <col min="6407" max="6407" width="17.6640625" style="32" bestFit="1" customWidth="1"/>
    <col min="6408" max="6408" width="10.109375" style="32" bestFit="1" customWidth="1"/>
    <col min="6409" max="6409" width="14.109375" style="32" bestFit="1" customWidth="1"/>
    <col min="6410" max="6410" width="8.6640625" style="32" bestFit="1" customWidth="1"/>
    <col min="6411" max="6411" width="7.33203125" style="32" bestFit="1" customWidth="1"/>
    <col min="6412" max="6412" width="12.5546875" style="32" bestFit="1" customWidth="1"/>
    <col min="6413" max="6413" width="13.109375" style="32" bestFit="1" customWidth="1"/>
    <col min="6414" max="6414" width="10.5546875" style="32" bestFit="1" customWidth="1"/>
    <col min="6415" max="6415" width="16.109375" style="32" bestFit="1" customWidth="1"/>
    <col min="6416" max="6416" width="10.109375" style="32" bestFit="1" customWidth="1"/>
    <col min="6417" max="6417" width="9.109375" style="32" bestFit="1" customWidth="1"/>
    <col min="6418" max="6418" width="11.33203125" style="32" bestFit="1" customWidth="1"/>
    <col min="6419" max="6419" width="10.109375" style="32" bestFit="1" customWidth="1"/>
    <col min="6420" max="6657" width="8.88671875" style="32"/>
    <col min="6658" max="6658" width="37.109375" style="32" customWidth="1"/>
    <col min="6659" max="6659" width="13.88671875" style="32" bestFit="1" customWidth="1"/>
    <col min="6660" max="6660" width="10" style="32" bestFit="1" customWidth="1"/>
    <col min="6661" max="6661" width="28.5546875" style="32" bestFit="1" customWidth="1"/>
    <col min="6662" max="6662" width="13" style="32" bestFit="1" customWidth="1"/>
    <col min="6663" max="6663" width="17.6640625" style="32" bestFit="1" customWidth="1"/>
    <col min="6664" max="6664" width="10.109375" style="32" bestFit="1" customWidth="1"/>
    <col min="6665" max="6665" width="14.109375" style="32" bestFit="1" customWidth="1"/>
    <col min="6666" max="6666" width="8.6640625" style="32" bestFit="1" customWidth="1"/>
    <col min="6667" max="6667" width="7.33203125" style="32" bestFit="1" customWidth="1"/>
    <col min="6668" max="6668" width="12.5546875" style="32" bestFit="1" customWidth="1"/>
    <col min="6669" max="6669" width="13.109375" style="32" bestFit="1" customWidth="1"/>
    <col min="6670" max="6670" width="10.5546875" style="32" bestFit="1" customWidth="1"/>
    <col min="6671" max="6671" width="16.109375" style="32" bestFit="1" customWidth="1"/>
    <col min="6672" max="6672" width="10.109375" style="32" bestFit="1" customWidth="1"/>
    <col min="6673" max="6673" width="9.109375" style="32" bestFit="1" customWidth="1"/>
    <col min="6674" max="6674" width="11.33203125" style="32" bestFit="1" customWidth="1"/>
    <col min="6675" max="6675" width="10.109375" style="32" bestFit="1" customWidth="1"/>
    <col min="6676" max="6913" width="8.88671875" style="32"/>
    <col min="6914" max="6914" width="37.109375" style="32" customWidth="1"/>
    <col min="6915" max="6915" width="13.88671875" style="32" bestFit="1" customWidth="1"/>
    <col min="6916" max="6916" width="10" style="32" bestFit="1" customWidth="1"/>
    <col min="6917" max="6917" width="28.5546875" style="32" bestFit="1" customWidth="1"/>
    <col min="6918" max="6918" width="13" style="32" bestFit="1" customWidth="1"/>
    <col min="6919" max="6919" width="17.6640625" style="32" bestFit="1" customWidth="1"/>
    <col min="6920" max="6920" width="10.109375" style="32" bestFit="1" customWidth="1"/>
    <col min="6921" max="6921" width="14.109375" style="32" bestFit="1" customWidth="1"/>
    <col min="6922" max="6922" width="8.6640625" style="32" bestFit="1" customWidth="1"/>
    <col min="6923" max="6923" width="7.33203125" style="32" bestFit="1" customWidth="1"/>
    <col min="6924" max="6924" width="12.5546875" style="32" bestFit="1" customWidth="1"/>
    <col min="6925" max="6925" width="13.109375" style="32" bestFit="1" customWidth="1"/>
    <col min="6926" max="6926" width="10.5546875" style="32" bestFit="1" customWidth="1"/>
    <col min="6927" max="6927" width="16.109375" style="32" bestFit="1" customWidth="1"/>
    <col min="6928" max="6928" width="10.109375" style="32" bestFit="1" customWidth="1"/>
    <col min="6929" max="6929" width="9.109375" style="32" bestFit="1" customWidth="1"/>
    <col min="6930" max="6930" width="11.33203125" style="32" bestFit="1" customWidth="1"/>
    <col min="6931" max="6931" width="10.109375" style="32" bestFit="1" customWidth="1"/>
    <col min="6932" max="7169" width="8.88671875" style="32"/>
    <col min="7170" max="7170" width="37.109375" style="32" customWidth="1"/>
    <col min="7171" max="7171" width="13.88671875" style="32" bestFit="1" customWidth="1"/>
    <col min="7172" max="7172" width="10" style="32" bestFit="1" customWidth="1"/>
    <col min="7173" max="7173" width="28.5546875" style="32" bestFit="1" customWidth="1"/>
    <col min="7174" max="7174" width="13" style="32" bestFit="1" customWidth="1"/>
    <col min="7175" max="7175" width="17.6640625" style="32" bestFit="1" customWidth="1"/>
    <col min="7176" max="7176" width="10.109375" style="32" bestFit="1" customWidth="1"/>
    <col min="7177" max="7177" width="14.109375" style="32" bestFit="1" customWidth="1"/>
    <col min="7178" max="7178" width="8.6640625" style="32" bestFit="1" customWidth="1"/>
    <col min="7179" max="7179" width="7.33203125" style="32" bestFit="1" customWidth="1"/>
    <col min="7180" max="7180" width="12.5546875" style="32" bestFit="1" customWidth="1"/>
    <col min="7181" max="7181" width="13.109375" style="32" bestFit="1" customWidth="1"/>
    <col min="7182" max="7182" width="10.5546875" style="32" bestFit="1" customWidth="1"/>
    <col min="7183" max="7183" width="16.109375" style="32" bestFit="1" customWidth="1"/>
    <col min="7184" max="7184" width="10.109375" style="32" bestFit="1" customWidth="1"/>
    <col min="7185" max="7185" width="9.109375" style="32" bestFit="1" customWidth="1"/>
    <col min="7186" max="7186" width="11.33203125" style="32" bestFit="1" customWidth="1"/>
    <col min="7187" max="7187" width="10.109375" style="32" bestFit="1" customWidth="1"/>
    <col min="7188" max="7425" width="8.88671875" style="32"/>
    <col min="7426" max="7426" width="37.109375" style="32" customWidth="1"/>
    <col min="7427" max="7427" width="13.88671875" style="32" bestFit="1" customWidth="1"/>
    <col min="7428" max="7428" width="10" style="32" bestFit="1" customWidth="1"/>
    <col min="7429" max="7429" width="28.5546875" style="32" bestFit="1" customWidth="1"/>
    <col min="7430" max="7430" width="13" style="32" bestFit="1" customWidth="1"/>
    <col min="7431" max="7431" width="17.6640625" style="32" bestFit="1" customWidth="1"/>
    <col min="7432" max="7432" width="10.109375" style="32" bestFit="1" customWidth="1"/>
    <col min="7433" max="7433" width="14.109375" style="32" bestFit="1" customWidth="1"/>
    <col min="7434" max="7434" width="8.6640625" style="32" bestFit="1" customWidth="1"/>
    <col min="7435" max="7435" width="7.33203125" style="32" bestFit="1" customWidth="1"/>
    <col min="7436" max="7436" width="12.5546875" style="32" bestFit="1" customWidth="1"/>
    <col min="7437" max="7437" width="13.109375" style="32" bestFit="1" customWidth="1"/>
    <col min="7438" max="7438" width="10.5546875" style="32" bestFit="1" customWidth="1"/>
    <col min="7439" max="7439" width="16.109375" style="32" bestFit="1" customWidth="1"/>
    <col min="7440" max="7440" width="10.109375" style="32" bestFit="1" customWidth="1"/>
    <col min="7441" max="7441" width="9.109375" style="32" bestFit="1" customWidth="1"/>
    <col min="7442" max="7442" width="11.33203125" style="32" bestFit="1" customWidth="1"/>
    <col min="7443" max="7443" width="10.109375" style="32" bestFit="1" customWidth="1"/>
    <col min="7444" max="7681" width="8.88671875" style="32"/>
    <col min="7682" max="7682" width="37.109375" style="32" customWidth="1"/>
    <col min="7683" max="7683" width="13.88671875" style="32" bestFit="1" customWidth="1"/>
    <col min="7684" max="7684" width="10" style="32" bestFit="1" customWidth="1"/>
    <col min="7685" max="7685" width="28.5546875" style="32" bestFit="1" customWidth="1"/>
    <col min="7686" max="7686" width="13" style="32" bestFit="1" customWidth="1"/>
    <col min="7687" max="7687" width="17.6640625" style="32" bestFit="1" customWidth="1"/>
    <col min="7688" max="7688" width="10.109375" style="32" bestFit="1" customWidth="1"/>
    <col min="7689" max="7689" width="14.109375" style="32" bestFit="1" customWidth="1"/>
    <col min="7690" max="7690" width="8.6640625" style="32" bestFit="1" customWidth="1"/>
    <col min="7691" max="7691" width="7.33203125" style="32" bestFit="1" customWidth="1"/>
    <col min="7692" max="7692" width="12.5546875" style="32" bestFit="1" customWidth="1"/>
    <col min="7693" max="7693" width="13.109375" style="32" bestFit="1" customWidth="1"/>
    <col min="7694" max="7694" width="10.5546875" style="32" bestFit="1" customWidth="1"/>
    <col min="7695" max="7695" width="16.109375" style="32" bestFit="1" customWidth="1"/>
    <col min="7696" max="7696" width="10.109375" style="32" bestFit="1" customWidth="1"/>
    <col min="7697" max="7697" width="9.109375" style="32" bestFit="1" customWidth="1"/>
    <col min="7698" max="7698" width="11.33203125" style="32" bestFit="1" customWidth="1"/>
    <col min="7699" max="7699" width="10.109375" style="32" bestFit="1" customWidth="1"/>
    <col min="7700" max="7937" width="8.88671875" style="32"/>
    <col min="7938" max="7938" width="37.109375" style="32" customWidth="1"/>
    <col min="7939" max="7939" width="13.88671875" style="32" bestFit="1" customWidth="1"/>
    <col min="7940" max="7940" width="10" style="32" bestFit="1" customWidth="1"/>
    <col min="7941" max="7941" width="28.5546875" style="32" bestFit="1" customWidth="1"/>
    <col min="7942" max="7942" width="13" style="32" bestFit="1" customWidth="1"/>
    <col min="7943" max="7943" width="17.6640625" style="32" bestFit="1" customWidth="1"/>
    <col min="7944" max="7944" width="10.109375" style="32" bestFit="1" customWidth="1"/>
    <col min="7945" max="7945" width="14.109375" style="32" bestFit="1" customWidth="1"/>
    <col min="7946" max="7946" width="8.6640625" style="32" bestFit="1" customWidth="1"/>
    <col min="7947" max="7947" width="7.33203125" style="32" bestFit="1" customWidth="1"/>
    <col min="7948" max="7948" width="12.5546875" style="32" bestFit="1" customWidth="1"/>
    <col min="7949" max="7949" width="13.109375" style="32" bestFit="1" customWidth="1"/>
    <col min="7950" max="7950" width="10.5546875" style="32" bestFit="1" customWidth="1"/>
    <col min="7951" max="7951" width="16.109375" style="32" bestFit="1" customWidth="1"/>
    <col min="7952" max="7952" width="10.109375" style="32" bestFit="1" customWidth="1"/>
    <col min="7953" max="7953" width="9.109375" style="32" bestFit="1" customWidth="1"/>
    <col min="7954" max="7954" width="11.33203125" style="32" bestFit="1" customWidth="1"/>
    <col min="7955" max="7955" width="10.109375" style="32" bestFit="1" customWidth="1"/>
    <col min="7956" max="8193" width="8.88671875" style="32"/>
    <col min="8194" max="8194" width="37.109375" style="32" customWidth="1"/>
    <col min="8195" max="8195" width="13.88671875" style="32" bestFit="1" customWidth="1"/>
    <col min="8196" max="8196" width="10" style="32" bestFit="1" customWidth="1"/>
    <col min="8197" max="8197" width="28.5546875" style="32" bestFit="1" customWidth="1"/>
    <col min="8198" max="8198" width="13" style="32" bestFit="1" customWidth="1"/>
    <col min="8199" max="8199" width="17.6640625" style="32" bestFit="1" customWidth="1"/>
    <col min="8200" max="8200" width="10.109375" style="32" bestFit="1" customWidth="1"/>
    <col min="8201" max="8201" width="14.109375" style="32" bestFit="1" customWidth="1"/>
    <col min="8202" max="8202" width="8.6640625" style="32" bestFit="1" customWidth="1"/>
    <col min="8203" max="8203" width="7.33203125" style="32" bestFit="1" customWidth="1"/>
    <col min="8204" max="8204" width="12.5546875" style="32" bestFit="1" customWidth="1"/>
    <col min="8205" max="8205" width="13.109375" style="32" bestFit="1" customWidth="1"/>
    <col min="8206" max="8206" width="10.5546875" style="32" bestFit="1" customWidth="1"/>
    <col min="8207" max="8207" width="16.109375" style="32" bestFit="1" customWidth="1"/>
    <col min="8208" max="8208" width="10.109375" style="32" bestFit="1" customWidth="1"/>
    <col min="8209" max="8209" width="9.109375" style="32" bestFit="1" customWidth="1"/>
    <col min="8210" max="8210" width="11.33203125" style="32" bestFit="1" customWidth="1"/>
    <col min="8211" max="8211" width="10.109375" style="32" bestFit="1" customWidth="1"/>
    <col min="8212" max="8449" width="8.88671875" style="32"/>
    <col min="8450" max="8450" width="37.109375" style="32" customWidth="1"/>
    <col min="8451" max="8451" width="13.88671875" style="32" bestFit="1" customWidth="1"/>
    <col min="8452" max="8452" width="10" style="32" bestFit="1" customWidth="1"/>
    <col min="8453" max="8453" width="28.5546875" style="32" bestFit="1" customWidth="1"/>
    <col min="8454" max="8454" width="13" style="32" bestFit="1" customWidth="1"/>
    <col min="8455" max="8455" width="17.6640625" style="32" bestFit="1" customWidth="1"/>
    <col min="8456" max="8456" width="10.109375" style="32" bestFit="1" customWidth="1"/>
    <col min="8457" max="8457" width="14.109375" style="32" bestFit="1" customWidth="1"/>
    <col min="8458" max="8458" width="8.6640625" style="32" bestFit="1" customWidth="1"/>
    <col min="8459" max="8459" width="7.33203125" style="32" bestFit="1" customWidth="1"/>
    <col min="8460" max="8460" width="12.5546875" style="32" bestFit="1" customWidth="1"/>
    <col min="8461" max="8461" width="13.109375" style="32" bestFit="1" customWidth="1"/>
    <col min="8462" max="8462" width="10.5546875" style="32" bestFit="1" customWidth="1"/>
    <col min="8463" max="8463" width="16.109375" style="32" bestFit="1" customWidth="1"/>
    <col min="8464" max="8464" width="10.109375" style="32" bestFit="1" customWidth="1"/>
    <col min="8465" max="8465" width="9.109375" style="32" bestFit="1" customWidth="1"/>
    <col min="8466" max="8466" width="11.33203125" style="32" bestFit="1" customWidth="1"/>
    <col min="8467" max="8467" width="10.109375" style="32" bestFit="1" customWidth="1"/>
    <col min="8468" max="8705" width="8.88671875" style="32"/>
    <col min="8706" max="8706" width="37.109375" style="32" customWidth="1"/>
    <col min="8707" max="8707" width="13.88671875" style="32" bestFit="1" customWidth="1"/>
    <col min="8708" max="8708" width="10" style="32" bestFit="1" customWidth="1"/>
    <col min="8709" max="8709" width="28.5546875" style="32" bestFit="1" customWidth="1"/>
    <col min="8710" max="8710" width="13" style="32" bestFit="1" customWidth="1"/>
    <col min="8711" max="8711" width="17.6640625" style="32" bestFit="1" customWidth="1"/>
    <col min="8712" max="8712" width="10.109375" style="32" bestFit="1" customWidth="1"/>
    <col min="8713" max="8713" width="14.109375" style="32" bestFit="1" customWidth="1"/>
    <col min="8714" max="8714" width="8.6640625" style="32" bestFit="1" customWidth="1"/>
    <col min="8715" max="8715" width="7.33203125" style="32" bestFit="1" customWidth="1"/>
    <col min="8716" max="8716" width="12.5546875" style="32" bestFit="1" customWidth="1"/>
    <col min="8717" max="8717" width="13.109375" style="32" bestFit="1" customWidth="1"/>
    <col min="8718" max="8718" width="10.5546875" style="32" bestFit="1" customWidth="1"/>
    <col min="8719" max="8719" width="16.109375" style="32" bestFit="1" customWidth="1"/>
    <col min="8720" max="8720" width="10.109375" style="32" bestFit="1" customWidth="1"/>
    <col min="8721" max="8721" width="9.109375" style="32" bestFit="1" customWidth="1"/>
    <col min="8722" max="8722" width="11.33203125" style="32" bestFit="1" customWidth="1"/>
    <col min="8723" max="8723" width="10.109375" style="32" bestFit="1" customWidth="1"/>
    <col min="8724" max="8961" width="8.88671875" style="32"/>
    <col min="8962" max="8962" width="37.109375" style="32" customWidth="1"/>
    <col min="8963" max="8963" width="13.88671875" style="32" bestFit="1" customWidth="1"/>
    <col min="8964" max="8964" width="10" style="32" bestFit="1" customWidth="1"/>
    <col min="8965" max="8965" width="28.5546875" style="32" bestFit="1" customWidth="1"/>
    <col min="8966" max="8966" width="13" style="32" bestFit="1" customWidth="1"/>
    <col min="8967" max="8967" width="17.6640625" style="32" bestFit="1" customWidth="1"/>
    <col min="8968" max="8968" width="10.109375" style="32" bestFit="1" customWidth="1"/>
    <col min="8969" max="8969" width="14.109375" style="32" bestFit="1" customWidth="1"/>
    <col min="8970" max="8970" width="8.6640625" style="32" bestFit="1" customWidth="1"/>
    <col min="8971" max="8971" width="7.33203125" style="32" bestFit="1" customWidth="1"/>
    <col min="8972" max="8972" width="12.5546875" style="32" bestFit="1" customWidth="1"/>
    <col min="8973" max="8973" width="13.109375" style="32" bestFit="1" customWidth="1"/>
    <col min="8974" max="8974" width="10.5546875" style="32" bestFit="1" customWidth="1"/>
    <col min="8975" max="8975" width="16.109375" style="32" bestFit="1" customWidth="1"/>
    <col min="8976" max="8976" width="10.109375" style="32" bestFit="1" customWidth="1"/>
    <col min="8977" max="8977" width="9.109375" style="32" bestFit="1" customWidth="1"/>
    <col min="8978" max="8978" width="11.33203125" style="32" bestFit="1" customWidth="1"/>
    <col min="8979" max="8979" width="10.109375" style="32" bestFit="1" customWidth="1"/>
    <col min="8980" max="9217" width="8.88671875" style="32"/>
    <col min="9218" max="9218" width="37.109375" style="32" customWidth="1"/>
    <col min="9219" max="9219" width="13.88671875" style="32" bestFit="1" customWidth="1"/>
    <col min="9220" max="9220" width="10" style="32" bestFit="1" customWidth="1"/>
    <col min="9221" max="9221" width="28.5546875" style="32" bestFit="1" customWidth="1"/>
    <col min="9222" max="9222" width="13" style="32" bestFit="1" customWidth="1"/>
    <col min="9223" max="9223" width="17.6640625" style="32" bestFit="1" customWidth="1"/>
    <col min="9224" max="9224" width="10.109375" style="32" bestFit="1" customWidth="1"/>
    <col min="9225" max="9225" width="14.109375" style="32" bestFit="1" customWidth="1"/>
    <col min="9226" max="9226" width="8.6640625" style="32" bestFit="1" customWidth="1"/>
    <col min="9227" max="9227" width="7.33203125" style="32" bestFit="1" customWidth="1"/>
    <col min="9228" max="9228" width="12.5546875" style="32" bestFit="1" customWidth="1"/>
    <col min="9229" max="9229" width="13.109375" style="32" bestFit="1" customWidth="1"/>
    <col min="9230" max="9230" width="10.5546875" style="32" bestFit="1" customWidth="1"/>
    <col min="9231" max="9231" width="16.109375" style="32" bestFit="1" customWidth="1"/>
    <col min="9232" max="9232" width="10.109375" style="32" bestFit="1" customWidth="1"/>
    <col min="9233" max="9233" width="9.109375" style="32" bestFit="1" customWidth="1"/>
    <col min="9234" max="9234" width="11.33203125" style="32" bestFit="1" customWidth="1"/>
    <col min="9235" max="9235" width="10.109375" style="32" bestFit="1" customWidth="1"/>
    <col min="9236" max="9473" width="8.88671875" style="32"/>
    <col min="9474" max="9474" width="37.109375" style="32" customWidth="1"/>
    <col min="9475" max="9475" width="13.88671875" style="32" bestFit="1" customWidth="1"/>
    <col min="9476" max="9476" width="10" style="32" bestFit="1" customWidth="1"/>
    <col min="9477" max="9477" width="28.5546875" style="32" bestFit="1" customWidth="1"/>
    <col min="9478" max="9478" width="13" style="32" bestFit="1" customWidth="1"/>
    <col min="9479" max="9479" width="17.6640625" style="32" bestFit="1" customWidth="1"/>
    <col min="9480" max="9480" width="10.109375" style="32" bestFit="1" customWidth="1"/>
    <col min="9481" max="9481" width="14.109375" style="32" bestFit="1" customWidth="1"/>
    <col min="9482" max="9482" width="8.6640625" style="32" bestFit="1" customWidth="1"/>
    <col min="9483" max="9483" width="7.33203125" style="32" bestFit="1" customWidth="1"/>
    <col min="9484" max="9484" width="12.5546875" style="32" bestFit="1" customWidth="1"/>
    <col min="9485" max="9485" width="13.109375" style="32" bestFit="1" customWidth="1"/>
    <col min="9486" max="9486" width="10.5546875" style="32" bestFit="1" customWidth="1"/>
    <col min="9487" max="9487" width="16.109375" style="32" bestFit="1" customWidth="1"/>
    <col min="9488" max="9488" width="10.109375" style="32" bestFit="1" customWidth="1"/>
    <col min="9489" max="9489" width="9.109375" style="32" bestFit="1" customWidth="1"/>
    <col min="9490" max="9490" width="11.33203125" style="32" bestFit="1" customWidth="1"/>
    <col min="9491" max="9491" width="10.109375" style="32" bestFit="1" customWidth="1"/>
    <col min="9492" max="9729" width="8.88671875" style="32"/>
    <col min="9730" max="9730" width="37.109375" style="32" customWidth="1"/>
    <col min="9731" max="9731" width="13.88671875" style="32" bestFit="1" customWidth="1"/>
    <col min="9732" max="9732" width="10" style="32" bestFit="1" customWidth="1"/>
    <col min="9733" max="9733" width="28.5546875" style="32" bestFit="1" customWidth="1"/>
    <col min="9734" max="9734" width="13" style="32" bestFit="1" customWidth="1"/>
    <col min="9735" max="9735" width="17.6640625" style="32" bestFit="1" customWidth="1"/>
    <col min="9736" max="9736" width="10.109375" style="32" bestFit="1" customWidth="1"/>
    <col min="9737" max="9737" width="14.109375" style="32" bestFit="1" customWidth="1"/>
    <col min="9738" max="9738" width="8.6640625" style="32" bestFit="1" customWidth="1"/>
    <col min="9739" max="9739" width="7.33203125" style="32" bestFit="1" customWidth="1"/>
    <col min="9740" max="9740" width="12.5546875" style="32" bestFit="1" customWidth="1"/>
    <col min="9741" max="9741" width="13.109375" style="32" bestFit="1" customWidth="1"/>
    <col min="9742" max="9742" width="10.5546875" style="32" bestFit="1" customWidth="1"/>
    <col min="9743" max="9743" width="16.109375" style="32" bestFit="1" customWidth="1"/>
    <col min="9744" max="9744" width="10.109375" style="32" bestFit="1" customWidth="1"/>
    <col min="9745" max="9745" width="9.109375" style="32" bestFit="1" customWidth="1"/>
    <col min="9746" max="9746" width="11.33203125" style="32" bestFit="1" customWidth="1"/>
    <col min="9747" max="9747" width="10.109375" style="32" bestFit="1" customWidth="1"/>
    <col min="9748" max="9985" width="8.88671875" style="32"/>
    <col min="9986" max="9986" width="37.109375" style="32" customWidth="1"/>
    <col min="9987" max="9987" width="13.88671875" style="32" bestFit="1" customWidth="1"/>
    <col min="9988" max="9988" width="10" style="32" bestFit="1" customWidth="1"/>
    <col min="9989" max="9989" width="28.5546875" style="32" bestFit="1" customWidth="1"/>
    <col min="9990" max="9990" width="13" style="32" bestFit="1" customWidth="1"/>
    <col min="9991" max="9991" width="17.6640625" style="32" bestFit="1" customWidth="1"/>
    <col min="9992" max="9992" width="10.109375" style="32" bestFit="1" customWidth="1"/>
    <col min="9993" max="9993" width="14.109375" style="32" bestFit="1" customWidth="1"/>
    <col min="9994" max="9994" width="8.6640625" style="32" bestFit="1" customWidth="1"/>
    <col min="9995" max="9995" width="7.33203125" style="32" bestFit="1" customWidth="1"/>
    <col min="9996" max="9996" width="12.5546875" style="32" bestFit="1" customWidth="1"/>
    <col min="9997" max="9997" width="13.109375" style="32" bestFit="1" customWidth="1"/>
    <col min="9998" max="9998" width="10.5546875" style="32" bestFit="1" customWidth="1"/>
    <col min="9999" max="9999" width="16.109375" style="32" bestFit="1" customWidth="1"/>
    <col min="10000" max="10000" width="10.109375" style="32" bestFit="1" customWidth="1"/>
    <col min="10001" max="10001" width="9.109375" style="32" bestFit="1" customWidth="1"/>
    <col min="10002" max="10002" width="11.33203125" style="32" bestFit="1" customWidth="1"/>
    <col min="10003" max="10003" width="10.109375" style="32" bestFit="1" customWidth="1"/>
    <col min="10004" max="10241" width="8.88671875" style="32"/>
    <col min="10242" max="10242" width="37.109375" style="32" customWidth="1"/>
    <col min="10243" max="10243" width="13.88671875" style="32" bestFit="1" customWidth="1"/>
    <col min="10244" max="10244" width="10" style="32" bestFit="1" customWidth="1"/>
    <col min="10245" max="10245" width="28.5546875" style="32" bestFit="1" customWidth="1"/>
    <col min="10246" max="10246" width="13" style="32" bestFit="1" customWidth="1"/>
    <col min="10247" max="10247" width="17.6640625" style="32" bestFit="1" customWidth="1"/>
    <col min="10248" max="10248" width="10.109375" style="32" bestFit="1" customWidth="1"/>
    <col min="10249" max="10249" width="14.109375" style="32" bestFit="1" customWidth="1"/>
    <col min="10250" max="10250" width="8.6640625" style="32" bestFit="1" customWidth="1"/>
    <col min="10251" max="10251" width="7.33203125" style="32" bestFit="1" customWidth="1"/>
    <col min="10252" max="10252" width="12.5546875" style="32" bestFit="1" customWidth="1"/>
    <col min="10253" max="10253" width="13.109375" style="32" bestFit="1" customWidth="1"/>
    <col min="10254" max="10254" width="10.5546875" style="32" bestFit="1" customWidth="1"/>
    <col min="10255" max="10255" width="16.109375" style="32" bestFit="1" customWidth="1"/>
    <col min="10256" max="10256" width="10.109375" style="32" bestFit="1" customWidth="1"/>
    <col min="10257" max="10257" width="9.109375" style="32" bestFit="1" customWidth="1"/>
    <col min="10258" max="10258" width="11.33203125" style="32" bestFit="1" customWidth="1"/>
    <col min="10259" max="10259" width="10.109375" style="32" bestFit="1" customWidth="1"/>
    <col min="10260" max="10497" width="8.88671875" style="32"/>
    <col min="10498" max="10498" width="37.109375" style="32" customWidth="1"/>
    <col min="10499" max="10499" width="13.88671875" style="32" bestFit="1" customWidth="1"/>
    <col min="10500" max="10500" width="10" style="32" bestFit="1" customWidth="1"/>
    <col min="10501" max="10501" width="28.5546875" style="32" bestFit="1" customWidth="1"/>
    <col min="10502" max="10502" width="13" style="32" bestFit="1" customWidth="1"/>
    <col min="10503" max="10503" width="17.6640625" style="32" bestFit="1" customWidth="1"/>
    <col min="10504" max="10504" width="10.109375" style="32" bestFit="1" customWidth="1"/>
    <col min="10505" max="10505" width="14.109375" style="32" bestFit="1" customWidth="1"/>
    <col min="10506" max="10506" width="8.6640625" style="32" bestFit="1" customWidth="1"/>
    <col min="10507" max="10507" width="7.33203125" style="32" bestFit="1" customWidth="1"/>
    <col min="10508" max="10508" width="12.5546875" style="32" bestFit="1" customWidth="1"/>
    <col min="10509" max="10509" width="13.109375" style="32" bestFit="1" customWidth="1"/>
    <col min="10510" max="10510" width="10.5546875" style="32" bestFit="1" customWidth="1"/>
    <col min="10511" max="10511" width="16.109375" style="32" bestFit="1" customWidth="1"/>
    <col min="10512" max="10512" width="10.109375" style="32" bestFit="1" customWidth="1"/>
    <col min="10513" max="10513" width="9.109375" style="32" bestFit="1" customWidth="1"/>
    <col min="10514" max="10514" width="11.33203125" style="32" bestFit="1" customWidth="1"/>
    <col min="10515" max="10515" width="10.109375" style="32" bestFit="1" customWidth="1"/>
    <col min="10516" max="10753" width="8.88671875" style="32"/>
    <col min="10754" max="10754" width="37.109375" style="32" customWidth="1"/>
    <col min="10755" max="10755" width="13.88671875" style="32" bestFit="1" customWidth="1"/>
    <col min="10756" max="10756" width="10" style="32" bestFit="1" customWidth="1"/>
    <col min="10757" max="10757" width="28.5546875" style="32" bestFit="1" customWidth="1"/>
    <col min="10758" max="10758" width="13" style="32" bestFit="1" customWidth="1"/>
    <col min="10759" max="10759" width="17.6640625" style="32" bestFit="1" customWidth="1"/>
    <col min="10760" max="10760" width="10.109375" style="32" bestFit="1" customWidth="1"/>
    <col min="10761" max="10761" width="14.109375" style="32" bestFit="1" customWidth="1"/>
    <col min="10762" max="10762" width="8.6640625" style="32" bestFit="1" customWidth="1"/>
    <col min="10763" max="10763" width="7.33203125" style="32" bestFit="1" customWidth="1"/>
    <col min="10764" max="10764" width="12.5546875" style="32" bestFit="1" customWidth="1"/>
    <col min="10765" max="10765" width="13.109375" style="32" bestFit="1" customWidth="1"/>
    <col min="10766" max="10766" width="10.5546875" style="32" bestFit="1" customWidth="1"/>
    <col min="10767" max="10767" width="16.109375" style="32" bestFit="1" customWidth="1"/>
    <col min="10768" max="10768" width="10.109375" style="32" bestFit="1" customWidth="1"/>
    <col min="10769" max="10769" width="9.109375" style="32" bestFit="1" customWidth="1"/>
    <col min="10770" max="10770" width="11.33203125" style="32" bestFit="1" customWidth="1"/>
    <col min="10771" max="10771" width="10.109375" style="32" bestFit="1" customWidth="1"/>
    <col min="10772" max="11009" width="8.88671875" style="32"/>
    <col min="11010" max="11010" width="37.109375" style="32" customWidth="1"/>
    <col min="11011" max="11011" width="13.88671875" style="32" bestFit="1" customWidth="1"/>
    <col min="11012" max="11012" width="10" style="32" bestFit="1" customWidth="1"/>
    <col min="11013" max="11013" width="28.5546875" style="32" bestFit="1" customWidth="1"/>
    <col min="11014" max="11014" width="13" style="32" bestFit="1" customWidth="1"/>
    <col min="11015" max="11015" width="17.6640625" style="32" bestFit="1" customWidth="1"/>
    <col min="11016" max="11016" width="10.109375" style="32" bestFit="1" customWidth="1"/>
    <col min="11017" max="11017" width="14.109375" style="32" bestFit="1" customWidth="1"/>
    <col min="11018" max="11018" width="8.6640625" style="32" bestFit="1" customWidth="1"/>
    <col min="11019" max="11019" width="7.33203125" style="32" bestFit="1" customWidth="1"/>
    <col min="11020" max="11020" width="12.5546875" style="32" bestFit="1" customWidth="1"/>
    <col min="11021" max="11021" width="13.109375" style="32" bestFit="1" customWidth="1"/>
    <col min="11022" max="11022" width="10.5546875" style="32" bestFit="1" customWidth="1"/>
    <col min="11023" max="11023" width="16.109375" style="32" bestFit="1" customWidth="1"/>
    <col min="11024" max="11024" width="10.109375" style="32" bestFit="1" customWidth="1"/>
    <col min="11025" max="11025" width="9.109375" style="32" bestFit="1" customWidth="1"/>
    <col min="11026" max="11026" width="11.33203125" style="32" bestFit="1" customWidth="1"/>
    <col min="11027" max="11027" width="10.109375" style="32" bestFit="1" customWidth="1"/>
    <col min="11028" max="11265" width="8.88671875" style="32"/>
    <col min="11266" max="11266" width="37.109375" style="32" customWidth="1"/>
    <col min="11267" max="11267" width="13.88671875" style="32" bestFit="1" customWidth="1"/>
    <col min="11268" max="11268" width="10" style="32" bestFit="1" customWidth="1"/>
    <col min="11269" max="11269" width="28.5546875" style="32" bestFit="1" customWidth="1"/>
    <col min="11270" max="11270" width="13" style="32" bestFit="1" customWidth="1"/>
    <col min="11271" max="11271" width="17.6640625" style="32" bestFit="1" customWidth="1"/>
    <col min="11272" max="11272" width="10.109375" style="32" bestFit="1" customWidth="1"/>
    <col min="11273" max="11273" width="14.109375" style="32" bestFit="1" customWidth="1"/>
    <col min="11274" max="11274" width="8.6640625" style="32" bestFit="1" customWidth="1"/>
    <col min="11275" max="11275" width="7.33203125" style="32" bestFit="1" customWidth="1"/>
    <col min="11276" max="11276" width="12.5546875" style="32" bestFit="1" customWidth="1"/>
    <col min="11277" max="11277" width="13.109375" style="32" bestFit="1" customWidth="1"/>
    <col min="11278" max="11278" width="10.5546875" style="32" bestFit="1" customWidth="1"/>
    <col min="11279" max="11279" width="16.109375" style="32" bestFit="1" customWidth="1"/>
    <col min="11280" max="11280" width="10.109375" style="32" bestFit="1" customWidth="1"/>
    <col min="11281" max="11281" width="9.109375" style="32" bestFit="1" customWidth="1"/>
    <col min="11282" max="11282" width="11.33203125" style="32" bestFit="1" customWidth="1"/>
    <col min="11283" max="11283" width="10.109375" style="32" bestFit="1" customWidth="1"/>
    <col min="11284" max="11521" width="8.88671875" style="32"/>
    <col min="11522" max="11522" width="37.109375" style="32" customWidth="1"/>
    <col min="11523" max="11523" width="13.88671875" style="32" bestFit="1" customWidth="1"/>
    <col min="11524" max="11524" width="10" style="32" bestFit="1" customWidth="1"/>
    <col min="11525" max="11525" width="28.5546875" style="32" bestFit="1" customWidth="1"/>
    <col min="11526" max="11526" width="13" style="32" bestFit="1" customWidth="1"/>
    <col min="11527" max="11527" width="17.6640625" style="32" bestFit="1" customWidth="1"/>
    <col min="11528" max="11528" width="10.109375" style="32" bestFit="1" customWidth="1"/>
    <col min="11529" max="11529" width="14.109375" style="32" bestFit="1" customWidth="1"/>
    <col min="11530" max="11530" width="8.6640625" style="32" bestFit="1" customWidth="1"/>
    <col min="11531" max="11531" width="7.33203125" style="32" bestFit="1" customWidth="1"/>
    <col min="11532" max="11532" width="12.5546875" style="32" bestFit="1" customWidth="1"/>
    <col min="11533" max="11533" width="13.109375" style="32" bestFit="1" customWidth="1"/>
    <col min="11534" max="11534" width="10.5546875" style="32" bestFit="1" customWidth="1"/>
    <col min="11535" max="11535" width="16.109375" style="32" bestFit="1" customWidth="1"/>
    <col min="11536" max="11536" width="10.109375" style="32" bestFit="1" customWidth="1"/>
    <col min="11537" max="11537" width="9.109375" style="32" bestFit="1" customWidth="1"/>
    <col min="11538" max="11538" width="11.33203125" style="32" bestFit="1" customWidth="1"/>
    <col min="11539" max="11539" width="10.109375" style="32" bestFit="1" customWidth="1"/>
    <col min="11540" max="11777" width="8.88671875" style="32"/>
    <col min="11778" max="11778" width="37.109375" style="32" customWidth="1"/>
    <col min="11779" max="11779" width="13.88671875" style="32" bestFit="1" customWidth="1"/>
    <col min="11780" max="11780" width="10" style="32" bestFit="1" customWidth="1"/>
    <col min="11781" max="11781" width="28.5546875" style="32" bestFit="1" customWidth="1"/>
    <col min="11782" max="11782" width="13" style="32" bestFit="1" customWidth="1"/>
    <col min="11783" max="11783" width="17.6640625" style="32" bestFit="1" customWidth="1"/>
    <col min="11784" max="11784" width="10.109375" style="32" bestFit="1" customWidth="1"/>
    <col min="11785" max="11785" width="14.109375" style="32" bestFit="1" customWidth="1"/>
    <col min="11786" max="11786" width="8.6640625" style="32" bestFit="1" customWidth="1"/>
    <col min="11787" max="11787" width="7.33203125" style="32" bestFit="1" customWidth="1"/>
    <col min="11788" max="11788" width="12.5546875" style="32" bestFit="1" customWidth="1"/>
    <col min="11789" max="11789" width="13.109375" style="32" bestFit="1" customWidth="1"/>
    <col min="11790" max="11790" width="10.5546875" style="32" bestFit="1" customWidth="1"/>
    <col min="11791" max="11791" width="16.109375" style="32" bestFit="1" customWidth="1"/>
    <col min="11792" max="11792" width="10.109375" style="32" bestFit="1" customWidth="1"/>
    <col min="11793" max="11793" width="9.109375" style="32" bestFit="1" customWidth="1"/>
    <col min="11794" max="11794" width="11.33203125" style="32" bestFit="1" customWidth="1"/>
    <col min="11795" max="11795" width="10.109375" style="32" bestFit="1" customWidth="1"/>
    <col min="11796" max="12033" width="8.88671875" style="32"/>
    <col min="12034" max="12034" width="37.109375" style="32" customWidth="1"/>
    <col min="12035" max="12035" width="13.88671875" style="32" bestFit="1" customWidth="1"/>
    <col min="12036" max="12036" width="10" style="32" bestFit="1" customWidth="1"/>
    <col min="12037" max="12037" width="28.5546875" style="32" bestFit="1" customWidth="1"/>
    <col min="12038" max="12038" width="13" style="32" bestFit="1" customWidth="1"/>
    <col min="12039" max="12039" width="17.6640625" style="32" bestFit="1" customWidth="1"/>
    <col min="12040" max="12040" width="10.109375" style="32" bestFit="1" customWidth="1"/>
    <col min="12041" max="12041" width="14.109375" style="32" bestFit="1" customWidth="1"/>
    <col min="12042" max="12042" width="8.6640625" style="32" bestFit="1" customWidth="1"/>
    <col min="12043" max="12043" width="7.33203125" style="32" bestFit="1" customWidth="1"/>
    <col min="12044" max="12044" width="12.5546875" style="32" bestFit="1" customWidth="1"/>
    <col min="12045" max="12045" width="13.109375" style="32" bestFit="1" customWidth="1"/>
    <col min="12046" max="12046" width="10.5546875" style="32" bestFit="1" customWidth="1"/>
    <col min="12047" max="12047" width="16.109375" style="32" bestFit="1" customWidth="1"/>
    <col min="12048" max="12048" width="10.109375" style="32" bestFit="1" customWidth="1"/>
    <col min="12049" max="12049" width="9.109375" style="32" bestFit="1" customWidth="1"/>
    <col min="12050" max="12050" width="11.33203125" style="32" bestFit="1" customWidth="1"/>
    <col min="12051" max="12051" width="10.109375" style="32" bestFit="1" customWidth="1"/>
    <col min="12052" max="12289" width="8.88671875" style="32"/>
    <col min="12290" max="12290" width="37.109375" style="32" customWidth="1"/>
    <col min="12291" max="12291" width="13.88671875" style="32" bestFit="1" customWidth="1"/>
    <col min="12292" max="12292" width="10" style="32" bestFit="1" customWidth="1"/>
    <col min="12293" max="12293" width="28.5546875" style="32" bestFit="1" customWidth="1"/>
    <col min="12294" max="12294" width="13" style="32" bestFit="1" customWidth="1"/>
    <col min="12295" max="12295" width="17.6640625" style="32" bestFit="1" customWidth="1"/>
    <col min="12296" max="12296" width="10.109375" style="32" bestFit="1" customWidth="1"/>
    <col min="12297" max="12297" width="14.109375" style="32" bestFit="1" customWidth="1"/>
    <col min="12298" max="12298" width="8.6640625" style="32" bestFit="1" customWidth="1"/>
    <col min="12299" max="12299" width="7.33203125" style="32" bestFit="1" customWidth="1"/>
    <col min="12300" max="12300" width="12.5546875" style="32" bestFit="1" customWidth="1"/>
    <col min="12301" max="12301" width="13.109375" style="32" bestFit="1" customWidth="1"/>
    <col min="12302" max="12302" width="10.5546875" style="32" bestFit="1" customWidth="1"/>
    <col min="12303" max="12303" width="16.109375" style="32" bestFit="1" customWidth="1"/>
    <col min="12304" max="12304" width="10.109375" style="32" bestFit="1" customWidth="1"/>
    <col min="12305" max="12305" width="9.109375" style="32" bestFit="1" customWidth="1"/>
    <col min="12306" max="12306" width="11.33203125" style="32" bestFit="1" customWidth="1"/>
    <col min="12307" max="12307" width="10.109375" style="32" bestFit="1" customWidth="1"/>
    <col min="12308" max="12545" width="8.88671875" style="32"/>
    <col min="12546" max="12546" width="37.109375" style="32" customWidth="1"/>
    <col min="12547" max="12547" width="13.88671875" style="32" bestFit="1" customWidth="1"/>
    <col min="12548" max="12548" width="10" style="32" bestFit="1" customWidth="1"/>
    <col min="12549" max="12549" width="28.5546875" style="32" bestFit="1" customWidth="1"/>
    <col min="12550" max="12550" width="13" style="32" bestFit="1" customWidth="1"/>
    <col min="12551" max="12551" width="17.6640625" style="32" bestFit="1" customWidth="1"/>
    <col min="12552" max="12552" width="10.109375" style="32" bestFit="1" customWidth="1"/>
    <col min="12553" max="12553" width="14.109375" style="32" bestFit="1" customWidth="1"/>
    <col min="12554" max="12554" width="8.6640625" style="32" bestFit="1" customWidth="1"/>
    <col min="12555" max="12555" width="7.33203125" style="32" bestFit="1" customWidth="1"/>
    <col min="12556" max="12556" width="12.5546875" style="32" bestFit="1" customWidth="1"/>
    <col min="12557" max="12557" width="13.109375" style="32" bestFit="1" customWidth="1"/>
    <col min="12558" max="12558" width="10.5546875" style="32" bestFit="1" customWidth="1"/>
    <col min="12559" max="12559" width="16.109375" style="32" bestFit="1" customWidth="1"/>
    <col min="12560" max="12560" width="10.109375" style="32" bestFit="1" customWidth="1"/>
    <col min="12561" max="12561" width="9.109375" style="32" bestFit="1" customWidth="1"/>
    <col min="12562" max="12562" width="11.33203125" style="32" bestFit="1" customWidth="1"/>
    <col min="12563" max="12563" width="10.109375" style="32" bestFit="1" customWidth="1"/>
    <col min="12564" max="12801" width="8.88671875" style="32"/>
    <col min="12802" max="12802" width="37.109375" style="32" customWidth="1"/>
    <col min="12803" max="12803" width="13.88671875" style="32" bestFit="1" customWidth="1"/>
    <col min="12804" max="12804" width="10" style="32" bestFit="1" customWidth="1"/>
    <col min="12805" max="12805" width="28.5546875" style="32" bestFit="1" customWidth="1"/>
    <col min="12806" max="12806" width="13" style="32" bestFit="1" customWidth="1"/>
    <col min="12807" max="12807" width="17.6640625" style="32" bestFit="1" customWidth="1"/>
    <col min="12808" max="12808" width="10.109375" style="32" bestFit="1" customWidth="1"/>
    <col min="12809" max="12809" width="14.109375" style="32" bestFit="1" customWidth="1"/>
    <col min="12810" max="12810" width="8.6640625" style="32" bestFit="1" customWidth="1"/>
    <col min="12811" max="12811" width="7.33203125" style="32" bestFit="1" customWidth="1"/>
    <col min="12812" max="12812" width="12.5546875" style="32" bestFit="1" customWidth="1"/>
    <col min="12813" max="12813" width="13.109375" style="32" bestFit="1" customWidth="1"/>
    <col min="12814" max="12814" width="10.5546875" style="32" bestFit="1" customWidth="1"/>
    <col min="12815" max="12815" width="16.109375" style="32" bestFit="1" customWidth="1"/>
    <col min="12816" max="12816" width="10.109375" style="32" bestFit="1" customWidth="1"/>
    <col min="12817" max="12817" width="9.109375" style="32" bestFit="1" customWidth="1"/>
    <col min="12818" max="12818" width="11.33203125" style="32" bestFit="1" customWidth="1"/>
    <col min="12819" max="12819" width="10.109375" style="32" bestFit="1" customWidth="1"/>
    <col min="12820" max="13057" width="8.88671875" style="32"/>
    <col min="13058" max="13058" width="37.109375" style="32" customWidth="1"/>
    <col min="13059" max="13059" width="13.88671875" style="32" bestFit="1" customWidth="1"/>
    <col min="13060" max="13060" width="10" style="32" bestFit="1" customWidth="1"/>
    <col min="13061" max="13061" width="28.5546875" style="32" bestFit="1" customWidth="1"/>
    <col min="13062" max="13062" width="13" style="32" bestFit="1" customWidth="1"/>
    <col min="13063" max="13063" width="17.6640625" style="32" bestFit="1" customWidth="1"/>
    <col min="13064" max="13064" width="10.109375" style="32" bestFit="1" customWidth="1"/>
    <col min="13065" max="13065" width="14.109375" style="32" bestFit="1" customWidth="1"/>
    <col min="13066" max="13066" width="8.6640625" style="32" bestFit="1" customWidth="1"/>
    <col min="13067" max="13067" width="7.33203125" style="32" bestFit="1" customWidth="1"/>
    <col min="13068" max="13068" width="12.5546875" style="32" bestFit="1" customWidth="1"/>
    <col min="13069" max="13069" width="13.109375" style="32" bestFit="1" customWidth="1"/>
    <col min="13070" max="13070" width="10.5546875" style="32" bestFit="1" customWidth="1"/>
    <col min="13071" max="13071" width="16.109375" style="32" bestFit="1" customWidth="1"/>
    <col min="13072" max="13072" width="10.109375" style="32" bestFit="1" customWidth="1"/>
    <col min="13073" max="13073" width="9.109375" style="32" bestFit="1" customWidth="1"/>
    <col min="13074" max="13074" width="11.33203125" style="32" bestFit="1" customWidth="1"/>
    <col min="13075" max="13075" width="10.109375" style="32" bestFit="1" customWidth="1"/>
    <col min="13076" max="13313" width="8.88671875" style="32"/>
    <col min="13314" max="13314" width="37.109375" style="32" customWidth="1"/>
    <col min="13315" max="13315" width="13.88671875" style="32" bestFit="1" customWidth="1"/>
    <col min="13316" max="13316" width="10" style="32" bestFit="1" customWidth="1"/>
    <col min="13317" max="13317" width="28.5546875" style="32" bestFit="1" customWidth="1"/>
    <col min="13318" max="13318" width="13" style="32" bestFit="1" customWidth="1"/>
    <col min="13319" max="13319" width="17.6640625" style="32" bestFit="1" customWidth="1"/>
    <col min="13320" max="13320" width="10.109375" style="32" bestFit="1" customWidth="1"/>
    <col min="13321" max="13321" width="14.109375" style="32" bestFit="1" customWidth="1"/>
    <col min="13322" max="13322" width="8.6640625" style="32" bestFit="1" customWidth="1"/>
    <col min="13323" max="13323" width="7.33203125" style="32" bestFit="1" customWidth="1"/>
    <col min="13324" max="13324" width="12.5546875" style="32" bestFit="1" customWidth="1"/>
    <col min="13325" max="13325" width="13.109375" style="32" bestFit="1" customWidth="1"/>
    <col min="13326" max="13326" width="10.5546875" style="32" bestFit="1" customWidth="1"/>
    <col min="13327" max="13327" width="16.109375" style="32" bestFit="1" customWidth="1"/>
    <col min="13328" max="13328" width="10.109375" style="32" bestFit="1" customWidth="1"/>
    <col min="13329" max="13329" width="9.109375" style="32" bestFit="1" customWidth="1"/>
    <col min="13330" max="13330" width="11.33203125" style="32" bestFit="1" customWidth="1"/>
    <col min="13331" max="13331" width="10.109375" style="32" bestFit="1" customWidth="1"/>
    <col min="13332" max="13569" width="8.88671875" style="32"/>
    <col min="13570" max="13570" width="37.109375" style="32" customWidth="1"/>
    <col min="13571" max="13571" width="13.88671875" style="32" bestFit="1" customWidth="1"/>
    <col min="13572" max="13572" width="10" style="32" bestFit="1" customWidth="1"/>
    <col min="13573" max="13573" width="28.5546875" style="32" bestFit="1" customWidth="1"/>
    <col min="13574" max="13574" width="13" style="32" bestFit="1" customWidth="1"/>
    <col min="13575" max="13575" width="17.6640625" style="32" bestFit="1" customWidth="1"/>
    <col min="13576" max="13576" width="10.109375" style="32" bestFit="1" customWidth="1"/>
    <col min="13577" max="13577" width="14.109375" style="32" bestFit="1" customWidth="1"/>
    <col min="13578" max="13578" width="8.6640625" style="32" bestFit="1" customWidth="1"/>
    <col min="13579" max="13579" width="7.33203125" style="32" bestFit="1" customWidth="1"/>
    <col min="13580" max="13580" width="12.5546875" style="32" bestFit="1" customWidth="1"/>
    <col min="13581" max="13581" width="13.109375" style="32" bestFit="1" customWidth="1"/>
    <col min="13582" max="13582" width="10.5546875" style="32" bestFit="1" customWidth="1"/>
    <col min="13583" max="13583" width="16.109375" style="32" bestFit="1" customWidth="1"/>
    <col min="13584" max="13584" width="10.109375" style="32" bestFit="1" customWidth="1"/>
    <col min="13585" max="13585" width="9.109375" style="32" bestFit="1" customWidth="1"/>
    <col min="13586" max="13586" width="11.33203125" style="32" bestFit="1" customWidth="1"/>
    <col min="13587" max="13587" width="10.109375" style="32" bestFit="1" customWidth="1"/>
    <col min="13588" max="13825" width="8.88671875" style="32"/>
    <col min="13826" max="13826" width="37.109375" style="32" customWidth="1"/>
    <col min="13827" max="13827" width="13.88671875" style="32" bestFit="1" customWidth="1"/>
    <col min="13828" max="13828" width="10" style="32" bestFit="1" customWidth="1"/>
    <col min="13829" max="13829" width="28.5546875" style="32" bestFit="1" customWidth="1"/>
    <col min="13830" max="13830" width="13" style="32" bestFit="1" customWidth="1"/>
    <col min="13831" max="13831" width="17.6640625" style="32" bestFit="1" customWidth="1"/>
    <col min="13832" max="13832" width="10.109375" style="32" bestFit="1" customWidth="1"/>
    <col min="13833" max="13833" width="14.109375" style="32" bestFit="1" customWidth="1"/>
    <col min="13834" max="13834" width="8.6640625" style="32" bestFit="1" customWidth="1"/>
    <col min="13835" max="13835" width="7.33203125" style="32" bestFit="1" customWidth="1"/>
    <col min="13836" max="13836" width="12.5546875" style="32" bestFit="1" customWidth="1"/>
    <col min="13837" max="13837" width="13.109375" style="32" bestFit="1" customWidth="1"/>
    <col min="13838" max="13838" width="10.5546875" style="32" bestFit="1" customWidth="1"/>
    <col min="13839" max="13839" width="16.109375" style="32" bestFit="1" customWidth="1"/>
    <col min="13840" max="13840" width="10.109375" style="32" bestFit="1" customWidth="1"/>
    <col min="13841" max="13841" width="9.109375" style="32" bestFit="1" customWidth="1"/>
    <col min="13842" max="13842" width="11.33203125" style="32" bestFit="1" customWidth="1"/>
    <col min="13843" max="13843" width="10.109375" style="32" bestFit="1" customWidth="1"/>
    <col min="13844" max="14081" width="8.88671875" style="32"/>
    <col min="14082" max="14082" width="37.109375" style="32" customWidth="1"/>
    <col min="14083" max="14083" width="13.88671875" style="32" bestFit="1" customWidth="1"/>
    <col min="14084" max="14084" width="10" style="32" bestFit="1" customWidth="1"/>
    <col min="14085" max="14085" width="28.5546875" style="32" bestFit="1" customWidth="1"/>
    <col min="14086" max="14086" width="13" style="32" bestFit="1" customWidth="1"/>
    <col min="14087" max="14087" width="17.6640625" style="32" bestFit="1" customWidth="1"/>
    <col min="14088" max="14088" width="10.109375" style="32" bestFit="1" customWidth="1"/>
    <col min="14089" max="14089" width="14.109375" style="32" bestFit="1" customWidth="1"/>
    <col min="14090" max="14090" width="8.6640625" style="32" bestFit="1" customWidth="1"/>
    <col min="14091" max="14091" width="7.33203125" style="32" bestFit="1" customWidth="1"/>
    <col min="14092" max="14092" width="12.5546875" style="32" bestFit="1" customWidth="1"/>
    <col min="14093" max="14093" width="13.109375" style="32" bestFit="1" customWidth="1"/>
    <col min="14094" max="14094" width="10.5546875" style="32" bestFit="1" customWidth="1"/>
    <col min="14095" max="14095" width="16.109375" style="32" bestFit="1" customWidth="1"/>
    <col min="14096" max="14096" width="10.109375" style="32" bestFit="1" customWidth="1"/>
    <col min="14097" max="14097" width="9.109375" style="32" bestFit="1" customWidth="1"/>
    <col min="14098" max="14098" width="11.33203125" style="32" bestFit="1" customWidth="1"/>
    <col min="14099" max="14099" width="10.109375" style="32" bestFit="1" customWidth="1"/>
    <col min="14100" max="14337" width="8.88671875" style="32"/>
    <col min="14338" max="14338" width="37.109375" style="32" customWidth="1"/>
    <col min="14339" max="14339" width="13.88671875" style="32" bestFit="1" customWidth="1"/>
    <col min="14340" max="14340" width="10" style="32" bestFit="1" customWidth="1"/>
    <col min="14341" max="14341" width="28.5546875" style="32" bestFit="1" customWidth="1"/>
    <col min="14342" max="14342" width="13" style="32" bestFit="1" customWidth="1"/>
    <col min="14343" max="14343" width="17.6640625" style="32" bestFit="1" customWidth="1"/>
    <col min="14344" max="14344" width="10.109375" style="32" bestFit="1" customWidth="1"/>
    <col min="14345" max="14345" width="14.109375" style="32" bestFit="1" customWidth="1"/>
    <col min="14346" max="14346" width="8.6640625" style="32" bestFit="1" customWidth="1"/>
    <col min="14347" max="14347" width="7.33203125" style="32" bestFit="1" customWidth="1"/>
    <col min="14348" max="14348" width="12.5546875" style="32" bestFit="1" customWidth="1"/>
    <col min="14349" max="14349" width="13.109375" style="32" bestFit="1" customWidth="1"/>
    <col min="14350" max="14350" width="10.5546875" style="32" bestFit="1" customWidth="1"/>
    <col min="14351" max="14351" width="16.109375" style="32" bestFit="1" customWidth="1"/>
    <col min="14352" max="14352" width="10.109375" style="32" bestFit="1" customWidth="1"/>
    <col min="14353" max="14353" width="9.109375" style="32" bestFit="1" customWidth="1"/>
    <col min="14354" max="14354" width="11.33203125" style="32" bestFit="1" customWidth="1"/>
    <col min="14355" max="14355" width="10.109375" style="32" bestFit="1" customWidth="1"/>
    <col min="14356" max="14593" width="8.88671875" style="32"/>
    <col min="14594" max="14594" width="37.109375" style="32" customWidth="1"/>
    <col min="14595" max="14595" width="13.88671875" style="32" bestFit="1" customWidth="1"/>
    <col min="14596" max="14596" width="10" style="32" bestFit="1" customWidth="1"/>
    <col min="14597" max="14597" width="28.5546875" style="32" bestFit="1" customWidth="1"/>
    <col min="14598" max="14598" width="13" style="32" bestFit="1" customWidth="1"/>
    <col min="14599" max="14599" width="17.6640625" style="32" bestFit="1" customWidth="1"/>
    <col min="14600" max="14600" width="10.109375" style="32" bestFit="1" customWidth="1"/>
    <col min="14601" max="14601" width="14.109375" style="32" bestFit="1" customWidth="1"/>
    <col min="14602" max="14602" width="8.6640625" style="32" bestFit="1" customWidth="1"/>
    <col min="14603" max="14603" width="7.33203125" style="32" bestFit="1" customWidth="1"/>
    <col min="14604" max="14604" width="12.5546875" style="32" bestFit="1" customWidth="1"/>
    <col min="14605" max="14605" width="13.109375" style="32" bestFit="1" customWidth="1"/>
    <col min="14606" max="14606" width="10.5546875" style="32" bestFit="1" customWidth="1"/>
    <col min="14607" max="14607" width="16.109375" style="32" bestFit="1" customWidth="1"/>
    <col min="14608" max="14608" width="10.109375" style="32" bestFit="1" customWidth="1"/>
    <col min="14609" max="14609" width="9.109375" style="32" bestFit="1" customWidth="1"/>
    <col min="14610" max="14610" width="11.33203125" style="32" bestFit="1" customWidth="1"/>
    <col min="14611" max="14611" width="10.109375" style="32" bestFit="1" customWidth="1"/>
    <col min="14612" max="14849" width="8.88671875" style="32"/>
    <col min="14850" max="14850" width="37.109375" style="32" customWidth="1"/>
    <col min="14851" max="14851" width="13.88671875" style="32" bestFit="1" customWidth="1"/>
    <col min="14852" max="14852" width="10" style="32" bestFit="1" customWidth="1"/>
    <col min="14853" max="14853" width="28.5546875" style="32" bestFit="1" customWidth="1"/>
    <col min="14854" max="14854" width="13" style="32" bestFit="1" customWidth="1"/>
    <col min="14855" max="14855" width="17.6640625" style="32" bestFit="1" customWidth="1"/>
    <col min="14856" max="14856" width="10.109375" style="32" bestFit="1" customWidth="1"/>
    <col min="14857" max="14857" width="14.109375" style="32" bestFit="1" customWidth="1"/>
    <col min="14858" max="14858" width="8.6640625" style="32" bestFit="1" customWidth="1"/>
    <col min="14859" max="14859" width="7.33203125" style="32" bestFit="1" customWidth="1"/>
    <col min="14860" max="14860" width="12.5546875" style="32" bestFit="1" customWidth="1"/>
    <col min="14861" max="14861" width="13.109375" style="32" bestFit="1" customWidth="1"/>
    <col min="14862" max="14862" width="10.5546875" style="32" bestFit="1" customWidth="1"/>
    <col min="14863" max="14863" width="16.109375" style="32" bestFit="1" customWidth="1"/>
    <col min="14864" max="14864" width="10.109375" style="32" bestFit="1" customWidth="1"/>
    <col min="14865" max="14865" width="9.109375" style="32" bestFit="1" customWidth="1"/>
    <col min="14866" max="14866" width="11.33203125" style="32" bestFit="1" customWidth="1"/>
    <col min="14867" max="14867" width="10.109375" style="32" bestFit="1" customWidth="1"/>
    <col min="14868" max="15105" width="8.88671875" style="32"/>
    <col min="15106" max="15106" width="37.109375" style="32" customWidth="1"/>
    <col min="15107" max="15107" width="13.88671875" style="32" bestFit="1" customWidth="1"/>
    <col min="15108" max="15108" width="10" style="32" bestFit="1" customWidth="1"/>
    <col min="15109" max="15109" width="28.5546875" style="32" bestFit="1" customWidth="1"/>
    <col min="15110" max="15110" width="13" style="32" bestFit="1" customWidth="1"/>
    <col min="15111" max="15111" width="17.6640625" style="32" bestFit="1" customWidth="1"/>
    <col min="15112" max="15112" width="10.109375" style="32" bestFit="1" customWidth="1"/>
    <col min="15113" max="15113" width="14.109375" style="32" bestFit="1" customWidth="1"/>
    <col min="15114" max="15114" width="8.6640625" style="32" bestFit="1" customWidth="1"/>
    <col min="15115" max="15115" width="7.33203125" style="32" bestFit="1" customWidth="1"/>
    <col min="15116" max="15116" width="12.5546875" style="32" bestFit="1" customWidth="1"/>
    <col min="15117" max="15117" width="13.109375" style="32" bestFit="1" customWidth="1"/>
    <col min="15118" max="15118" width="10.5546875" style="32" bestFit="1" customWidth="1"/>
    <col min="15119" max="15119" width="16.109375" style="32" bestFit="1" customWidth="1"/>
    <col min="15120" max="15120" width="10.109375" style="32" bestFit="1" customWidth="1"/>
    <col min="15121" max="15121" width="9.109375" style="32" bestFit="1" customWidth="1"/>
    <col min="15122" max="15122" width="11.33203125" style="32" bestFit="1" customWidth="1"/>
    <col min="15123" max="15123" width="10.109375" style="32" bestFit="1" customWidth="1"/>
    <col min="15124" max="15361" width="8.88671875" style="32"/>
    <col min="15362" max="15362" width="37.109375" style="32" customWidth="1"/>
    <col min="15363" max="15363" width="13.88671875" style="32" bestFit="1" customWidth="1"/>
    <col min="15364" max="15364" width="10" style="32" bestFit="1" customWidth="1"/>
    <col min="15365" max="15365" width="28.5546875" style="32" bestFit="1" customWidth="1"/>
    <col min="15366" max="15366" width="13" style="32" bestFit="1" customWidth="1"/>
    <col min="15367" max="15367" width="17.6640625" style="32" bestFit="1" customWidth="1"/>
    <col min="15368" max="15368" width="10.109375" style="32" bestFit="1" customWidth="1"/>
    <col min="15369" max="15369" width="14.109375" style="32" bestFit="1" customWidth="1"/>
    <col min="15370" max="15370" width="8.6640625" style="32" bestFit="1" customWidth="1"/>
    <col min="15371" max="15371" width="7.33203125" style="32" bestFit="1" customWidth="1"/>
    <col min="15372" max="15372" width="12.5546875" style="32" bestFit="1" customWidth="1"/>
    <col min="15373" max="15373" width="13.109375" style="32" bestFit="1" customWidth="1"/>
    <col min="15374" max="15374" width="10.5546875" style="32" bestFit="1" customWidth="1"/>
    <col min="15375" max="15375" width="16.109375" style="32" bestFit="1" customWidth="1"/>
    <col min="15376" max="15376" width="10.109375" style="32" bestFit="1" customWidth="1"/>
    <col min="15377" max="15377" width="9.109375" style="32" bestFit="1" customWidth="1"/>
    <col min="15378" max="15378" width="11.33203125" style="32" bestFit="1" customWidth="1"/>
    <col min="15379" max="15379" width="10.109375" style="32" bestFit="1" customWidth="1"/>
    <col min="15380" max="15617" width="8.88671875" style="32"/>
    <col min="15618" max="15618" width="37.109375" style="32" customWidth="1"/>
    <col min="15619" max="15619" width="13.88671875" style="32" bestFit="1" customWidth="1"/>
    <col min="15620" max="15620" width="10" style="32" bestFit="1" customWidth="1"/>
    <col min="15621" max="15621" width="28.5546875" style="32" bestFit="1" customWidth="1"/>
    <col min="15622" max="15622" width="13" style="32" bestFit="1" customWidth="1"/>
    <col min="15623" max="15623" width="17.6640625" style="32" bestFit="1" customWidth="1"/>
    <col min="15624" max="15624" width="10.109375" style="32" bestFit="1" customWidth="1"/>
    <col min="15625" max="15625" width="14.109375" style="32" bestFit="1" customWidth="1"/>
    <col min="15626" max="15626" width="8.6640625" style="32" bestFit="1" customWidth="1"/>
    <col min="15627" max="15627" width="7.33203125" style="32" bestFit="1" customWidth="1"/>
    <col min="15628" max="15628" width="12.5546875" style="32" bestFit="1" customWidth="1"/>
    <col min="15629" max="15629" width="13.109375" style="32" bestFit="1" customWidth="1"/>
    <col min="15630" max="15630" width="10.5546875" style="32" bestFit="1" customWidth="1"/>
    <col min="15631" max="15631" width="16.109375" style="32" bestFit="1" customWidth="1"/>
    <col min="15632" max="15632" width="10.109375" style="32" bestFit="1" customWidth="1"/>
    <col min="15633" max="15633" width="9.109375" style="32" bestFit="1" customWidth="1"/>
    <col min="15634" max="15634" width="11.33203125" style="32" bestFit="1" customWidth="1"/>
    <col min="15635" max="15635" width="10.109375" style="32" bestFit="1" customWidth="1"/>
    <col min="15636" max="15873" width="8.88671875" style="32"/>
    <col min="15874" max="15874" width="37.109375" style="32" customWidth="1"/>
    <col min="15875" max="15875" width="13.88671875" style="32" bestFit="1" customWidth="1"/>
    <col min="15876" max="15876" width="10" style="32" bestFit="1" customWidth="1"/>
    <col min="15877" max="15877" width="28.5546875" style="32" bestFit="1" customWidth="1"/>
    <col min="15878" max="15878" width="13" style="32" bestFit="1" customWidth="1"/>
    <col min="15879" max="15879" width="17.6640625" style="32" bestFit="1" customWidth="1"/>
    <col min="15880" max="15880" width="10.109375" style="32" bestFit="1" customWidth="1"/>
    <col min="15881" max="15881" width="14.109375" style="32" bestFit="1" customWidth="1"/>
    <col min="15882" max="15882" width="8.6640625" style="32" bestFit="1" customWidth="1"/>
    <col min="15883" max="15883" width="7.33203125" style="32" bestFit="1" customWidth="1"/>
    <col min="15884" max="15884" width="12.5546875" style="32" bestFit="1" customWidth="1"/>
    <col min="15885" max="15885" width="13.109375" style="32" bestFit="1" customWidth="1"/>
    <col min="15886" max="15886" width="10.5546875" style="32" bestFit="1" customWidth="1"/>
    <col min="15887" max="15887" width="16.109375" style="32" bestFit="1" customWidth="1"/>
    <col min="15888" max="15888" width="10.109375" style="32" bestFit="1" customWidth="1"/>
    <col min="15889" max="15889" width="9.109375" style="32" bestFit="1" customWidth="1"/>
    <col min="15890" max="15890" width="11.33203125" style="32" bestFit="1" customWidth="1"/>
    <col min="15891" max="15891" width="10.109375" style="32" bestFit="1" customWidth="1"/>
    <col min="15892" max="16129" width="8.88671875" style="32"/>
    <col min="16130" max="16130" width="37.109375" style="32" customWidth="1"/>
    <col min="16131" max="16131" width="13.88671875" style="32" bestFit="1" customWidth="1"/>
    <col min="16132" max="16132" width="10" style="32" bestFit="1" customWidth="1"/>
    <col min="16133" max="16133" width="28.5546875" style="32" bestFit="1" customWidth="1"/>
    <col min="16134" max="16134" width="13" style="32" bestFit="1" customWidth="1"/>
    <col min="16135" max="16135" width="17.6640625" style="32" bestFit="1" customWidth="1"/>
    <col min="16136" max="16136" width="10.109375" style="32" bestFit="1" customWidth="1"/>
    <col min="16137" max="16137" width="14.109375" style="32" bestFit="1" customWidth="1"/>
    <col min="16138" max="16138" width="8.6640625" style="32" bestFit="1" customWidth="1"/>
    <col min="16139" max="16139" width="7.33203125" style="32" bestFit="1" customWidth="1"/>
    <col min="16140" max="16140" width="12.5546875" style="32" bestFit="1" customWidth="1"/>
    <col min="16141" max="16141" width="13.109375" style="32" bestFit="1" customWidth="1"/>
    <col min="16142" max="16142" width="10.5546875" style="32" bestFit="1" customWidth="1"/>
    <col min="16143" max="16143" width="16.109375" style="32" bestFit="1" customWidth="1"/>
    <col min="16144" max="16144" width="10.109375" style="32" bestFit="1" customWidth="1"/>
    <col min="16145" max="16145" width="9.109375" style="32" bestFit="1" customWidth="1"/>
    <col min="16146" max="16146" width="11.33203125" style="32" bestFit="1" customWidth="1"/>
    <col min="16147" max="16147" width="10.109375" style="32" bestFit="1" customWidth="1"/>
    <col min="16148" max="16384" width="8.88671875" style="32"/>
  </cols>
  <sheetData>
    <row r="1" spans="1:19" ht="13.2" x14ac:dyDescent="0.25">
      <c r="A1" s="34" t="s">
        <v>0</v>
      </c>
      <c r="C1" s="34" t="s">
        <v>395</v>
      </c>
      <c r="D1" s="40" t="s">
        <v>210</v>
      </c>
      <c r="E1" s="34"/>
      <c r="F1" s="34"/>
      <c r="G1" s="34"/>
      <c r="H1" s="34"/>
      <c r="I1" s="34"/>
      <c r="J1" s="34"/>
      <c r="K1" s="34"/>
      <c r="L1" s="34"/>
      <c r="M1" s="34"/>
      <c r="N1" s="34"/>
      <c r="O1" s="34"/>
      <c r="P1" s="34"/>
      <c r="Q1" s="34"/>
      <c r="R1" s="34"/>
      <c r="S1" s="34"/>
    </row>
    <row r="2" spans="1:19" ht="13.2" x14ac:dyDescent="0.25">
      <c r="A2" s="1" t="s">
        <v>1</v>
      </c>
      <c r="C2" s="1"/>
    </row>
    <row r="3" spans="1:19" ht="13.2" x14ac:dyDescent="0.25">
      <c r="A3" s="1" t="s">
        <v>2</v>
      </c>
      <c r="C3" s="1"/>
    </row>
    <row r="4" spans="1:19" ht="13.2" x14ac:dyDescent="0.25">
      <c r="A4" s="1" t="s">
        <v>3</v>
      </c>
      <c r="C4" s="1"/>
    </row>
    <row r="5" spans="1:19" ht="13.2" x14ac:dyDescent="0.25">
      <c r="A5" s="1" t="s">
        <v>290</v>
      </c>
      <c r="C5" s="1"/>
    </row>
    <row r="6" spans="1:19" ht="13.2" x14ac:dyDescent="0.25">
      <c r="A6" s="1" t="s">
        <v>5</v>
      </c>
      <c r="C6" s="1"/>
    </row>
    <row r="7" spans="1:19" ht="13.2" x14ac:dyDescent="0.25">
      <c r="B7" s="22"/>
      <c r="C7" s="22"/>
    </row>
    <row r="8" spans="1:19" ht="13.2" x14ac:dyDescent="0.25">
      <c r="A8" s="94" t="s">
        <v>289</v>
      </c>
      <c r="B8" s="94" t="s">
        <v>6</v>
      </c>
      <c r="C8" s="94" t="s">
        <v>7</v>
      </c>
      <c r="D8" s="94" t="s">
        <v>8</v>
      </c>
      <c r="E8" s="94" t="s">
        <v>9</v>
      </c>
      <c r="F8" s="94" t="s">
        <v>10</v>
      </c>
      <c r="G8" s="94" t="s">
        <v>11</v>
      </c>
      <c r="H8" s="96" t="s">
        <v>12</v>
      </c>
      <c r="I8" s="95"/>
      <c r="J8" s="95"/>
      <c r="K8" s="95"/>
      <c r="L8" s="95"/>
      <c r="M8" s="95"/>
      <c r="N8" s="95"/>
      <c r="O8" s="95"/>
      <c r="P8" s="95"/>
      <c r="Q8" s="95"/>
      <c r="R8" s="94" t="s">
        <v>13</v>
      </c>
      <c r="S8" s="94" t="s">
        <v>14</v>
      </c>
    </row>
    <row r="9" spans="1:19" ht="41.4" x14ac:dyDescent="0.25">
      <c r="A9" s="95"/>
      <c r="B9" s="95"/>
      <c r="C9" s="95"/>
      <c r="D9" s="95"/>
      <c r="E9" s="95"/>
      <c r="F9" s="95"/>
      <c r="G9" s="95"/>
      <c r="H9" s="33" t="s">
        <v>15</v>
      </c>
      <c r="I9" s="33" t="s">
        <v>16</v>
      </c>
      <c r="J9" s="33" t="s">
        <v>17</v>
      </c>
      <c r="K9" s="33" t="s">
        <v>18</v>
      </c>
      <c r="L9" s="33" t="s">
        <v>19</v>
      </c>
      <c r="M9" s="33" t="s">
        <v>20</v>
      </c>
      <c r="N9" s="33" t="s">
        <v>21</v>
      </c>
      <c r="O9" s="33" t="s">
        <v>22</v>
      </c>
      <c r="P9" s="33" t="s">
        <v>23</v>
      </c>
      <c r="Q9" s="33" t="s">
        <v>24</v>
      </c>
      <c r="R9" s="95"/>
      <c r="S9" s="95"/>
    </row>
    <row r="10" spans="1:19" ht="20.100000000000001" customHeight="1" x14ac:dyDescent="0.25">
      <c r="D10" s="1"/>
      <c r="E10" s="1"/>
      <c r="F10" s="1"/>
      <c r="G10" s="1"/>
      <c r="H10" s="14"/>
      <c r="I10" s="1"/>
      <c r="J10" s="15"/>
      <c r="K10" s="1"/>
      <c r="L10" s="1"/>
      <c r="M10" s="16"/>
      <c r="N10" s="16"/>
      <c r="O10" s="16"/>
      <c r="P10" s="1"/>
      <c r="Q10" s="16"/>
      <c r="R10" s="1"/>
      <c r="S10" s="17"/>
    </row>
    <row r="11" spans="1:19" ht="20.100000000000001" customHeight="1" x14ac:dyDescent="0.25">
      <c r="D11" s="1"/>
      <c r="E11" s="1"/>
      <c r="F11" s="1"/>
      <c r="G11" s="1"/>
      <c r="H11" s="14"/>
      <c r="I11" s="1"/>
      <c r="J11" s="15"/>
      <c r="K11" s="1"/>
      <c r="L11" s="1"/>
      <c r="M11" s="16"/>
      <c r="N11" s="16"/>
      <c r="O11" s="16"/>
      <c r="P11" s="1"/>
      <c r="Q11" s="16"/>
      <c r="R11" s="1"/>
      <c r="S11" s="17"/>
    </row>
    <row r="12" spans="1:19" ht="20.100000000000001" customHeight="1" x14ac:dyDescent="0.25">
      <c r="D12" s="1"/>
      <c r="E12" s="1"/>
      <c r="F12" s="1"/>
      <c r="G12" s="1"/>
      <c r="H12" s="14"/>
      <c r="I12" s="1"/>
      <c r="J12" s="15"/>
      <c r="K12" s="1"/>
      <c r="L12" s="1"/>
      <c r="M12" s="16"/>
      <c r="N12" s="16"/>
      <c r="O12" s="16"/>
      <c r="P12" s="1"/>
      <c r="Q12" s="16"/>
      <c r="R12" s="1"/>
      <c r="S12" s="17"/>
    </row>
    <row r="13" spans="1:19" ht="20.100000000000001" customHeight="1" x14ac:dyDescent="0.25">
      <c r="D13" s="1"/>
      <c r="E13" s="1"/>
      <c r="F13" s="1"/>
      <c r="G13" s="1"/>
      <c r="H13" s="14"/>
      <c r="I13" s="1"/>
      <c r="J13" s="15"/>
      <c r="K13" s="1"/>
      <c r="L13" s="1"/>
      <c r="M13" s="16"/>
      <c r="N13" s="16"/>
      <c r="O13" s="16"/>
      <c r="P13" s="1"/>
      <c r="Q13" s="16"/>
      <c r="R13" s="1"/>
      <c r="S13" s="17"/>
    </row>
    <row r="14" spans="1:19" ht="20.100000000000001" customHeight="1" x14ac:dyDescent="0.25">
      <c r="D14" s="1"/>
      <c r="E14" s="1"/>
      <c r="F14" s="1"/>
      <c r="G14" s="1"/>
      <c r="H14" s="14"/>
      <c r="I14" s="1"/>
      <c r="J14" s="15"/>
      <c r="K14" s="1"/>
      <c r="L14" s="1"/>
      <c r="M14" s="16"/>
      <c r="N14" s="16"/>
      <c r="O14" s="16"/>
      <c r="P14" s="1"/>
      <c r="Q14" s="16"/>
      <c r="R14" s="1"/>
      <c r="S14" s="17"/>
    </row>
    <row r="15" spans="1:19" ht="20.100000000000001" customHeight="1" x14ac:dyDescent="0.25">
      <c r="D15" s="1"/>
      <c r="E15" s="1"/>
      <c r="F15" s="1"/>
      <c r="G15" s="1"/>
      <c r="H15" s="14"/>
      <c r="I15" s="1"/>
      <c r="J15" s="15"/>
      <c r="K15" s="1"/>
      <c r="L15" s="1"/>
      <c r="M15" s="16"/>
      <c r="N15" s="16"/>
      <c r="O15" s="16"/>
      <c r="P15" s="1"/>
      <c r="Q15" s="16"/>
      <c r="R15" s="1"/>
      <c r="S15" s="17"/>
    </row>
    <row r="16" spans="1:19" ht="20.100000000000001" customHeight="1" x14ac:dyDescent="0.25">
      <c r="D16" s="1"/>
      <c r="E16" s="1"/>
      <c r="F16" s="1"/>
      <c r="G16" s="1"/>
      <c r="H16" s="14"/>
      <c r="I16" s="1"/>
      <c r="J16" s="15"/>
      <c r="K16" s="1"/>
      <c r="L16" s="1"/>
      <c r="M16" s="16"/>
      <c r="N16" s="16"/>
      <c r="O16" s="16"/>
      <c r="P16" s="1"/>
      <c r="Q16" s="16"/>
      <c r="R16" s="1"/>
      <c r="S16" s="17"/>
    </row>
    <row r="17" spans="4:19" ht="20.100000000000001" customHeight="1" x14ac:dyDescent="0.25">
      <c r="D17" s="1"/>
      <c r="E17" s="1"/>
      <c r="F17" s="1"/>
      <c r="G17" s="1"/>
      <c r="H17" s="14"/>
      <c r="I17" s="1"/>
      <c r="J17" s="15"/>
      <c r="K17" s="1"/>
      <c r="L17" s="1"/>
      <c r="M17" s="16"/>
      <c r="N17" s="16"/>
      <c r="O17" s="16"/>
      <c r="P17" s="1"/>
      <c r="Q17" s="16"/>
      <c r="R17" s="1"/>
      <c r="S17" s="17"/>
    </row>
    <row r="18" spans="4:19" ht="20.100000000000001" customHeight="1" x14ac:dyDescent="0.25">
      <c r="D18" s="1"/>
      <c r="E18" s="1"/>
      <c r="F18" s="1"/>
      <c r="G18" s="1"/>
      <c r="H18" s="14"/>
      <c r="I18" s="1"/>
      <c r="J18" s="15"/>
      <c r="K18" s="1"/>
      <c r="L18" s="1"/>
      <c r="M18" s="16"/>
      <c r="N18" s="16"/>
      <c r="O18" s="16"/>
      <c r="P18" s="1"/>
      <c r="Q18" s="16"/>
      <c r="R18" s="1"/>
      <c r="S18" s="17"/>
    </row>
    <row r="19" spans="4:19" ht="20.100000000000001" customHeight="1" x14ac:dyDescent="0.25">
      <c r="D19" s="1"/>
      <c r="E19" s="1"/>
      <c r="F19" s="1"/>
      <c r="G19" s="1"/>
      <c r="H19" s="14"/>
      <c r="I19" s="1"/>
      <c r="J19" s="15"/>
      <c r="K19" s="1"/>
      <c r="L19" s="1"/>
      <c r="M19" s="16"/>
      <c r="N19" s="16"/>
      <c r="O19" s="16"/>
      <c r="P19" s="1"/>
      <c r="Q19" s="16"/>
      <c r="R19" s="1"/>
      <c r="S19" s="17"/>
    </row>
    <row r="20" spans="4:19" ht="20.100000000000001" customHeight="1" x14ac:dyDescent="0.25">
      <c r="D20" s="1"/>
      <c r="E20" s="1"/>
      <c r="F20" s="1"/>
      <c r="G20" s="1"/>
      <c r="H20" s="14"/>
      <c r="I20" s="1"/>
      <c r="J20" s="15"/>
      <c r="K20" s="1"/>
      <c r="L20" s="1"/>
      <c r="M20" s="16"/>
      <c r="N20" s="16"/>
      <c r="O20" s="16"/>
      <c r="P20" s="1"/>
      <c r="Q20" s="16"/>
      <c r="R20" s="1"/>
      <c r="S20" s="17"/>
    </row>
    <row r="21" spans="4:19" ht="20.100000000000001" customHeight="1" x14ac:dyDescent="0.25">
      <c r="D21" s="1"/>
      <c r="E21" s="1"/>
      <c r="F21" s="1"/>
      <c r="G21" s="1"/>
      <c r="H21" s="14"/>
      <c r="I21" s="1"/>
      <c r="J21" s="15"/>
      <c r="K21" s="1"/>
      <c r="L21" s="1"/>
      <c r="M21" s="16"/>
      <c r="N21" s="16"/>
      <c r="O21" s="16"/>
      <c r="P21" s="1"/>
      <c r="Q21" s="16"/>
      <c r="R21" s="1"/>
      <c r="S21" s="17"/>
    </row>
    <row r="22" spans="4:19" ht="20.100000000000001" customHeight="1" x14ac:dyDescent="0.25">
      <c r="D22" s="1"/>
      <c r="E22" s="1"/>
      <c r="F22" s="1"/>
      <c r="G22" s="1"/>
      <c r="H22" s="14"/>
      <c r="I22" s="1"/>
      <c r="J22" s="15"/>
      <c r="K22" s="1"/>
      <c r="L22" s="1"/>
      <c r="M22" s="16"/>
      <c r="N22" s="16"/>
      <c r="O22" s="16"/>
      <c r="P22" s="1"/>
      <c r="Q22" s="16"/>
      <c r="R22" s="1"/>
      <c r="S22" s="17"/>
    </row>
    <row r="23" spans="4:19" ht="20.100000000000001" customHeight="1" x14ac:dyDescent="0.25">
      <c r="D23" s="1"/>
      <c r="E23" s="1"/>
      <c r="F23" s="1"/>
      <c r="G23" s="1"/>
      <c r="H23" s="14"/>
      <c r="I23" s="1"/>
      <c r="J23" s="15"/>
      <c r="K23" s="1"/>
      <c r="L23" s="1"/>
      <c r="M23" s="16"/>
      <c r="N23" s="16"/>
      <c r="O23" s="16"/>
      <c r="P23" s="1"/>
      <c r="Q23" s="16"/>
      <c r="R23" s="1"/>
      <c r="S23" s="17"/>
    </row>
    <row r="24" spans="4:19" ht="20.100000000000001" customHeight="1" x14ac:dyDescent="0.25">
      <c r="D24" s="1"/>
      <c r="E24" s="1"/>
      <c r="F24" s="1"/>
      <c r="G24" s="1"/>
      <c r="H24" s="14"/>
      <c r="I24" s="1"/>
      <c r="J24" s="15"/>
      <c r="K24" s="1"/>
      <c r="L24" s="1"/>
      <c r="M24" s="16"/>
      <c r="N24" s="16"/>
      <c r="O24" s="16"/>
      <c r="P24" s="1"/>
      <c r="Q24" s="16"/>
      <c r="R24" s="1"/>
      <c r="S24" s="17"/>
    </row>
    <row r="25" spans="4:19" ht="20.100000000000001" customHeight="1" x14ac:dyDescent="0.25">
      <c r="D25" s="1"/>
      <c r="E25" s="1"/>
      <c r="F25" s="1"/>
      <c r="G25" s="1"/>
      <c r="H25" s="14"/>
      <c r="I25" s="1"/>
      <c r="J25" s="15"/>
      <c r="K25" s="1"/>
      <c r="L25" s="1"/>
      <c r="M25" s="16"/>
      <c r="N25" s="16"/>
      <c r="O25" s="16"/>
      <c r="P25" s="1"/>
      <c r="Q25" s="16"/>
      <c r="R25" s="1"/>
      <c r="S25" s="17"/>
    </row>
    <row r="26" spans="4:19" ht="20.100000000000001" customHeight="1" x14ac:dyDescent="0.25">
      <c r="D26" s="1"/>
      <c r="E26" s="1"/>
      <c r="F26" s="1"/>
      <c r="G26" s="1"/>
      <c r="H26" s="14"/>
      <c r="I26" s="1"/>
      <c r="J26" s="15"/>
      <c r="K26" s="1"/>
      <c r="L26" s="1"/>
      <c r="M26" s="16"/>
      <c r="N26" s="16"/>
      <c r="O26" s="16"/>
      <c r="P26" s="1"/>
      <c r="Q26" s="16"/>
      <c r="R26" s="1"/>
      <c r="S26" s="17"/>
    </row>
    <row r="27" spans="4:19" ht="20.100000000000001" customHeight="1" x14ac:dyDescent="0.25">
      <c r="D27" s="1"/>
      <c r="E27" s="1"/>
      <c r="F27" s="1"/>
      <c r="G27" s="1"/>
      <c r="H27" s="14"/>
      <c r="I27" s="1"/>
      <c r="J27" s="15"/>
      <c r="K27" s="1"/>
      <c r="L27" s="1"/>
      <c r="M27" s="16"/>
      <c r="N27" s="16"/>
      <c r="O27" s="16"/>
      <c r="P27" s="1"/>
      <c r="Q27" s="16"/>
      <c r="R27" s="1"/>
      <c r="S27" s="17"/>
    </row>
    <row r="28" spans="4:19" ht="20.100000000000001" customHeight="1" x14ac:dyDescent="0.25">
      <c r="D28" s="1"/>
      <c r="E28" s="1"/>
      <c r="F28" s="1"/>
      <c r="G28" s="1"/>
      <c r="H28" s="14"/>
      <c r="I28" s="1"/>
      <c r="J28" s="15"/>
      <c r="K28" s="1"/>
      <c r="L28" s="1"/>
      <c r="M28" s="16"/>
      <c r="N28" s="16"/>
      <c r="O28" s="16"/>
      <c r="P28" s="1"/>
      <c r="Q28" s="16"/>
      <c r="R28" s="1"/>
      <c r="S28" s="17"/>
    </row>
    <row r="29" spans="4:19" ht="20.100000000000001" customHeight="1" x14ac:dyDescent="0.25">
      <c r="D29" s="1"/>
      <c r="E29" s="1"/>
      <c r="F29" s="1"/>
      <c r="G29" s="1"/>
      <c r="H29" s="14"/>
      <c r="I29" s="1"/>
      <c r="J29" s="15"/>
      <c r="K29" s="1"/>
      <c r="L29" s="1"/>
      <c r="M29" s="16"/>
      <c r="N29" s="16"/>
      <c r="O29" s="16"/>
      <c r="P29" s="1"/>
      <c r="Q29" s="16"/>
      <c r="R29" s="1"/>
      <c r="S29" s="17"/>
    </row>
    <row r="30" spans="4:19" ht="20.100000000000001" customHeight="1" x14ac:dyDescent="0.25">
      <c r="D30" s="1"/>
      <c r="E30" s="1"/>
      <c r="F30" s="1"/>
      <c r="G30" s="1"/>
      <c r="H30" s="14"/>
      <c r="I30" s="1"/>
      <c r="J30" s="15"/>
      <c r="K30" s="1"/>
      <c r="L30" s="1"/>
      <c r="M30" s="16"/>
      <c r="N30" s="16"/>
      <c r="O30" s="16"/>
      <c r="P30" s="1"/>
      <c r="Q30" s="16"/>
      <c r="R30" s="1"/>
      <c r="S30" s="17"/>
    </row>
    <row r="31" spans="4:19" ht="20.100000000000001" customHeight="1" x14ac:dyDescent="0.25">
      <c r="D31" s="1"/>
      <c r="E31" s="1"/>
      <c r="F31" s="1"/>
      <c r="G31" s="1"/>
      <c r="H31" s="14"/>
      <c r="I31" s="1"/>
      <c r="J31" s="15"/>
      <c r="K31" s="1"/>
      <c r="L31" s="1"/>
      <c r="M31" s="16"/>
      <c r="N31" s="16"/>
      <c r="O31" s="16"/>
      <c r="P31" s="1"/>
      <c r="Q31" s="16"/>
      <c r="R31" s="1"/>
      <c r="S31" s="17"/>
    </row>
    <row r="32" spans="4:19" ht="20.100000000000001" customHeight="1" x14ac:dyDescent="0.25">
      <c r="D32" s="1"/>
      <c r="E32" s="1"/>
      <c r="F32" s="1"/>
      <c r="G32" s="1"/>
      <c r="H32" s="14"/>
      <c r="I32" s="1"/>
      <c r="J32" s="15"/>
      <c r="K32" s="1"/>
      <c r="L32" s="1"/>
      <c r="M32" s="16"/>
      <c r="N32" s="16"/>
      <c r="O32" s="16"/>
      <c r="P32" s="1"/>
      <c r="Q32" s="16"/>
      <c r="R32" s="1"/>
      <c r="S32" s="17"/>
    </row>
    <row r="33" spans="4:19" ht="20.100000000000001" customHeight="1" x14ac:dyDescent="0.25">
      <c r="D33" s="1"/>
      <c r="E33" s="1"/>
      <c r="F33" s="1"/>
      <c r="G33" s="1"/>
      <c r="H33" s="14"/>
      <c r="I33" s="1"/>
      <c r="J33" s="15"/>
      <c r="K33" s="1"/>
      <c r="L33" s="1"/>
      <c r="M33" s="16"/>
      <c r="N33" s="16"/>
      <c r="O33" s="16"/>
      <c r="P33" s="1"/>
      <c r="Q33" s="16"/>
      <c r="R33" s="1"/>
      <c r="S33" s="17"/>
    </row>
    <row r="34" spans="4:19" ht="20.100000000000001" customHeight="1" x14ac:dyDescent="0.25">
      <c r="D34" s="1"/>
      <c r="E34" s="1"/>
      <c r="F34" s="1"/>
      <c r="G34" s="1"/>
      <c r="H34" s="14"/>
      <c r="I34" s="1"/>
      <c r="J34" s="15"/>
      <c r="K34" s="1"/>
      <c r="L34" s="1"/>
      <c r="M34" s="16"/>
      <c r="N34" s="16"/>
      <c r="O34" s="16"/>
      <c r="P34" s="1"/>
      <c r="Q34" s="16"/>
      <c r="R34" s="1"/>
      <c r="S34" s="17"/>
    </row>
    <row r="35" spans="4:19" ht="20.100000000000001" customHeight="1" x14ac:dyDescent="0.25">
      <c r="D35" s="1"/>
      <c r="E35" s="1"/>
      <c r="F35" s="1"/>
      <c r="G35" s="1"/>
      <c r="H35" s="14"/>
      <c r="I35" s="1"/>
      <c r="J35" s="15"/>
      <c r="K35" s="1"/>
      <c r="L35" s="1"/>
      <c r="M35" s="16"/>
      <c r="N35" s="16"/>
      <c r="O35" s="16"/>
      <c r="P35" s="1"/>
      <c r="Q35" s="16"/>
      <c r="R35" s="1"/>
      <c r="S35" s="17"/>
    </row>
    <row r="36" spans="4:19" ht="20.100000000000001" customHeight="1" x14ac:dyDescent="0.25">
      <c r="D36" s="1"/>
      <c r="E36" s="1"/>
      <c r="F36" s="1"/>
      <c r="G36" s="1"/>
      <c r="H36" s="14"/>
      <c r="I36" s="1"/>
      <c r="J36" s="15"/>
      <c r="K36" s="1"/>
      <c r="L36" s="1"/>
      <c r="M36" s="16"/>
      <c r="N36" s="16"/>
      <c r="O36" s="16"/>
      <c r="P36" s="1"/>
      <c r="Q36" s="16"/>
      <c r="R36" s="1"/>
      <c r="S36" s="17"/>
    </row>
    <row r="37" spans="4:19" ht="20.100000000000001" customHeight="1" x14ac:dyDescent="0.25">
      <c r="D37" s="1"/>
      <c r="E37" s="1"/>
      <c r="F37" s="1"/>
      <c r="G37" s="1"/>
      <c r="H37" s="14"/>
      <c r="I37" s="1"/>
      <c r="J37" s="15"/>
      <c r="K37" s="1"/>
      <c r="L37" s="1"/>
      <c r="M37" s="16"/>
      <c r="N37" s="16"/>
      <c r="O37" s="16"/>
      <c r="P37" s="1"/>
      <c r="Q37" s="16"/>
      <c r="R37" s="1"/>
      <c r="S37" s="17"/>
    </row>
    <row r="38" spans="4:19" ht="20.100000000000001" customHeight="1" x14ac:dyDescent="0.25">
      <c r="D38" s="1"/>
      <c r="E38" s="1"/>
      <c r="F38" s="1"/>
      <c r="G38" s="1"/>
      <c r="H38" s="14"/>
      <c r="I38" s="1"/>
      <c r="J38" s="15"/>
      <c r="K38" s="1"/>
      <c r="L38" s="1"/>
      <c r="M38" s="16"/>
      <c r="N38" s="16"/>
      <c r="O38" s="16"/>
      <c r="P38" s="1"/>
      <c r="Q38" s="16"/>
      <c r="R38" s="1"/>
      <c r="S38" s="17"/>
    </row>
    <row r="39" spans="4:19" ht="20.100000000000001" customHeight="1" x14ac:dyDescent="0.25">
      <c r="D39" s="1"/>
      <c r="E39" s="1"/>
      <c r="F39" s="1"/>
      <c r="G39" s="1"/>
      <c r="H39" s="14"/>
      <c r="I39" s="1"/>
      <c r="J39" s="15"/>
      <c r="K39" s="1"/>
      <c r="L39" s="1"/>
      <c r="M39" s="16"/>
      <c r="N39" s="16"/>
      <c r="O39" s="16"/>
      <c r="P39" s="1"/>
      <c r="Q39" s="16"/>
      <c r="R39" s="1"/>
      <c r="S39" s="17"/>
    </row>
    <row r="40" spans="4:19" ht="20.100000000000001" customHeight="1" x14ac:dyDescent="0.25">
      <c r="D40" s="1"/>
      <c r="E40" s="1"/>
      <c r="F40" s="1"/>
      <c r="G40" s="1"/>
      <c r="H40" s="14"/>
      <c r="I40" s="1"/>
      <c r="J40" s="15"/>
      <c r="K40" s="1"/>
      <c r="L40" s="1"/>
      <c r="M40" s="16"/>
      <c r="N40" s="16"/>
      <c r="O40" s="16"/>
      <c r="P40" s="1"/>
      <c r="Q40" s="16"/>
      <c r="R40" s="1"/>
      <c r="S40" s="17"/>
    </row>
    <row r="41" spans="4:19" ht="20.100000000000001" customHeight="1" x14ac:dyDescent="0.25">
      <c r="D41" s="1"/>
      <c r="E41" s="1"/>
      <c r="F41" s="1"/>
      <c r="G41" s="1"/>
      <c r="H41" s="14"/>
      <c r="I41" s="1"/>
      <c r="J41" s="15"/>
      <c r="K41" s="1"/>
      <c r="L41" s="1"/>
      <c r="M41" s="16"/>
      <c r="N41" s="16"/>
      <c r="O41" s="16"/>
      <c r="P41" s="1"/>
      <c r="Q41" s="16"/>
      <c r="R41" s="1"/>
      <c r="S41" s="17"/>
    </row>
    <row r="42" spans="4:19" ht="20.100000000000001" customHeight="1" x14ac:dyDescent="0.25">
      <c r="D42" s="1"/>
      <c r="E42" s="1"/>
      <c r="F42" s="1"/>
      <c r="G42" s="1"/>
      <c r="H42" s="14"/>
      <c r="I42" s="1"/>
      <c r="J42" s="15"/>
      <c r="K42" s="1"/>
      <c r="L42" s="1"/>
      <c r="M42" s="16"/>
      <c r="N42" s="16"/>
      <c r="O42" s="16"/>
      <c r="P42" s="1"/>
      <c r="Q42" s="16"/>
      <c r="R42" s="1"/>
      <c r="S42" s="17"/>
    </row>
    <row r="43" spans="4:19" ht="20.100000000000001" customHeight="1" x14ac:dyDescent="0.25">
      <c r="D43" s="1"/>
      <c r="E43" s="1"/>
      <c r="F43" s="1"/>
      <c r="G43" s="1"/>
      <c r="H43" s="14"/>
      <c r="I43" s="1"/>
      <c r="J43" s="15"/>
      <c r="K43" s="1"/>
      <c r="L43" s="1"/>
      <c r="M43" s="16"/>
      <c r="N43" s="16"/>
      <c r="O43" s="16"/>
      <c r="P43" s="1"/>
      <c r="Q43" s="16"/>
      <c r="R43" s="1"/>
      <c r="S43" s="17"/>
    </row>
    <row r="44" spans="4:19" ht="20.100000000000001" customHeight="1" x14ac:dyDescent="0.25">
      <c r="D44" s="1"/>
      <c r="E44" s="1"/>
      <c r="F44" s="1"/>
      <c r="G44" s="1"/>
      <c r="H44" s="14"/>
      <c r="I44" s="1"/>
      <c r="J44" s="15"/>
      <c r="K44" s="1"/>
      <c r="L44" s="1"/>
      <c r="M44" s="16"/>
      <c r="N44" s="16"/>
      <c r="O44" s="16"/>
      <c r="P44" s="1"/>
      <c r="Q44" s="16"/>
      <c r="R44" s="1"/>
      <c r="S44" s="17"/>
    </row>
    <row r="45" spans="4:19" ht="20.100000000000001" customHeight="1" x14ac:dyDescent="0.25">
      <c r="D45" s="1"/>
      <c r="E45" s="1"/>
      <c r="F45" s="1"/>
      <c r="G45" s="1"/>
      <c r="H45" s="14"/>
      <c r="I45" s="1"/>
      <c r="J45" s="15"/>
      <c r="K45" s="1"/>
      <c r="L45" s="1"/>
      <c r="M45" s="16"/>
      <c r="N45" s="16"/>
      <c r="O45" s="16"/>
      <c r="P45" s="1"/>
      <c r="Q45" s="16"/>
      <c r="R45" s="1"/>
      <c r="S45" s="17"/>
    </row>
    <row r="46" spans="4:19" ht="20.100000000000001" customHeight="1" x14ac:dyDescent="0.25">
      <c r="D46" s="1"/>
      <c r="E46" s="1"/>
      <c r="F46" s="1"/>
      <c r="G46" s="1"/>
      <c r="H46" s="14"/>
      <c r="I46" s="1"/>
      <c r="J46" s="15"/>
      <c r="K46" s="1"/>
      <c r="L46" s="1"/>
      <c r="M46" s="16"/>
      <c r="N46" s="16"/>
      <c r="O46" s="16"/>
      <c r="P46" s="1"/>
      <c r="Q46" s="16"/>
      <c r="R46" s="1"/>
      <c r="S46" s="17"/>
    </row>
    <row r="47" spans="4:19" ht="20.100000000000001" customHeight="1" x14ac:dyDescent="0.25">
      <c r="D47" s="1"/>
      <c r="E47" s="1"/>
      <c r="F47" s="1"/>
      <c r="G47" s="1"/>
      <c r="H47" s="14"/>
      <c r="I47" s="1"/>
      <c r="J47" s="15"/>
      <c r="K47" s="1"/>
      <c r="L47" s="1"/>
      <c r="M47" s="16"/>
      <c r="N47" s="16"/>
      <c r="O47" s="16"/>
      <c r="P47" s="1"/>
      <c r="Q47" s="16"/>
      <c r="R47" s="1"/>
      <c r="S47" s="17"/>
    </row>
    <row r="48" spans="4:19" ht="20.100000000000001" customHeight="1" x14ac:dyDescent="0.25">
      <c r="D48" s="1"/>
      <c r="E48" s="1"/>
      <c r="F48" s="1"/>
      <c r="G48" s="1"/>
      <c r="H48" s="14"/>
      <c r="I48" s="1"/>
      <c r="J48" s="15"/>
      <c r="K48" s="1"/>
      <c r="L48" s="1"/>
      <c r="M48" s="16"/>
      <c r="N48" s="16"/>
      <c r="O48" s="16"/>
      <c r="P48" s="1"/>
      <c r="Q48" s="16"/>
      <c r="R48" s="1"/>
      <c r="S48" s="17"/>
    </row>
    <row r="49" spans="2:19" ht="20.100000000000001" customHeight="1" x14ac:dyDescent="0.25">
      <c r="D49" s="1"/>
      <c r="E49" s="1"/>
      <c r="F49" s="1"/>
      <c r="G49" s="1"/>
      <c r="H49" s="14"/>
      <c r="I49" s="1"/>
      <c r="J49" s="15"/>
      <c r="K49" s="1"/>
      <c r="L49" s="1"/>
      <c r="M49" s="16"/>
      <c r="N49" s="16"/>
      <c r="O49" s="16"/>
      <c r="P49" s="1"/>
      <c r="Q49" s="16"/>
      <c r="R49" s="1"/>
      <c r="S49" s="17"/>
    </row>
    <row r="50" spans="2:19" ht="20.100000000000001" customHeight="1" x14ac:dyDescent="0.25">
      <c r="D50" s="1"/>
      <c r="E50" s="1"/>
      <c r="F50" s="1"/>
      <c r="G50" s="1"/>
      <c r="H50" s="14"/>
      <c r="I50" s="1"/>
      <c r="J50" s="15"/>
      <c r="K50" s="1"/>
      <c r="L50" s="1"/>
      <c r="M50" s="16"/>
      <c r="N50" s="16"/>
      <c r="O50" s="16"/>
      <c r="P50" s="1"/>
      <c r="Q50" s="16"/>
      <c r="R50" s="1"/>
      <c r="S50" s="17"/>
    </row>
    <row r="51" spans="2:19" ht="20.100000000000001" customHeight="1" x14ac:dyDescent="0.25">
      <c r="D51" s="1"/>
      <c r="E51" s="1"/>
      <c r="F51" s="1"/>
      <c r="G51" s="1"/>
      <c r="H51" s="14"/>
      <c r="I51" s="1"/>
      <c r="J51" s="15"/>
      <c r="K51" s="1"/>
      <c r="L51" s="1"/>
      <c r="M51" s="16"/>
      <c r="N51" s="16"/>
      <c r="O51" s="16"/>
      <c r="P51" s="1"/>
      <c r="Q51" s="16"/>
      <c r="R51" s="1"/>
      <c r="S51" s="17"/>
    </row>
    <row r="52" spans="2:19" ht="20.100000000000001" customHeight="1" x14ac:dyDescent="0.25">
      <c r="D52" s="1"/>
      <c r="E52" s="1"/>
      <c r="F52" s="1"/>
      <c r="G52" s="1"/>
      <c r="H52" s="14"/>
      <c r="I52" s="1"/>
      <c r="J52" s="15"/>
      <c r="K52" s="1"/>
      <c r="L52" s="1"/>
      <c r="M52" s="16"/>
      <c r="N52" s="16"/>
      <c r="O52" s="16"/>
      <c r="P52" s="1"/>
      <c r="Q52" s="16"/>
      <c r="R52" s="1"/>
      <c r="S52" s="17"/>
    </row>
    <row r="53" spans="2:19" ht="20.100000000000001" customHeight="1" x14ac:dyDescent="0.25">
      <c r="D53" s="1"/>
      <c r="E53" s="1"/>
      <c r="F53" s="1"/>
      <c r="G53" s="1"/>
      <c r="H53" s="14"/>
      <c r="I53" s="1"/>
      <c r="J53" s="15"/>
      <c r="K53" s="1"/>
      <c r="L53" s="1"/>
      <c r="M53" s="16"/>
      <c r="N53" s="16"/>
      <c r="O53" s="16"/>
      <c r="P53" s="1"/>
      <c r="Q53" s="16"/>
      <c r="R53" s="1"/>
      <c r="S53" s="17"/>
    </row>
    <row r="54" spans="2:19" ht="20.100000000000001" customHeight="1" x14ac:dyDescent="0.25">
      <c r="D54" s="1"/>
      <c r="E54" s="1"/>
      <c r="F54" s="1"/>
      <c r="G54" s="1"/>
      <c r="H54" s="14"/>
      <c r="I54" s="1"/>
      <c r="J54" s="15"/>
      <c r="K54" s="1"/>
      <c r="L54" s="1"/>
      <c r="M54" s="16"/>
      <c r="N54" s="16"/>
      <c r="O54" s="16"/>
      <c r="P54" s="1"/>
      <c r="Q54" s="16"/>
      <c r="R54" s="1"/>
      <c r="S54" s="17"/>
    </row>
    <row r="55" spans="2:19" ht="20.100000000000001" customHeight="1" x14ac:dyDescent="0.25">
      <c r="D55" s="1"/>
      <c r="E55" s="1"/>
      <c r="F55" s="1"/>
      <c r="G55" s="1"/>
      <c r="H55" s="14"/>
      <c r="I55" s="1"/>
      <c r="J55" s="15"/>
      <c r="K55" s="1"/>
      <c r="L55" s="1"/>
      <c r="M55" s="16"/>
      <c r="N55" s="16"/>
      <c r="O55" s="16"/>
      <c r="P55" s="1"/>
      <c r="Q55" s="16"/>
      <c r="R55" s="1"/>
      <c r="S55" s="17"/>
    </row>
    <row r="56" spans="2:19" ht="20.100000000000001" customHeight="1" x14ac:dyDescent="0.25">
      <c r="D56" s="1"/>
      <c r="E56" s="1"/>
      <c r="F56" s="1"/>
      <c r="G56" s="1"/>
      <c r="H56" s="14"/>
      <c r="I56" s="1"/>
      <c r="J56" s="15"/>
      <c r="K56" s="1"/>
      <c r="L56" s="1"/>
      <c r="M56" s="16"/>
      <c r="N56" s="16"/>
      <c r="O56" s="16"/>
      <c r="P56" s="1"/>
      <c r="Q56" s="18"/>
      <c r="R56" s="1"/>
      <c r="S56" s="17"/>
    </row>
    <row r="57" spans="2:19" ht="20.100000000000001" customHeight="1" x14ac:dyDescent="0.25">
      <c r="D57" s="1"/>
      <c r="E57" s="1"/>
      <c r="F57" s="1"/>
      <c r="G57" s="1"/>
      <c r="H57" s="14"/>
      <c r="I57" s="1"/>
      <c r="J57" s="15"/>
      <c r="K57" s="1"/>
      <c r="L57" s="1"/>
      <c r="M57" s="18"/>
      <c r="N57" s="18"/>
      <c r="O57" s="18"/>
      <c r="P57" s="1"/>
      <c r="Q57" s="18"/>
      <c r="R57" s="1"/>
      <c r="S57" s="17"/>
    </row>
    <row r="58" spans="2:19" ht="20.100000000000001" customHeight="1" x14ac:dyDescent="0.25">
      <c r="D58" s="1"/>
      <c r="E58" s="1"/>
      <c r="F58" s="1"/>
      <c r="G58" s="1"/>
      <c r="H58" s="14"/>
      <c r="I58" s="1"/>
      <c r="J58" s="15"/>
      <c r="K58" s="1"/>
      <c r="L58" s="1"/>
      <c r="M58" s="18"/>
      <c r="N58" s="18"/>
      <c r="O58" s="18"/>
      <c r="P58" s="1"/>
      <c r="Q58" s="18"/>
      <c r="R58" s="1"/>
      <c r="S58" s="17"/>
    </row>
    <row r="59" spans="2:19" ht="20.100000000000001" customHeight="1" x14ac:dyDescent="0.25">
      <c r="D59" s="1"/>
      <c r="E59" s="1"/>
      <c r="F59" s="1"/>
      <c r="G59" s="1"/>
      <c r="H59" s="14"/>
      <c r="I59" s="1"/>
      <c r="J59" s="15"/>
      <c r="K59" s="1"/>
      <c r="L59" s="1"/>
      <c r="M59" s="18"/>
      <c r="N59" s="16"/>
      <c r="O59" s="16"/>
      <c r="P59" s="1"/>
      <c r="Q59" s="16"/>
      <c r="R59" s="1"/>
      <c r="S59" s="17"/>
    </row>
    <row r="60" spans="2:19" ht="20.100000000000001" customHeight="1" x14ac:dyDescent="0.25">
      <c r="D60" s="1"/>
      <c r="E60" s="1"/>
      <c r="F60" s="1"/>
      <c r="G60" s="1"/>
      <c r="H60" s="14"/>
      <c r="I60" s="1"/>
      <c r="J60" s="15"/>
      <c r="K60" s="1"/>
      <c r="L60" s="1"/>
      <c r="M60" s="16"/>
      <c r="N60" s="16"/>
      <c r="O60" s="16"/>
      <c r="P60" s="1"/>
      <c r="Q60" s="16"/>
      <c r="R60" s="1"/>
      <c r="S60" s="17"/>
    </row>
    <row r="61" spans="2:19" ht="20.100000000000001" customHeight="1" x14ac:dyDescent="0.25">
      <c r="D61" s="1"/>
      <c r="E61" s="1"/>
      <c r="F61" s="1"/>
      <c r="G61" s="1"/>
      <c r="H61" s="14"/>
      <c r="I61" s="1"/>
      <c r="J61" s="15"/>
      <c r="K61" s="1"/>
      <c r="L61" s="1"/>
      <c r="M61" s="16"/>
      <c r="N61" s="16"/>
      <c r="O61" s="16"/>
      <c r="P61" s="1"/>
      <c r="Q61" s="16"/>
      <c r="R61" s="1"/>
      <c r="S61" s="17"/>
    </row>
    <row r="62" spans="2:19" ht="20.100000000000001" customHeight="1" x14ac:dyDescent="0.25">
      <c r="D62" s="1"/>
      <c r="E62" s="1"/>
      <c r="F62" s="1"/>
      <c r="G62" s="1"/>
      <c r="H62" s="14"/>
      <c r="I62" s="1"/>
      <c r="J62" s="15"/>
      <c r="K62" s="1"/>
      <c r="L62" s="1"/>
      <c r="M62" s="16"/>
      <c r="N62" s="16"/>
      <c r="O62" s="16"/>
      <c r="P62" s="1"/>
      <c r="Q62" s="16"/>
      <c r="R62" s="1"/>
      <c r="S62" s="17"/>
    </row>
    <row r="63" spans="2:19" ht="20.100000000000001" customHeight="1" x14ac:dyDescent="0.25">
      <c r="D63" s="1"/>
      <c r="E63" s="1"/>
      <c r="F63" s="1"/>
      <c r="G63" s="1"/>
      <c r="H63" s="14"/>
      <c r="I63" s="1"/>
      <c r="J63" s="15"/>
      <c r="K63" s="1"/>
      <c r="L63" s="1"/>
      <c r="M63" s="18"/>
      <c r="N63" s="18"/>
      <c r="O63" s="18"/>
      <c r="P63" s="1"/>
      <c r="Q63" s="16"/>
      <c r="R63" s="1"/>
      <c r="S63" s="17"/>
    </row>
    <row r="64" spans="2:19" ht="20.100000000000001" customHeight="1" x14ac:dyDescent="0.25">
      <c r="B64" s="1"/>
      <c r="C64" s="1"/>
      <c r="D64" s="1"/>
      <c r="E64" s="1"/>
      <c r="F64" s="1"/>
      <c r="G64" s="1"/>
      <c r="H64" s="14"/>
      <c r="I64" s="1"/>
      <c r="J64" s="15"/>
      <c r="K64" s="1"/>
      <c r="L64" s="1"/>
      <c r="M64" s="16"/>
      <c r="N64" s="16"/>
      <c r="O64" s="16"/>
      <c r="P64" s="1"/>
      <c r="Q64" s="16"/>
      <c r="R64" s="1"/>
      <c r="S64" s="17"/>
    </row>
    <row r="65" spans="2:19" ht="20.100000000000001" customHeight="1" x14ac:dyDescent="0.25">
      <c r="B65" s="1"/>
      <c r="C65" s="1"/>
      <c r="D65" s="1"/>
      <c r="E65" s="1"/>
      <c r="F65" s="1"/>
      <c r="G65" s="1"/>
      <c r="H65" s="14"/>
      <c r="I65" s="1"/>
      <c r="J65" s="15"/>
      <c r="K65" s="1"/>
      <c r="L65" s="1"/>
      <c r="M65" s="16"/>
      <c r="N65" s="16"/>
      <c r="O65" s="16"/>
      <c r="P65" s="1"/>
      <c r="Q65" s="16"/>
      <c r="R65" s="1"/>
      <c r="S65" s="17"/>
    </row>
    <row r="66" spans="2:19" ht="20.100000000000001" customHeight="1" x14ac:dyDescent="0.25">
      <c r="B66" s="1"/>
      <c r="C66" s="1"/>
      <c r="D66" s="1"/>
      <c r="E66" s="1"/>
      <c r="F66" s="1"/>
      <c r="G66" s="1"/>
      <c r="H66" s="14"/>
      <c r="I66" s="1"/>
      <c r="J66" s="15"/>
      <c r="K66" s="1"/>
      <c r="L66" s="1"/>
      <c r="M66" s="16"/>
      <c r="N66" s="16"/>
      <c r="O66" s="16"/>
      <c r="P66" s="1"/>
      <c r="Q66" s="16"/>
      <c r="R66" s="1"/>
      <c r="S66" s="17"/>
    </row>
    <row r="67" spans="2:19" ht="20.100000000000001" customHeight="1" x14ac:dyDescent="0.25">
      <c r="B67" s="1"/>
      <c r="C67" s="1"/>
      <c r="D67" s="1"/>
      <c r="E67" s="1"/>
      <c r="F67" s="1"/>
      <c r="G67" s="1"/>
      <c r="H67" s="14"/>
      <c r="I67" s="1"/>
      <c r="J67" s="15"/>
      <c r="K67" s="1"/>
      <c r="L67" s="1"/>
      <c r="M67" s="18"/>
      <c r="N67" s="18"/>
      <c r="O67" s="18"/>
      <c r="P67" s="1"/>
      <c r="Q67" s="16"/>
      <c r="R67" s="1"/>
      <c r="S67" s="17"/>
    </row>
    <row r="68" spans="2:19" ht="20.100000000000001" customHeight="1" x14ac:dyDescent="0.25">
      <c r="B68" s="1"/>
      <c r="C68" s="1"/>
      <c r="D68" s="1"/>
      <c r="E68" s="1"/>
      <c r="F68" s="1"/>
      <c r="G68" s="1"/>
      <c r="H68" s="14"/>
      <c r="I68" s="1"/>
      <c r="J68" s="15"/>
      <c r="K68" s="1"/>
      <c r="L68" s="1"/>
      <c r="M68" s="16"/>
      <c r="N68" s="16"/>
      <c r="O68" s="16"/>
      <c r="P68" s="1"/>
      <c r="Q68" s="18"/>
      <c r="R68" s="1"/>
      <c r="S68" s="17"/>
    </row>
    <row r="69" spans="2:19" ht="20.100000000000001" customHeight="1" x14ac:dyDescent="0.25">
      <c r="B69" s="1"/>
      <c r="C69" s="1"/>
      <c r="D69" s="1"/>
      <c r="E69" s="1"/>
      <c r="F69" s="1"/>
      <c r="G69" s="1"/>
      <c r="H69" s="14"/>
      <c r="I69" s="1"/>
      <c r="J69" s="18"/>
      <c r="K69" s="1"/>
      <c r="L69" s="1"/>
      <c r="M69" s="18"/>
      <c r="N69" s="16"/>
      <c r="O69" s="16"/>
      <c r="P69" s="1"/>
      <c r="Q69" s="18"/>
      <c r="R69" s="1"/>
      <c r="S69" s="17"/>
    </row>
    <row r="70" spans="2:19" ht="20.100000000000001" customHeight="1" x14ac:dyDescent="0.25">
      <c r="B70" s="1"/>
      <c r="C70" s="1"/>
      <c r="D70" s="1"/>
      <c r="E70" s="1"/>
      <c r="F70" s="1"/>
      <c r="G70" s="1"/>
      <c r="H70" s="14"/>
      <c r="I70" s="1"/>
      <c r="J70" s="15"/>
      <c r="K70" s="1"/>
      <c r="L70" s="1"/>
      <c r="M70" s="18"/>
      <c r="N70" s="16"/>
      <c r="O70" s="16"/>
      <c r="P70" s="1"/>
      <c r="Q70" s="18"/>
      <c r="R70" s="1"/>
      <c r="S70" s="17"/>
    </row>
  </sheetData>
  <mergeCells count="10">
    <mergeCell ref="G8:G9"/>
    <mergeCell ref="H8:Q8"/>
    <mergeCell ref="R8:R9"/>
    <mergeCell ref="S8:S9"/>
    <mergeCell ref="A8:A9"/>
    <mergeCell ref="B8:B9"/>
    <mergeCell ref="C8:C9"/>
    <mergeCell ref="D8:D9"/>
    <mergeCell ref="E8:E9"/>
    <mergeCell ref="F8:F9"/>
  </mergeCells>
  <pageMargins left="0.7" right="0.7" top="0.75" bottom="0.75" header="0.3" footer="0.3"/>
  <pageSetup scale="50" orientation="landscape" horizontalDpi="1200" verticalDpi="1200" r:id="rId1"/>
  <headerFooter scaleWithDoc="0">
    <oddFooter>&amp;C&amp;"Times New Roman,Regular"&amp;12&amp;A
Page &amp;P of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4"/>
  <sheetViews>
    <sheetView view="pageBreakPreview" zoomScale="60" zoomScaleNormal="100" workbookViewId="0">
      <selection activeCell="G28" sqref="G28"/>
    </sheetView>
  </sheetViews>
  <sheetFormatPr defaultRowHeight="20.100000000000001" customHeight="1" x14ac:dyDescent="0.25"/>
  <cols>
    <col min="1" max="1" width="7" style="32" customWidth="1"/>
    <col min="2" max="2" width="29.5546875" style="32" bestFit="1" customWidth="1"/>
    <col min="3" max="3" width="12.33203125" style="32" bestFit="1" customWidth="1"/>
    <col min="4" max="4" width="9" style="32" bestFit="1" customWidth="1"/>
    <col min="5" max="5" width="27.88671875" style="32" bestFit="1" customWidth="1"/>
    <col min="6" max="6" width="11.6640625" style="32" bestFit="1" customWidth="1"/>
    <col min="7" max="7" width="16.6640625" style="32" bestFit="1" customWidth="1"/>
    <col min="8" max="8" width="10.109375" style="32" bestFit="1" customWidth="1"/>
    <col min="9" max="9" width="12.6640625" style="32" bestFit="1" customWidth="1"/>
    <col min="10" max="10" width="8.5546875" style="32" bestFit="1" customWidth="1"/>
    <col min="11" max="11" width="7.109375" style="32" bestFit="1" customWidth="1"/>
    <col min="12" max="12" width="11.33203125" style="32" bestFit="1" customWidth="1"/>
    <col min="13" max="13" width="12.5546875" style="32" bestFit="1" customWidth="1"/>
    <col min="14" max="14" width="10" style="32" bestFit="1" customWidth="1"/>
    <col min="15" max="15" width="16" style="32" bestFit="1" customWidth="1"/>
    <col min="16" max="16" width="9.6640625" style="32" bestFit="1" customWidth="1"/>
    <col min="17" max="17" width="8.88671875" style="32" bestFit="1" customWidth="1"/>
    <col min="18" max="18" width="10.5546875" style="32" bestFit="1" customWidth="1"/>
    <col min="19" max="19" width="9.6640625" style="32" bestFit="1" customWidth="1"/>
    <col min="20" max="257" width="8.88671875" style="32"/>
    <col min="258" max="258" width="37.109375" style="32" customWidth="1"/>
    <col min="259" max="259" width="13.88671875" style="32" bestFit="1" customWidth="1"/>
    <col min="260" max="260" width="10" style="32" bestFit="1" customWidth="1"/>
    <col min="261" max="261" width="28.5546875" style="32" bestFit="1" customWidth="1"/>
    <col min="262" max="262" width="13" style="32" bestFit="1" customWidth="1"/>
    <col min="263" max="263" width="17.6640625" style="32" bestFit="1" customWidth="1"/>
    <col min="264" max="264" width="10.109375" style="32" bestFit="1" customWidth="1"/>
    <col min="265" max="265" width="14.109375" style="32" bestFit="1" customWidth="1"/>
    <col min="266" max="266" width="8.6640625" style="32" bestFit="1" customWidth="1"/>
    <col min="267" max="267" width="7.33203125" style="32" bestFit="1" customWidth="1"/>
    <col min="268" max="268" width="12.5546875" style="32" bestFit="1" customWidth="1"/>
    <col min="269" max="269" width="13.109375" style="32" bestFit="1" customWidth="1"/>
    <col min="270" max="270" width="10.5546875" style="32" bestFit="1" customWidth="1"/>
    <col min="271" max="271" width="16.109375" style="32" bestFit="1" customWidth="1"/>
    <col min="272" max="272" width="10.109375" style="32" bestFit="1" customWidth="1"/>
    <col min="273" max="273" width="9.109375" style="32" bestFit="1" customWidth="1"/>
    <col min="274" max="274" width="11.33203125" style="32" bestFit="1" customWidth="1"/>
    <col min="275" max="275" width="10.109375" style="32" bestFit="1" customWidth="1"/>
    <col min="276" max="513" width="8.88671875" style="32"/>
    <col min="514" max="514" width="37.109375" style="32" customWidth="1"/>
    <col min="515" max="515" width="13.88671875" style="32" bestFit="1" customWidth="1"/>
    <col min="516" max="516" width="10" style="32" bestFit="1" customWidth="1"/>
    <col min="517" max="517" width="28.5546875" style="32" bestFit="1" customWidth="1"/>
    <col min="518" max="518" width="13" style="32" bestFit="1" customWidth="1"/>
    <col min="519" max="519" width="17.6640625" style="32" bestFit="1" customWidth="1"/>
    <col min="520" max="520" width="10.109375" style="32" bestFit="1" customWidth="1"/>
    <col min="521" max="521" width="14.109375" style="32" bestFit="1" customWidth="1"/>
    <col min="522" max="522" width="8.6640625" style="32" bestFit="1" customWidth="1"/>
    <col min="523" max="523" width="7.33203125" style="32" bestFit="1" customWidth="1"/>
    <col min="524" max="524" width="12.5546875" style="32" bestFit="1" customWidth="1"/>
    <col min="525" max="525" width="13.109375" style="32" bestFit="1" customWidth="1"/>
    <col min="526" max="526" width="10.5546875" style="32" bestFit="1" customWidth="1"/>
    <col min="527" max="527" width="16.109375" style="32" bestFit="1" customWidth="1"/>
    <col min="528" max="528" width="10.109375" style="32" bestFit="1" customWidth="1"/>
    <col min="529" max="529" width="9.109375" style="32" bestFit="1" customWidth="1"/>
    <col min="530" max="530" width="11.33203125" style="32" bestFit="1" customWidth="1"/>
    <col min="531" max="531" width="10.109375" style="32" bestFit="1" customWidth="1"/>
    <col min="532" max="769" width="8.88671875" style="32"/>
    <col min="770" max="770" width="37.109375" style="32" customWidth="1"/>
    <col min="771" max="771" width="13.88671875" style="32" bestFit="1" customWidth="1"/>
    <col min="772" max="772" width="10" style="32" bestFit="1" customWidth="1"/>
    <col min="773" max="773" width="28.5546875" style="32" bestFit="1" customWidth="1"/>
    <col min="774" max="774" width="13" style="32" bestFit="1" customWidth="1"/>
    <col min="775" max="775" width="17.6640625" style="32" bestFit="1" customWidth="1"/>
    <col min="776" max="776" width="10.109375" style="32" bestFit="1" customWidth="1"/>
    <col min="777" max="777" width="14.109375" style="32" bestFit="1" customWidth="1"/>
    <col min="778" max="778" width="8.6640625" style="32" bestFit="1" customWidth="1"/>
    <col min="779" max="779" width="7.33203125" style="32" bestFit="1" customWidth="1"/>
    <col min="780" max="780" width="12.5546875" style="32" bestFit="1" customWidth="1"/>
    <col min="781" max="781" width="13.109375" style="32" bestFit="1" customWidth="1"/>
    <col min="782" max="782" width="10.5546875" style="32" bestFit="1" customWidth="1"/>
    <col min="783" max="783" width="16.109375" style="32" bestFit="1" customWidth="1"/>
    <col min="784" max="784" width="10.109375" style="32" bestFit="1" customWidth="1"/>
    <col min="785" max="785" width="9.109375" style="32" bestFit="1" customWidth="1"/>
    <col min="786" max="786" width="11.33203125" style="32" bestFit="1" customWidth="1"/>
    <col min="787" max="787" width="10.109375" style="32" bestFit="1" customWidth="1"/>
    <col min="788" max="1025" width="8.88671875" style="32"/>
    <col min="1026" max="1026" width="37.109375" style="32" customWidth="1"/>
    <col min="1027" max="1027" width="13.88671875" style="32" bestFit="1" customWidth="1"/>
    <col min="1028" max="1028" width="10" style="32" bestFit="1" customWidth="1"/>
    <col min="1029" max="1029" width="28.5546875" style="32" bestFit="1" customWidth="1"/>
    <col min="1030" max="1030" width="13" style="32" bestFit="1" customWidth="1"/>
    <col min="1031" max="1031" width="17.6640625" style="32" bestFit="1" customWidth="1"/>
    <col min="1032" max="1032" width="10.109375" style="32" bestFit="1" customWidth="1"/>
    <col min="1033" max="1033" width="14.109375" style="32" bestFit="1" customWidth="1"/>
    <col min="1034" max="1034" width="8.6640625" style="32" bestFit="1" customWidth="1"/>
    <col min="1035" max="1035" width="7.33203125" style="32" bestFit="1" customWidth="1"/>
    <col min="1036" max="1036" width="12.5546875" style="32" bestFit="1" customWidth="1"/>
    <col min="1037" max="1037" width="13.109375" style="32" bestFit="1" customWidth="1"/>
    <col min="1038" max="1038" width="10.5546875" style="32" bestFit="1" customWidth="1"/>
    <col min="1039" max="1039" width="16.109375" style="32" bestFit="1" customWidth="1"/>
    <col min="1040" max="1040" width="10.109375" style="32" bestFit="1" customWidth="1"/>
    <col min="1041" max="1041" width="9.109375" style="32" bestFit="1" customWidth="1"/>
    <col min="1042" max="1042" width="11.33203125" style="32" bestFit="1" customWidth="1"/>
    <col min="1043" max="1043" width="10.109375" style="32" bestFit="1" customWidth="1"/>
    <col min="1044" max="1281" width="8.88671875" style="32"/>
    <col min="1282" max="1282" width="37.109375" style="32" customWidth="1"/>
    <col min="1283" max="1283" width="13.88671875" style="32" bestFit="1" customWidth="1"/>
    <col min="1284" max="1284" width="10" style="32" bestFit="1" customWidth="1"/>
    <col min="1285" max="1285" width="28.5546875" style="32" bestFit="1" customWidth="1"/>
    <col min="1286" max="1286" width="13" style="32" bestFit="1" customWidth="1"/>
    <col min="1287" max="1287" width="17.6640625" style="32" bestFit="1" customWidth="1"/>
    <col min="1288" max="1288" width="10.109375" style="32" bestFit="1" customWidth="1"/>
    <col min="1289" max="1289" width="14.109375" style="32" bestFit="1" customWidth="1"/>
    <col min="1290" max="1290" width="8.6640625" style="32" bestFit="1" customWidth="1"/>
    <col min="1291" max="1291" width="7.33203125" style="32" bestFit="1" customWidth="1"/>
    <col min="1292" max="1292" width="12.5546875" style="32" bestFit="1" customWidth="1"/>
    <col min="1293" max="1293" width="13.109375" style="32" bestFit="1" customWidth="1"/>
    <col min="1294" max="1294" width="10.5546875" style="32" bestFit="1" customWidth="1"/>
    <col min="1295" max="1295" width="16.109375" style="32" bestFit="1" customWidth="1"/>
    <col min="1296" max="1296" width="10.109375" style="32" bestFit="1" customWidth="1"/>
    <col min="1297" max="1297" width="9.109375" style="32" bestFit="1" customWidth="1"/>
    <col min="1298" max="1298" width="11.33203125" style="32" bestFit="1" customWidth="1"/>
    <col min="1299" max="1299" width="10.109375" style="32" bestFit="1" customWidth="1"/>
    <col min="1300" max="1537" width="8.88671875" style="32"/>
    <col min="1538" max="1538" width="37.109375" style="32" customWidth="1"/>
    <col min="1539" max="1539" width="13.88671875" style="32" bestFit="1" customWidth="1"/>
    <col min="1540" max="1540" width="10" style="32" bestFit="1" customWidth="1"/>
    <col min="1541" max="1541" width="28.5546875" style="32" bestFit="1" customWidth="1"/>
    <col min="1542" max="1542" width="13" style="32" bestFit="1" customWidth="1"/>
    <col min="1543" max="1543" width="17.6640625" style="32" bestFit="1" customWidth="1"/>
    <col min="1544" max="1544" width="10.109375" style="32" bestFit="1" customWidth="1"/>
    <col min="1545" max="1545" width="14.109375" style="32" bestFit="1" customWidth="1"/>
    <col min="1546" max="1546" width="8.6640625" style="32" bestFit="1" customWidth="1"/>
    <col min="1547" max="1547" width="7.33203125" style="32" bestFit="1" customWidth="1"/>
    <col min="1548" max="1548" width="12.5546875" style="32" bestFit="1" customWidth="1"/>
    <col min="1549" max="1549" width="13.109375" style="32" bestFit="1" customWidth="1"/>
    <col min="1550" max="1550" width="10.5546875" style="32" bestFit="1" customWidth="1"/>
    <col min="1551" max="1551" width="16.109375" style="32" bestFit="1" customWidth="1"/>
    <col min="1552" max="1552" width="10.109375" style="32" bestFit="1" customWidth="1"/>
    <col min="1553" max="1553" width="9.109375" style="32" bestFit="1" customWidth="1"/>
    <col min="1554" max="1554" width="11.33203125" style="32" bestFit="1" customWidth="1"/>
    <col min="1555" max="1555" width="10.109375" style="32" bestFit="1" customWidth="1"/>
    <col min="1556" max="1793" width="8.88671875" style="32"/>
    <col min="1794" max="1794" width="37.109375" style="32" customWidth="1"/>
    <col min="1795" max="1795" width="13.88671875" style="32" bestFit="1" customWidth="1"/>
    <col min="1796" max="1796" width="10" style="32" bestFit="1" customWidth="1"/>
    <col min="1797" max="1797" width="28.5546875" style="32" bestFit="1" customWidth="1"/>
    <col min="1798" max="1798" width="13" style="32" bestFit="1" customWidth="1"/>
    <col min="1799" max="1799" width="17.6640625" style="32" bestFit="1" customWidth="1"/>
    <col min="1800" max="1800" width="10.109375" style="32" bestFit="1" customWidth="1"/>
    <col min="1801" max="1801" width="14.109375" style="32" bestFit="1" customWidth="1"/>
    <col min="1802" max="1802" width="8.6640625" style="32" bestFit="1" customWidth="1"/>
    <col min="1803" max="1803" width="7.33203125" style="32" bestFit="1" customWidth="1"/>
    <col min="1804" max="1804" width="12.5546875" style="32" bestFit="1" customWidth="1"/>
    <col min="1805" max="1805" width="13.109375" style="32" bestFit="1" customWidth="1"/>
    <col min="1806" max="1806" width="10.5546875" style="32" bestFit="1" customWidth="1"/>
    <col min="1807" max="1807" width="16.109375" style="32" bestFit="1" customWidth="1"/>
    <col min="1808" max="1808" width="10.109375" style="32" bestFit="1" customWidth="1"/>
    <col min="1809" max="1809" width="9.109375" style="32" bestFit="1" customWidth="1"/>
    <col min="1810" max="1810" width="11.33203125" style="32" bestFit="1" customWidth="1"/>
    <col min="1811" max="1811" width="10.109375" style="32" bestFit="1" customWidth="1"/>
    <col min="1812" max="2049" width="8.88671875" style="32"/>
    <col min="2050" max="2050" width="37.109375" style="32" customWidth="1"/>
    <col min="2051" max="2051" width="13.88671875" style="32" bestFit="1" customWidth="1"/>
    <col min="2052" max="2052" width="10" style="32" bestFit="1" customWidth="1"/>
    <col min="2053" max="2053" width="28.5546875" style="32" bestFit="1" customWidth="1"/>
    <col min="2054" max="2054" width="13" style="32" bestFit="1" customWidth="1"/>
    <col min="2055" max="2055" width="17.6640625" style="32" bestFit="1" customWidth="1"/>
    <col min="2056" max="2056" width="10.109375" style="32" bestFit="1" customWidth="1"/>
    <col min="2057" max="2057" width="14.109375" style="32" bestFit="1" customWidth="1"/>
    <col min="2058" max="2058" width="8.6640625" style="32" bestFit="1" customWidth="1"/>
    <col min="2059" max="2059" width="7.33203125" style="32" bestFit="1" customWidth="1"/>
    <col min="2060" max="2060" width="12.5546875" style="32" bestFit="1" customWidth="1"/>
    <col min="2061" max="2061" width="13.109375" style="32" bestFit="1" customWidth="1"/>
    <col min="2062" max="2062" width="10.5546875" style="32" bestFit="1" customWidth="1"/>
    <col min="2063" max="2063" width="16.109375" style="32" bestFit="1" customWidth="1"/>
    <col min="2064" max="2064" width="10.109375" style="32" bestFit="1" customWidth="1"/>
    <col min="2065" max="2065" width="9.109375" style="32" bestFit="1" customWidth="1"/>
    <col min="2066" max="2066" width="11.33203125" style="32" bestFit="1" customWidth="1"/>
    <col min="2067" max="2067" width="10.109375" style="32" bestFit="1" customWidth="1"/>
    <col min="2068" max="2305" width="8.88671875" style="32"/>
    <col min="2306" max="2306" width="37.109375" style="32" customWidth="1"/>
    <col min="2307" max="2307" width="13.88671875" style="32" bestFit="1" customWidth="1"/>
    <col min="2308" max="2308" width="10" style="32" bestFit="1" customWidth="1"/>
    <col min="2309" max="2309" width="28.5546875" style="32" bestFit="1" customWidth="1"/>
    <col min="2310" max="2310" width="13" style="32" bestFit="1" customWidth="1"/>
    <col min="2311" max="2311" width="17.6640625" style="32" bestFit="1" customWidth="1"/>
    <col min="2312" max="2312" width="10.109375" style="32" bestFit="1" customWidth="1"/>
    <col min="2313" max="2313" width="14.109375" style="32" bestFit="1" customWidth="1"/>
    <col min="2314" max="2314" width="8.6640625" style="32" bestFit="1" customWidth="1"/>
    <col min="2315" max="2315" width="7.33203125" style="32" bestFit="1" customWidth="1"/>
    <col min="2316" max="2316" width="12.5546875" style="32" bestFit="1" customWidth="1"/>
    <col min="2317" max="2317" width="13.109375" style="32" bestFit="1" customWidth="1"/>
    <col min="2318" max="2318" width="10.5546875" style="32" bestFit="1" customWidth="1"/>
    <col min="2319" max="2319" width="16.109375" style="32" bestFit="1" customWidth="1"/>
    <col min="2320" max="2320" width="10.109375" style="32" bestFit="1" customWidth="1"/>
    <col min="2321" max="2321" width="9.109375" style="32" bestFit="1" customWidth="1"/>
    <col min="2322" max="2322" width="11.33203125" style="32" bestFit="1" customWidth="1"/>
    <col min="2323" max="2323" width="10.109375" style="32" bestFit="1" customWidth="1"/>
    <col min="2324" max="2561" width="8.88671875" style="32"/>
    <col min="2562" max="2562" width="37.109375" style="32" customWidth="1"/>
    <col min="2563" max="2563" width="13.88671875" style="32" bestFit="1" customWidth="1"/>
    <col min="2564" max="2564" width="10" style="32" bestFit="1" customWidth="1"/>
    <col min="2565" max="2565" width="28.5546875" style="32" bestFit="1" customWidth="1"/>
    <col min="2566" max="2566" width="13" style="32" bestFit="1" customWidth="1"/>
    <col min="2567" max="2567" width="17.6640625" style="32" bestFit="1" customWidth="1"/>
    <col min="2568" max="2568" width="10.109375" style="32" bestFit="1" customWidth="1"/>
    <col min="2569" max="2569" width="14.109375" style="32" bestFit="1" customWidth="1"/>
    <col min="2570" max="2570" width="8.6640625" style="32" bestFit="1" customWidth="1"/>
    <col min="2571" max="2571" width="7.33203125" style="32" bestFit="1" customWidth="1"/>
    <col min="2572" max="2572" width="12.5546875" style="32" bestFit="1" customWidth="1"/>
    <col min="2573" max="2573" width="13.109375" style="32" bestFit="1" customWidth="1"/>
    <col min="2574" max="2574" width="10.5546875" style="32" bestFit="1" customWidth="1"/>
    <col min="2575" max="2575" width="16.109375" style="32" bestFit="1" customWidth="1"/>
    <col min="2576" max="2576" width="10.109375" style="32" bestFit="1" customWidth="1"/>
    <col min="2577" max="2577" width="9.109375" style="32" bestFit="1" customWidth="1"/>
    <col min="2578" max="2578" width="11.33203125" style="32" bestFit="1" customWidth="1"/>
    <col min="2579" max="2579" width="10.109375" style="32" bestFit="1" customWidth="1"/>
    <col min="2580" max="2817" width="8.88671875" style="32"/>
    <col min="2818" max="2818" width="37.109375" style="32" customWidth="1"/>
    <col min="2819" max="2819" width="13.88671875" style="32" bestFit="1" customWidth="1"/>
    <col min="2820" max="2820" width="10" style="32" bestFit="1" customWidth="1"/>
    <col min="2821" max="2821" width="28.5546875" style="32" bestFit="1" customWidth="1"/>
    <col min="2822" max="2822" width="13" style="32" bestFit="1" customWidth="1"/>
    <col min="2823" max="2823" width="17.6640625" style="32" bestFit="1" customWidth="1"/>
    <col min="2824" max="2824" width="10.109375" style="32" bestFit="1" customWidth="1"/>
    <col min="2825" max="2825" width="14.109375" style="32" bestFit="1" customWidth="1"/>
    <col min="2826" max="2826" width="8.6640625" style="32" bestFit="1" customWidth="1"/>
    <col min="2827" max="2827" width="7.33203125" style="32" bestFit="1" customWidth="1"/>
    <col min="2828" max="2828" width="12.5546875" style="32" bestFit="1" customWidth="1"/>
    <col min="2829" max="2829" width="13.109375" style="32" bestFit="1" customWidth="1"/>
    <col min="2830" max="2830" width="10.5546875" style="32" bestFit="1" customWidth="1"/>
    <col min="2831" max="2831" width="16.109375" style="32" bestFit="1" customWidth="1"/>
    <col min="2832" max="2832" width="10.109375" style="32" bestFit="1" customWidth="1"/>
    <col min="2833" max="2833" width="9.109375" style="32" bestFit="1" customWidth="1"/>
    <col min="2834" max="2834" width="11.33203125" style="32" bestFit="1" customWidth="1"/>
    <col min="2835" max="2835" width="10.109375" style="32" bestFit="1" customWidth="1"/>
    <col min="2836" max="3073" width="8.88671875" style="32"/>
    <col min="3074" max="3074" width="37.109375" style="32" customWidth="1"/>
    <col min="3075" max="3075" width="13.88671875" style="32" bestFit="1" customWidth="1"/>
    <col min="3076" max="3076" width="10" style="32" bestFit="1" customWidth="1"/>
    <col min="3077" max="3077" width="28.5546875" style="32" bestFit="1" customWidth="1"/>
    <col min="3078" max="3078" width="13" style="32" bestFit="1" customWidth="1"/>
    <col min="3079" max="3079" width="17.6640625" style="32" bestFit="1" customWidth="1"/>
    <col min="3080" max="3080" width="10.109375" style="32" bestFit="1" customWidth="1"/>
    <col min="3081" max="3081" width="14.109375" style="32" bestFit="1" customWidth="1"/>
    <col min="3082" max="3082" width="8.6640625" style="32" bestFit="1" customWidth="1"/>
    <col min="3083" max="3083" width="7.33203125" style="32" bestFit="1" customWidth="1"/>
    <col min="3084" max="3084" width="12.5546875" style="32" bestFit="1" customWidth="1"/>
    <col min="3085" max="3085" width="13.109375" style="32" bestFit="1" customWidth="1"/>
    <col min="3086" max="3086" width="10.5546875" style="32" bestFit="1" customWidth="1"/>
    <col min="3087" max="3087" width="16.109375" style="32" bestFit="1" customWidth="1"/>
    <col min="3088" max="3088" width="10.109375" style="32" bestFit="1" customWidth="1"/>
    <col min="3089" max="3089" width="9.109375" style="32" bestFit="1" customWidth="1"/>
    <col min="3090" max="3090" width="11.33203125" style="32" bestFit="1" customWidth="1"/>
    <col min="3091" max="3091" width="10.109375" style="32" bestFit="1" customWidth="1"/>
    <col min="3092" max="3329" width="8.88671875" style="32"/>
    <col min="3330" max="3330" width="37.109375" style="32" customWidth="1"/>
    <col min="3331" max="3331" width="13.88671875" style="32" bestFit="1" customWidth="1"/>
    <col min="3332" max="3332" width="10" style="32" bestFit="1" customWidth="1"/>
    <col min="3333" max="3333" width="28.5546875" style="32" bestFit="1" customWidth="1"/>
    <col min="3334" max="3334" width="13" style="32" bestFit="1" customWidth="1"/>
    <col min="3335" max="3335" width="17.6640625" style="32" bestFit="1" customWidth="1"/>
    <col min="3336" max="3336" width="10.109375" style="32" bestFit="1" customWidth="1"/>
    <col min="3337" max="3337" width="14.109375" style="32" bestFit="1" customWidth="1"/>
    <col min="3338" max="3338" width="8.6640625" style="32" bestFit="1" customWidth="1"/>
    <col min="3339" max="3339" width="7.33203125" style="32" bestFit="1" customWidth="1"/>
    <col min="3340" max="3340" width="12.5546875" style="32" bestFit="1" customWidth="1"/>
    <col min="3341" max="3341" width="13.109375" style="32" bestFit="1" customWidth="1"/>
    <col min="3342" max="3342" width="10.5546875" style="32" bestFit="1" customWidth="1"/>
    <col min="3343" max="3343" width="16.109375" style="32" bestFit="1" customWidth="1"/>
    <col min="3344" max="3344" width="10.109375" style="32" bestFit="1" customWidth="1"/>
    <col min="3345" max="3345" width="9.109375" style="32" bestFit="1" customWidth="1"/>
    <col min="3346" max="3346" width="11.33203125" style="32" bestFit="1" customWidth="1"/>
    <col min="3347" max="3347" width="10.109375" style="32" bestFit="1" customWidth="1"/>
    <col min="3348" max="3585" width="8.88671875" style="32"/>
    <col min="3586" max="3586" width="37.109375" style="32" customWidth="1"/>
    <col min="3587" max="3587" width="13.88671875" style="32" bestFit="1" customWidth="1"/>
    <col min="3588" max="3588" width="10" style="32" bestFit="1" customWidth="1"/>
    <col min="3589" max="3589" width="28.5546875" style="32" bestFit="1" customWidth="1"/>
    <col min="3590" max="3590" width="13" style="32" bestFit="1" customWidth="1"/>
    <col min="3591" max="3591" width="17.6640625" style="32" bestFit="1" customWidth="1"/>
    <col min="3592" max="3592" width="10.109375" style="32" bestFit="1" customWidth="1"/>
    <col min="3593" max="3593" width="14.109375" style="32" bestFit="1" customWidth="1"/>
    <col min="3594" max="3594" width="8.6640625" style="32" bestFit="1" customWidth="1"/>
    <col min="3595" max="3595" width="7.33203125" style="32" bestFit="1" customWidth="1"/>
    <col min="3596" max="3596" width="12.5546875" style="32" bestFit="1" customWidth="1"/>
    <col min="3597" max="3597" width="13.109375" style="32" bestFit="1" customWidth="1"/>
    <col min="3598" max="3598" width="10.5546875" style="32" bestFit="1" customWidth="1"/>
    <col min="3599" max="3599" width="16.109375" style="32" bestFit="1" customWidth="1"/>
    <col min="3600" max="3600" width="10.109375" style="32" bestFit="1" customWidth="1"/>
    <col min="3601" max="3601" width="9.109375" style="32" bestFit="1" customWidth="1"/>
    <col min="3602" max="3602" width="11.33203125" style="32" bestFit="1" customWidth="1"/>
    <col min="3603" max="3603" width="10.109375" style="32" bestFit="1" customWidth="1"/>
    <col min="3604" max="3841" width="8.88671875" style="32"/>
    <col min="3842" max="3842" width="37.109375" style="32" customWidth="1"/>
    <col min="3843" max="3843" width="13.88671875" style="32" bestFit="1" customWidth="1"/>
    <col min="3844" max="3844" width="10" style="32" bestFit="1" customWidth="1"/>
    <col min="3845" max="3845" width="28.5546875" style="32" bestFit="1" customWidth="1"/>
    <col min="3846" max="3846" width="13" style="32" bestFit="1" customWidth="1"/>
    <col min="3847" max="3847" width="17.6640625" style="32" bestFit="1" customWidth="1"/>
    <col min="3848" max="3848" width="10.109375" style="32" bestFit="1" customWidth="1"/>
    <col min="3849" max="3849" width="14.109375" style="32" bestFit="1" customWidth="1"/>
    <col min="3850" max="3850" width="8.6640625" style="32" bestFit="1" customWidth="1"/>
    <col min="3851" max="3851" width="7.33203125" style="32" bestFit="1" customWidth="1"/>
    <col min="3852" max="3852" width="12.5546875" style="32" bestFit="1" customWidth="1"/>
    <col min="3853" max="3853" width="13.109375" style="32" bestFit="1" customWidth="1"/>
    <col min="3854" max="3854" width="10.5546875" style="32" bestFit="1" customWidth="1"/>
    <col min="3855" max="3855" width="16.109375" style="32" bestFit="1" customWidth="1"/>
    <col min="3856" max="3856" width="10.109375" style="32" bestFit="1" customWidth="1"/>
    <col min="3857" max="3857" width="9.109375" style="32" bestFit="1" customWidth="1"/>
    <col min="3858" max="3858" width="11.33203125" style="32" bestFit="1" customWidth="1"/>
    <col min="3859" max="3859" width="10.109375" style="32" bestFit="1" customWidth="1"/>
    <col min="3860" max="4097" width="8.88671875" style="32"/>
    <col min="4098" max="4098" width="37.109375" style="32" customWidth="1"/>
    <col min="4099" max="4099" width="13.88671875" style="32" bestFit="1" customWidth="1"/>
    <col min="4100" max="4100" width="10" style="32" bestFit="1" customWidth="1"/>
    <col min="4101" max="4101" width="28.5546875" style="32" bestFit="1" customWidth="1"/>
    <col min="4102" max="4102" width="13" style="32" bestFit="1" customWidth="1"/>
    <col min="4103" max="4103" width="17.6640625" style="32" bestFit="1" customWidth="1"/>
    <col min="4104" max="4104" width="10.109375" style="32" bestFit="1" customWidth="1"/>
    <col min="4105" max="4105" width="14.109375" style="32" bestFit="1" customWidth="1"/>
    <col min="4106" max="4106" width="8.6640625" style="32" bestFit="1" customWidth="1"/>
    <col min="4107" max="4107" width="7.33203125" style="32" bestFit="1" customWidth="1"/>
    <col min="4108" max="4108" width="12.5546875" style="32" bestFit="1" customWidth="1"/>
    <col min="4109" max="4109" width="13.109375" style="32" bestFit="1" customWidth="1"/>
    <col min="4110" max="4110" width="10.5546875" style="32" bestFit="1" customWidth="1"/>
    <col min="4111" max="4111" width="16.109375" style="32" bestFit="1" customWidth="1"/>
    <col min="4112" max="4112" width="10.109375" style="32" bestFit="1" customWidth="1"/>
    <col min="4113" max="4113" width="9.109375" style="32" bestFit="1" customWidth="1"/>
    <col min="4114" max="4114" width="11.33203125" style="32" bestFit="1" customWidth="1"/>
    <col min="4115" max="4115" width="10.109375" style="32" bestFit="1" customWidth="1"/>
    <col min="4116" max="4353" width="8.88671875" style="32"/>
    <col min="4354" max="4354" width="37.109375" style="32" customWidth="1"/>
    <col min="4355" max="4355" width="13.88671875" style="32" bestFit="1" customWidth="1"/>
    <col min="4356" max="4356" width="10" style="32" bestFit="1" customWidth="1"/>
    <col min="4357" max="4357" width="28.5546875" style="32" bestFit="1" customWidth="1"/>
    <col min="4358" max="4358" width="13" style="32" bestFit="1" customWidth="1"/>
    <col min="4359" max="4359" width="17.6640625" style="32" bestFit="1" customWidth="1"/>
    <col min="4360" max="4360" width="10.109375" style="32" bestFit="1" customWidth="1"/>
    <col min="4361" max="4361" width="14.109375" style="32" bestFit="1" customWidth="1"/>
    <col min="4362" max="4362" width="8.6640625" style="32" bestFit="1" customWidth="1"/>
    <col min="4363" max="4363" width="7.33203125" style="32" bestFit="1" customWidth="1"/>
    <col min="4364" max="4364" width="12.5546875" style="32" bestFit="1" customWidth="1"/>
    <col min="4365" max="4365" width="13.109375" style="32" bestFit="1" customWidth="1"/>
    <col min="4366" max="4366" width="10.5546875" style="32" bestFit="1" customWidth="1"/>
    <col min="4367" max="4367" width="16.109375" style="32" bestFit="1" customWidth="1"/>
    <col min="4368" max="4368" width="10.109375" style="32" bestFit="1" customWidth="1"/>
    <col min="4369" max="4369" width="9.109375" style="32" bestFit="1" customWidth="1"/>
    <col min="4370" max="4370" width="11.33203125" style="32" bestFit="1" customWidth="1"/>
    <col min="4371" max="4371" width="10.109375" style="32" bestFit="1" customWidth="1"/>
    <col min="4372" max="4609" width="8.88671875" style="32"/>
    <col min="4610" max="4610" width="37.109375" style="32" customWidth="1"/>
    <col min="4611" max="4611" width="13.88671875" style="32" bestFit="1" customWidth="1"/>
    <col min="4612" max="4612" width="10" style="32" bestFit="1" customWidth="1"/>
    <col min="4613" max="4613" width="28.5546875" style="32" bestFit="1" customWidth="1"/>
    <col min="4614" max="4614" width="13" style="32" bestFit="1" customWidth="1"/>
    <col min="4615" max="4615" width="17.6640625" style="32" bestFit="1" customWidth="1"/>
    <col min="4616" max="4616" width="10.109375" style="32" bestFit="1" customWidth="1"/>
    <col min="4617" max="4617" width="14.109375" style="32" bestFit="1" customWidth="1"/>
    <col min="4618" max="4618" width="8.6640625" style="32" bestFit="1" customWidth="1"/>
    <col min="4619" max="4619" width="7.33203125" style="32" bestFit="1" customWidth="1"/>
    <col min="4620" max="4620" width="12.5546875" style="32" bestFit="1" customWidth="1"/>
    <col min="4621" max="4621" width="13.109375" style="32" bestFit="1" customWidth="1"/>
    <col min="4622" max="4622" width="10.5546875" style="32" bestFit="1" customWidth="1"/>
    <col min="4623" max="4623" width="16.109375" style="32" bestFit="1" customWidth="1"/>
    <col min="4624" max="4624" width="10.109375" style="32" bestFit="1" customWidth="1"/>
    <col min="4625" max="4625" width="9.109375" style="32" bestFit="1" customWidth="1"/>
    <col min="4626" max="4626" width="11.33203125" style="32" bestFit="1" customWidth="1"/>
    <col min="4627" max="4627" width="10.109375" style="32" bestFit="1" customWidth="1"/>
    <col min="4628" max="4865" width="8.88671875" style="32"/>
    <col min="4866" max="4866" width="37.109375" style="32" customWidth="1"/>
    <col min="4867" max="4867" width="13.88671875" style="32" bestFit="1" customWidth="1"/>
    <col min="4868" max="4868" width="10" style="32" bestFit="1" customWidth="1"/>
    <col min="4869" max="4869" width="28.5546875" style="32" bestFit="1" customWidth="1"/>
    <col min="4870" max="4870" width="13" style="32" bestFit="1" customWidth="1"/>
    <col min="4871" max="4871" width="17.6640625" style="32" bestFit="1" customWidth="1"/>
    <col min="4872" max="4872" width="10.109375" style="32" bestFit="1" customWidth="1"/>
    <col min="4873" max="4873" width="14.109375" style="32" bestFit="1" customWidth="1"/>
    <col min="4874" max="4874" width="8.6640625" style="32" bestFit="1" customWidth="1"/>
    <col min="4875" max="4875" width="7.33203125" style="32" bestFit="1" customWidth="1"/>
    <col min="4876" max="4876" width="12.5546875" style="32" bestFit="1" customWidth="1"/>
    <col min="4877" max="4877" width="13.109375" style="32" bestFit="1" customWidth="1"/>
    <col min="4878" max="4878" width="10.5546875" style="32" bestFit="1" customWidth="1"/>
    <col min="4879" max="4879" width="16.109375" style="32" bestFit="1" customWidth="1"/>
    <col min="4880" max="4880" width="10.109375" style="32" bestFit="1" customWidth="1"/>
    <col min="4881" max="4881" width="9.109375" style="32" bestFit="1" customWidth="1"/>
    <col min="4882" max="4882" width="11.33203125" style="32" bestFit="1" customWidth="1"/>
    <col min="4883" max="4883" width="10.109375" style="32" bestFit="1" customWidth="1"/>
    <col min="4884" max="5121" width="8.88671875" style="32"/>
    <col min="5122" max="5122" width="37.109375" style="32" customWidth="1"/>
    <col min="5123" max="5123" width="13.88671875" style="32" bestFit="1" customWidth="1"/>
    <col min="5124" max="5124" width="10" style="32" bestFit="1" customWidth="1"/>
    <col min="5125" max="5125" width="28.5546875" style="32" bestFit="1" customWidth="1"/>
    <col min="5126" max="5126" width="13" style="32" bestFit="1" customWidth="1"/>
    <col min="5127" max="5127" width="17.6640625" style="32" bestFit="1" customWidth="1"/>
    <col min="5128" max="5128" width="10.109375" style="32" bestFit="1" customWidth="1"/>
    <col min="5129" max="5129" width="14.109375" style="32" bestFit="1" customWidth="1"/>
    <col min="5130" max="5130" width="8.6640625" style="32" bestFit="1" customWidth="1"/>
    <col min="5131" max="5131" width="7.33203125" style="32" bestFit="1" customWidth="1"/>
    <col min="5132" max="5132" width="12.5546875" style="32" bestFit="1" customWidth="1"/>
    <col min="5133" max="5133" width="13.109375" style="32" bestFit="1" customWidth="1"/>
    <col min="5134" max="5134" width="10.5546875" style="32" bestFit="1" customWidth="1"/>
    <col min="5135" max="5135" width="16.109375" style="32" bestFit="1" customWidth="1"/>
    <col min="5136" max="5136" width="10.109375" style="32" bestFit="1" customWidth="1"/>
    <col min="5137" max="5137" width="9.109375" style="32" bestFit="1" customWidth="1"/>
    <col min="5138" max="5138" width="11.33203125" style="32" bestFit="1" customWidth="1"/>
    <col min="5139" max="5139" width="10.109375" style="32" bestFit="1" customWidth="1"/>
    <col min="5140" max="5377" width="8.88671875" style="32"/>
    <col min="5378" max="5378" width="37.109375" style="32" customWidth="1"/>
    <col min="5379" max="5379" width="13.88671875" style="32" bestFit="1" customWidth="1"/>
    <col min="5380" max="5380" width="10" style="32" bestFit="1" customWidth="1"/>
    <col min="5381" max="5381" width="28.5546875" style="32" bestFit="1" customWidth="1"/>
    <col min="5382" max="5382" width="13" style="32" bestFit="1" customWidth="1"/>
    <col min="5383" max="5383" width="17.6640625" style="32" bestFit="1" customWidth="1"/>
    <col min="5384" max="5384" width="10.109375" style="32" bestFit="1" customWidth="1"/>
    <col min="5385" max="5385" width="14.109375" style="32" bestFit="1" customWidth="1"/>
    <col min="5386" max="5386" width="8.6640625" style="32" bestFit="1" customWidth="1"/>
    <col min="5387" max="5387" width="7.33203125" style="32" bestFit="1" customWidth="1"/>
    <col min="5388" max="5388" width="12.5546875" style="32" bestFit="1" customWidth="1"/>
    <col min="5389" max="5389" width="13.109375" style="32" bestFit="1" customWidth="1"/>
    <col min="5390" max="5390" width="10.5546875" style="32" bestFit="1" customWidth="1"/>
    <col min="5391" max="5391" width="16.109375" style="32" bestFit="1" customWidth="1"/>
    <col min="5392" max="5392" width="10.109375" style="32" bestFit="1" customWidth="1"/>
    <col min="5393" max="5393" width="9.109375" style="32" bestFit="1" customWidth="1"/>
    <col min="5394" max="5394" width="11.33203125" style="32" bestFit="1" customWidth="1"/>
    <col min="5395" max="5395" width="10.109375" style="32" bestFit="1" customWidth="1"/>
    <col min="5396" max="5633" width="8.88671875" style="32"/>
    <col min="5634" max="5634" width="37.109375" style="32" customWidth="1"/>
    <col min="5635" max="5635" width="13.88671875" style="32" bestFit="1" customWidth="1"/>
    <col min="5636" max="5636" width="10" style="32" bestFit="1" customWidth="1"/>
    <col min="5637" max="5637" width="28.5546875" style="32" bestFit="1" customWidth="1"/>
    <col min="5638" max="5638" width="13" style="32" bestFit="1" customWidth="1"/>
    <col min="5639" max="5639" width="17.6640625" style="32" bestFit="1" customWidth="1"/>
    <col min="5640" max="5640" width="10.109375" style="32" bestFit="1" customWidth="1"/>
    <col min="5641" max="5641" width="14.109375" style="32" bestFit="1" customWidth="1"/>
    <col min="5642" max="5642" width="8.6640625" style="32" bestFit="1" customWidth="1"/>
    <col min="5643" max="5643" width="7.33203125" style="32" bestFit="1" customWidth="1"/>
    <col min="5644" max="5644" width="12.5546875" style="32" bestFit="1" customWidth="1"/>
    <col min="5645" max="5645" width="13.109375" style="32" bestFit="1" customWidth="1"/>
    <col min="5646" max="5646" width="10.5546875" style="32" bestFit="1" customWidth="1"/>
    <col min="5647" max="5647" width="16.109375" style="32" bestFit="1" customWidth="1"/>
    <col min="5648" max="5648" width="10.109375" style="32" bestFit="1" customWidth="1"/>
    <col min="5649" max="5649" width="9.109375" style="32" bestFit="1" customWidth="1"/>
    <col min="5650" max="5650" width="11.33203125" style="32" bestFit="1" customWidth="1"/>
    <col min="5651" max="5651" width="10.109375" style="32" bestFit="1" customWidth="1"/>
    <col min="5652" max="5889" width="8.88671875" style="32"/>
    <col min="5890" max="5890" width="37.109375" style="32" customWidth="1"/>
    <col min="5891" max="5891" width="13.88671875" style="32" bestFit="1" customWidth="1"/>
    <col min="5892" max="5892" width="10" style="32" bestFit="1" customWidth="1"/>
    <col min="5893" max="5893" width="28.5546875" style="32" bestFit="1" customWidth="1"/>
    <col min="5894" max="5894" width="13" style="32" bestFit="1" customWidth="1"/>
    <col min="5895" max="5895" width="17.6640625" style="32" bestFit="1" customWidth="1"/>
    <col min="5896" max="5896" width="10.109375" style="32" bestFit="1" customWidth="1"/>
    <col min="5897" max="5897" width="14.109375" style="32" bestFit="1" customWidth="1"/>
    <col min="5898" max="5898" width="8.6640625" style="32" bestFit="1" customWidth="1"/>
    <col min="5899" max="5899" width="7.33203125" style="32" bestFit="1" customWidth="1"/>
    <col min="5900" max="5900" width="12.5546875" style="32" bestFit="1" customWidth="1"/>
    <col min="5901" max="5901" width="13.109375" style="32" bestFit="1" customWidth="1"/>
    <col min="5902" max="5902" width="10.5546875" style="32" bestFit="1" customWidth="1"/>
    <col min="5903" max="5903" width="16.109375" style="32" bestFit="1" customWidth="1"/>
    <col min="5904" max="5904" width="10.109375" style="32" bestFit="1" customWidth="1"/>
    <col min="5905" max="5905" width="9.109375" style="32" bestFit="1" customWidth="1"/>
    <col min="5906" max="5906" width="11.33203125" style="32" bestFit="1" customWidth="1"/>
    <col min="5907" max="5907" width="10.109375" style="32" bestFit="1" customWidth="1"/>
    <col min="5908" max="6145" width="8.88671875" style="32"/>
    <col min="6146" max="6146" width="37.109375" style="32" customWidth="1"/>
    <col min="6147" max="6147" width="13.88671875" style="32" bestFit="1" customWidth="1"/>
    <col min="6148" max="6148" width="10" style="32" bestFit="1" customWidth="1"/>
    <col min="6149" max="6149" width="28.5546875" style="32" bestFit="1" customWidth="1"/>
    <col min="6150" max="6150" width="13" style="32" bestFit="1" customWidth="1"/>
    <col min="6151" max="6151" width="17.6640625" style="32" bestFit="1" customWidth="1"/>
    <col min="6152" max="6152" width="10.109375" style="32" bestFit="1" customWidth="1"/>
    <col min="6153" max="6153" width="14.109375" style="32" bestFit="1" customWidth="1"/>
    <col min="6154" max="6154" width="8.6640625" style="32" bestFit="1" customWidth="1"/>
    <col min="6155" max="6155" width="7.33203125" style="32" bestFit="1" customWidth="1"/>
    <col min="6156" max="6156" width="12.5546875" style="32" bestFit="1" customWidth="1"/>
    <col min="6157" max="6157" width="13.109375" style="32" bestFit="1" customWidth="1"/>
    <col min="6158" max="6158" width="10.5546875" style="32" bestFit="1" customWidth="1"/>
    <col min="6159" max="6159" width="16.109375" style="32" bestFit="1" customWidth="1"/>
    <col min="6160" max="6160" width="10.109375" style="32" bestFit="1" customWidth="1"/>
    <col min="6161" max="6161" width="9.109375" style="32" bestFit="1" customWidth="1"/>
    <col min="6162" max="6162" width="11.33203125" style="32" bestFit="1" customWidth="1"/>
    <col min="6163" max="6163" width="10.109375" style="32" bestFit="1" customWidth="1"/>
    <col min="6164" max="6401" width="8.88671875" style="32"/>
    <col min="6402" max="6402" width="37.109375" style="32" customWidth="1"/>
    <col min="6403" max="6403" width="13.88671875" style="32" bestFit="1" customWidth="1"/>
    <col min="6404" max="6404" width="10" style="32" bestFit="1" customWidth="1"/>
    <col min="6405" max="6405" width="28.5546875" style="32" bestFit="1" customWidth="1"/>
    <col min="6406" max="6406" width="13" style="32" bestFit="1" customWidth="1"/>
    <col min="6407" max="6407" width="17.6640625" style="32" bestFit="1" customWidth="1"/>
    <col min="6408" max="6408" width="10.109375" style="32" bestFit="1" customWidth="1"/>
    <col min="6409" max="6409" width="14.109375" style="32" bestFit="1" customWidth="1"/>
    <col min="6410" max="6410" width="8.6640625" style="32" bestFit="1" customWidth="1"/>
    <col min="6411" max="6411" width="7.33203125" style="32" bestFit="1" customWidth="1"/>
    <col min="6412" max="6412" width="12.5546875" style="32" bestFit="1" customWidth="1"/>
    <col min="6413" max="6413" width="13.109375" style="32" bestFit="1" customWidth="1"/>
    <col min="6414" max="6414" width="10.5546875" style="32" bestFit="1" customWidth="1"/>
    <col min="6415" max="6415" width="16.109375" style="32" bestFit="1" customWidth="1"/>
    <col min="6416" max="6416" width="10.109375" style="32" bestFit="1" customWidth="1"/>
    <col min="6417" max="6417" width="9.109375" style="32" bestFit="1" customWidth="1"/>
    <col min="6418" max="6418" width="11.33203125" style="32" bestFit="1" customWidth="1"/>
    <col min="6419" max="6419" width="10.109375" style="32" bestFit="1" customWidth="1"/>
    <col min="6420" max="6657" width="8.88671875" style="32"/>
    <col min="6658" max="6658" width="37.109375" style="32" customWidth="1"/>
    <col min="6659" max="6659" width="13.88671875" style="32" bestFit="1" customWidth="1"/>
    <col min="6660" max="6660" width="10" style="32" bestFit="1" customWidth="1"/>
    <col min="6661" max="6661" width="28.5546875" style="32" bestFit="1" customWidth="1"/>
    <col min="6662" max="6662" width="13" style="32" bestFit="1" customWidth="1"/>
    <col min="6663" max="6663" width="17.6640625" style="32" bestFit="1" customWidth="1"/>
    <col min="6664" max="6664" width="10.109375" style="32" bestFit="1" customWidth="1"/>
    <col min="6665" max="6665" width="14.109375" style="32" bestFit="1" customWidth="1"/>
    <col min="6666" max="6666" width="8.6640625" style="32" bestFit="1" customWidth="1"/>
    <col min="6667" max="6667" width="7.33203125" style="32" bestFit="1" customWidth="1"/>
    <col min="6668" max="6668" width="12.5546875" style="32" bestFit="1" customWidth="1"/>
    <col min="6669" max="6669" width="13.109375" style="32" bestFit="1" customWidth="1"/>
    <col min="6670" max="6670" width="10.5546875" style="32" bestFit="1" customWidth="1"/>
    <col min="6671" max="6671" width="16.109375" style="32" bestFit="1" customWidth="1"/>
    <col min="6672" max="6672" width="10.109375" style="32" bestFit="1" customWidth="1"/>
    <col min="6673" max="6673" width="9.109375" style="32" bestFit="1" customWidth="1"/>
    <col min="6674" max="6674" width="11.33203125" style="32" bestFit="1" customWidth="1"/>
    <col min="6675" max="6675" width="10.109375" style="32" bestFit="1" customWidth="1"/>
    <col min="6676" max="6913" width="8.88671875" style="32"/>
    <col min="6914" max="6914" width="37.109375" style="32" customWidth="1"/>
    <col min="6915" max="6915" width="13.88671875" style="32" bestFit="1" customWidth="1"/>
    <col min="6916" max="6916" width="10" style="32" bestFit="1" customWidth="1"/>
    <col min="6917" max="6917" width="28.5546875" style="32" bestFit="1" customWidth="1"/>
    <col min="6918" max="6918" width="13" style="32" bestFit="1" customWidth="1"/>
    <col min="6919" max="6919" width="17.6640625" style="32" bestFit="1" customWidth="1"/>
    <col min="6920" max="6920" width="10.109375" style="32" bestFit="1" customWidth="1"/>
    <col min="6921" max="6921" width="14.109375" style="32" bestFit="1" customWidth="1"/>
    <col min="6922" max="6922" width="8.6640625" style="32" bestFit="1" customWidth="1"/>
    <col min="6923" max="6923" width="7.33203125" style="32" bestFit="1" customWidth="1"/>
    <col min="6924" max="6924" width="12.5546875" style="32" bestFit="1" customWidth="1"/>
    <col min="6925" max="6925" width="13.109375" style="32" bestFit="1" customWidth="1"/>
    <col min="6926" max="6926" width="10.5546875" style="32" bestFit="1" customWidth="1"/>
    <col min="6927" max="6927" width="16.109375" style="32" bestFit="1" customWidth="1"/>
    <col min="6928" max="6928" width="10.109375" style="32" bestFit="1" customWidth="1"/>
    <col min="6929" max="6929" width="9.109375" style="32" bestFit="1" customWidth="1"/>
    <col min="6930" max="6930" width="11.33203125" style="32" bestFit="1" customWidth="1"/>
    <col min="6931" max="6931" width="10.109375" style="32" bestFit="1" customWidth="1"/>
    <col min="6932" max="7169" width="8.88671875" style="32"/>
    <col min="7170" max="7170" width="37.109375" style="32" customWidth="1"/>
    <col min="7171" max="7171" width="13.88671875" style="32" bestFit="1" customWidth="1"/>
    <col min="7172" max="7172" width="10" style="32" bestFit="1" customWidth="1"/>
    <col min="7173" max="7173" width="28.5546875" style="32" bestFit="1" customWidth="1"/>
    <col min="7174" max="7174" width="13" style="32" bestFit="1" customWidth="1"/>
    <col min="7175" max="7175" width="17.6640625" style="32" bestFit="1" customWidth="1"/>
    <col min="7176" max="7176" width="10.109375" style="32" bestFit="1" customWidth="1"/>
    <col min="7177" max="7177" width="14.109375" style="32" bestFit="1" customWidth="1"/>
    <col min="7178" max="7178" width="8.6640625" style="32" bestFit="1" customWidth="1"/>
    <col min="7179" max="7179" width="7.33203125" style="32" bestFit="1" customWidth="1"/>
    <col min="7180" max="7180" width="12.5546875" style="32" bestFit="1" customWidth="1"/>
    <col min="7181" max="7181" width="13.109375" style="32" bestFit="1" customWidth="1"/>
    <col min="7182" max="7182" width="10.5546875" style="32" bestFit="1" customWidth="1"/>
    <col min="7183" max="7183" width="16.109375" style="32" bestFit="1" customWidth="1"/>
    <col min="7184" max="7184" width="10.109375" style="32" bestFit="1" customWidth="1"/>
    <col min="7185" max="7185" width="9.109375" style="32" bestFit="1" customWidth="1"/>
    <col min="7186" max="7186" width="11.33203125" style="32" bestFit="1" customWidth="1"/>
    <col min="7187" max="7187" width="10.109375" style="32" bestFit="1" customWidth="1"/>
    <col min="7188" max="7425" width="8.88671875" style="32"/>
    <col min="7426" max="7426" width="37.109375" style="32" customWidth="1"/>
    <col min="7427" max="7427" width="13.88671875" style="32" bestFit="1" customWidth="1"/>
    <col min="7428" max="7428" width="10" style="32" bestFit="1" customWidth="1"/>
    <col min="7429" max="7429" width="28.5546875" style="32" bestFit="1" customWidth="1"/>
    <col min="7430" max="7430" width="13" style="32" bestFit="1" customWidth="1"/>
    <col min="7431" max="7431" width="17.6640625" style="32" bestFit="1" customWidth="1"/>
    <col min="7432" max="7432" width="10.109375" style="32" bestFit="1" customWidth="1"/>
    <col min="7433" max="7433" width="14.109375" style="32" bestFit="1" customWidth="1"/>
    <col min="7434" max="7434" width="8.6640625" style="32" bestFit="1" customWidth="1"/>
    <col min="7435" max="7435" width="7.33203125" style="32" bestFit="1" customWidth="1"/>
    <col min="7436" max="7436" width="12.5546875" style="32" bestFit="1" customWidth="1"/>
    <col min="7437" max="7437" width="13.109375" style="32" bestFit="1" customWidth="1"/>
    <col min="7438" max="7438" width="10.5546875" style="32" bestFit="1" customWidth="1"/>
    <col min="7439" max="7439" width="16.109375" style="32" bestFit="1" customWidth="1"/>
    <col min="7440" max="7440" width="10.109375" style="32" bestFit="1" customWidth="1"/>
    <col min="7441" max="7441" width="9.109375" style="32" bestFit="1" customWidth="1"/>
    <col min="7442" max="7442" width="11.33203125" style="32" bestFit="1" customWidth="1"/>
    <col min="7443" max="7443" width="10.109375" style="32" bestFit="1" customWidth="1"/>
    <col min="7444" max="7681" width="8.88671875" style="32"/>
    <col min="7682" max="7682" width="37.109375" style="32" customWidth="1"/>
    <col min="7683" max="7683" width="13.88671875" style="32" bestFit="1" customWidth="1"/>
    <col min="7684" max="7684" width="10" style="32" bestFit="1" customWidth="1"/>
    <col min="7685" max="7685" width="28.5546875" style="32" bestFit="1" customWidth="1"/>
    <col min="7686" max="7686" width="13" style="32" bestFit="1" customWidth="1"/>
    <col min="7687" max="7687" width="17.6640625" style="32" bestFit="1" customWidth="1"/>
    <col min="7688" max="7688" width="10.109375" style="32" bestFit="1" customWidth="1"/>
    <col min="7689" max="7689" width="14.109375" style="32" bestFit="1" customWidth="1"/>
    <col min="7690" max="7690" width="8.6640625" style="32" bestFit="1" customWidth="1"/>
    <col min="7691" max="7691" width="7.33203125" style="32" bestFit="1" customWidth="1"/>
    <col min="7692" max="7692" width="12.5546875" style="32" bestFit="1" customWidth="1"/>
    <col min="7693" max="7693" width="13.109375" style="32" bestFit="1" customWidth="1"/>
    <col min="7694" max="7694" width="10.5546875" style="32" bestFit="1" customWidth="1"/>
    <col min="7695" max="7695" width="16.109375" style="32" bestFit="1" customWidth="1"/>
    <col min="7696" max="7696" width="10.109375" style="32" bestFit="1" customWidth="1"/>
    <col min="7697" max="7697" width="9.109375" style="32" bestFit="1" customWidth="1"/>
    <col min="7698" max="7698" width="11.33203125" style="32" bestFit="1" customWidth="1"/>
    <col min="7699" max="7699" width="10.109375" style="32" bestFit="1" customWidth="1"/>
    <col min="7700" max="7937" width="8.88671875" style="32"/>
    <col min="7938" max="7938" width="37.109375" style="32" customWidth="1"/>
    <col min="7939" max="7939" width="13.88671875" style="32" bestFit="1" customWidth="1"/>
    <col min="7940" max="7940" width="10" style="32" bestFit="1" customWidth="1"/>
    <col min="7941" max="7941" width="28.5546875" style="32" bestFit="1" customWidth="1"/>
    <col min="7942" max="7942" width="13" style="32" bestFit="1" customWidth="1"/>
    <col min="7943" max="7943" width="17.6640625" style="32" bestFit="1" customWidth="1"/>
    <col min="7944" max="7944" width="10.109375" style="32" bestFit="1" customWidth="1"/>
    <col min="7945" max="7945" width="14.109375" style="32" bestFit="1" customWidth="1"/>
    <col min="7946" max="7946" width="8.6640625" style="32" bestFit="1" customWidth="1"/>
    <col min="7947" max="7947" width="7.33203125" style="32" bestFit="1" customWidth="1"/>
    <col min="7948" max="7948" width="12.5546875" style="32" bestFit="1" customWidth="1"/>
    <col min="7949" max="7949" width="13.109375" style="32" bestFit="1" customWidth="1"/>
    <col min="7950" max="7950" width="10.5546875" style="32" bestFit="1" customWidth="1"/>
    <col min="7951" max="7951" width="16.109375" style="32" bestFit="1" customWidth="1"/>
    <col min="7952" max="7952" width="10.109375" style="32" bestFit="1" customWidth="1"/>
    <col min="7953" max="7953" width="9.109375" style="32" bestFit="1" customWidth="1"/>
    <col min="7954" max="7954" width="11.33203125" style="32" bestFit="1" customWidth="1"/>
    <col min="7955" max="7955" width="10.109375" style="32" bestFit="1" customWidth="1"/>
    <col min="7956" max="8193" width="8.88671875" style="32"/>
    <col min="8194" max="8194" width="37.109375" style="32" customWidth="1"/>
    <col min="8195" max="8195" width="13.88671875" style="32" bestFit="1" customWidth="1"/>
    <col min="8196" max="8196" width="10" style="32" bestFit="1" customWidth="1"/>
    <col min="8197" max="8197" width="28.5546875" style="32" bestFit="1" customWidth="1"/>
    <col min="8198" max="8198" width="13" style="32" bestFit="1" customWidth="1"/>
    <col min="8199" max="8199" width="17.6640625" style="32" bestFit="1" customWidth="1"/>
    <col min="8200" max="8200" width="10.109375" style="32" bestFit="1" customWidth="1"/>
    <col min="8201" max="8201" width="14.109375" style="32" bestFit="1" customWidth="1"/>
    <col min="8202" max="8202" width="8.6640625" style="32" bestFit="1" customWidth="1"/>
    <col min="8203" max="8203" width="7.33203125" style="32" bestFit="1" customWidth="1"/>
    <col min="8204" max="8204" width="12.5546875" style="32" bestFit="1" customWidth="1"/>
    <col min="8205" max="8205" width="13.109375" style="32" bestFit="1" customWidth="1"/>
    <col min="8206" max="8206" width="10.5546875" style="32" bestFit="1" customWidth="1"/>
    <col min="8207" max="8207" width="16.109375" style="32" bestFit="1" customWidth="1"/>
    <col min="8208" max="8208" width="10.109375" style="32" bestFit="1" customWidth="1"/>
    <col min="8209" max="8209" width="9.109375" style="32" bestFit="1" customWidth="1"/>
    <col min="8210" max="8210" width="11.33203125" style="32" bestFit="1" customWidth="1"/>
    <col min="8211" max="8211" width="10.109375" style="32" bestFit="1" customWidth="1"/>
    <col min="8212" max="8449" width="8.88671875" style="32"/>
    <col min="8450" max="8450" width="37.109375" style="32" customWidth="1"/>
    <col min="8451" max="8451" width="13.88671875" style="32" bestFit="1" customWidth="1"/>
    <col min="8452" max="8452" width="10" style="32" bestFit="1" customWidth="1"/>
    <col min="8453" max="8453" width="28.5546875" style="32" bestFit="1" customWidth="1"/>
    <col min="8454" max="8454" width="13" style="32" bestFit="1" customWidth="1"/>
    <col min="8455" max="8455" width="17.6640625" style="32" bestFit="1" customWidth="1"/>
    <col min="8456" max="8456" width="10.109375" style="32" bestFit="1" customWidth="1"/>
    <col min="8457" max="8457" width="14.109375" style="32" bestFit="1" customWidth="1"/>
    <col min="8458" max="8458" width="8.6640625" style="32" bestFit="1" customWidth="1"/>
    <col min="8459" max="8459" width="7.33203125" style="32" bestFit="1" customWidth="1"/>
    <col min="8460" max="8460" width="12.5546875" style="32" bestFit="1" customWidth="1"/>
    <col min="8461" max="8461" width="13.109375" style="32" bestFit="1" customWidth="1"/>
    <col min="8462" max="8462" width="10.5546875" style="32" bestFit="1" customWidth="1"/>
    <col min="8463" max="8463" width="16.109375" style="32" bestFit="1" customWidth="1"/>
    <col min="8464" max="8464" width="10.109375" style="32" bestFit="1" customWidth="1"/>
    <col min="8465" max="8465" width="9.109375" style="32" bestFit="1" customWidth="1"/>
    <col min="8466" max="8466" width="11.33203125" style="32" bestFit="1" customWidth="1"/>
    <col min="8467" max="8467" width="10.109375" style="32" bestFit="1" customWidth="1"/>
    <col min="8468" max="8705" width="8.88671875" style="32"/>
    <col min="8706" max="8706" width="37.109375" style="32" customWidth="1"/>
    <col min="8707" max="8707" width="13.88671875" style="32" bestFit="1" customWidth="1"/>
    <col min="8708" max="8708" width="10" style="32" bestFit="1" customWidth="1"/>
    <col min="8709" max="8709" width="28.5546875" style="32" bestFit="1" customWidth="1"/>
    <col min="8710" max="8710" width="13" style="32" bestFit="1" customWidth="1"/>
    <col min="8711" max="8711" width="17.6640625" style="32" bestFit="1" customWidth="1"/>
    <col min="8712" max="8712" width="10.109375" style="32" bestFit="1" customWidth="1"/>
    <col min="8713" max="8713" width="14.109375" style="32" bestFit="1" customWidth="1"/>
    <col min="8714" max="8714" width="8.6640625" style="32" bestFit="1" customWidth="1"/>
    <col min="8715" max="8715" width="7.33203125" style="32" bestFit="1" customWidth="1"/>
    <col min="8716" max="8716" width="12.5546875" style="32" bestFit="1" customWidth="1"/>
    <col min="8717" max="8717" width="13.109375" style="32" bestFit="1" customWidth="1"/>
    <col min="8718" max="8718" width="10.5546875" style="32" bestFit="1" customWidth="1"/>
    <col min="8719" max="8719" width="16.109375" style="32" bestFit="1" customWidth="1"/>
    <col min="8720" max="8720" width="10.109375" style="32" bestFit="1" customWidth="1"/>
    <col min="8721" max="8721" width="9.109375" style="32" bestFit="1" customWidth="1"/>
    <col min="8722" max="8722" width="11.33203125" style="32" bestFit="1" customWidth="1"/>
    <col min="8723" max="8723" width="10.109375" style="32" bestFit="1" customWidth="1"/>
    <col min="8724" max="8961" width="8.88671875" style="32"/>
    <col min="8962" max="8962" width="37.109375" style="32" customWidth="1"/>
    <col min="8963" max="8963" width="13.88671875" style="32" bestFit="1" customWidth="1"/>
    <col min="8964" max="8964" width="10" style="32" bestFit="1" customWidth="1"/>
    <col min="8965" max="8965" width="28.5546875" style="32" bestFit="1" customWidth="1"/>
    <col min="8966" max="8966" width="13" style="32" bestFit="1" customWidth="1"/>
    <col min="8967" max="8967" width="17.6640625" style="32" bestFit="1" customWidth="1"/>
    <col min="8968" max="8968" width="10.109375" style="32" bestFit="1" customWidth="1"/>
    <col min="8969" max="8969" width="14.109375" style="32" bestFit="1" customWidth="1"/>
    <col min="8970" max="8970" width="8.6640625" style="32" bestFit="1" customWidth="1"/>
    <col min="8971" max="8971" width="7.33203125" style="32" bestFit="1" customWidth="1"/>
    <col min="8972" max="8972" width="12.5546875" style="32" bestFit="1" customWidth="1"/>
    <col min="8973" max="8973" width="13.109375" style="32" bestFit="1" customWidth="1"/>
    <col min="8974" max="8974" width="10.5546875" style="32" bestFit="1" customWidth="1"/>
    <col min="8975" max="8975" width="16.109375" style="32" bestFit="1" customWidth="1"/>
    <col min="8976" max="8976" width="10.109375" style="32" bestFit="1" customWidth="1"/>
    <col min="8977" max="8977" width="9.109375" style="32" bestFit="1" customWidth="1"/>
    <col min="8978" max="8978" width="11.33203125" style="32" bestFit="1" customWidth="1"/>
    <col min="8979" max="8979" width="10.109375" style="32" bestFit="1" customWidth="1"/>
    <col min="8980" max="9217" width="8.88671875" style="32"/>
    <col min="9218" max="9218" width="37.109375" style="32" customWidth="1"/>
    <col min="9219" max="9219" width="13.88671875" style="32" bestFit="1" customWidth="1"/>
    <col min="9220" max="9220" width="10" style="32" bestFit="1" customWidth="1"/>
    <col min="9221" max="9221" width="28.5546875" style="32" bestFit="1" customWidth="1"/>
    <col min="9222" max="9222" width="13" style="32" bestFit="1" customWidth="1"/>
    <col min="9223" max="9223" width="17.6640625" style="32" bestFit="1" customWidth="1"/>
    <col min="9224" max="9224" width="10.109375" style="32" bestFit="1" customWidth="1"/>
    <col min="9225" max="9225" width="14.109375" style="32" bestFit="1" customWidth="1"/>
    <col min="9226" max="9226" width="8.6640625" style="32" bestFit="1" customWidth="1"/>
    <col min="9227" max="9227" width="7.33203125" style="32" bestFit="1" customWidth="1"/>
    <col min="9228" max="9228" width="12.5546875" style="32" bestFit="1" customWidth="1"/>
    <col min="9229" max="9229" width="13.109375" style="32" bestFit="1" customWidth="1"/>
    <col min="9230" max="9230" width="10.5546875" style="32" bestFit="1" customWidth="1"/>
    <col min="9231" max="9231" width="16.109375" style="32" bestFit="1" customWidth="1"/>
    <col min="9232" max="9232" width="10.109375" style="32" bestFit="1" customWidth="1"/>
    <col min="9233" max="9233" width="9.109375" style="32" bestFit="1" customWidth="1"/>
    <col min="9234" max="9234" width="11.33203125" style="32" bestFit="1" customWidth="1"/>
    <col min="9235" max="9235" width="10.109375" style="32" bestFit="1" customWidth="1"/>
    <col min="9236" max="9473" width="8.88671875" style="32"/>
    <col min="9474" max="9474" width="37.109375" style="32" customWidth="1"/>
    <col min="9475" max="9475" width="13.88671875" style="32" bestFit="1" customWidth="1"/>
    <col min="9476" max="9476" width="10" style="32" bestFit="1" customWidth="1"/>
    <col min="9477" max="9477" width="28.5546875" style="32" bestFit="1" customWidth="1"/>
    <col min="9478" max="9478" width="13" style="32" bestFit="1" customWidth="1"/>
    <col min="9479" max="9479" width="17.6640625" style="32" bestFit="1" customWidth="1"/>
    <col min="9480" max="9480" width="10.109375" style="32" bestFit="1" customWidth="1"/>
    <col min="9481" max="9481" width="14.109375" style="32" bestFit="1" customWidth="1"/>
    <col min="9482" max="9482" width="8.6640625" style="32" bestFit="1" customWidth="1"/>
    <col min="9483" max="9483" width="7.33203125" style="32" bestFit="1" customWidth="1"/>
    <col min="9484" max="9484" width="12.5546875" style="32" bestFit="1" customWidth="1"/>
    <col min="9485" max="9485" width="13.109375" style="32" bestFit="1" customWidth="1"/>
    <col min="9486" max="9486" width="10.5546875" style="32" bestFit="1" customWidth="1"/>
    <col min="9487" max="9487" width="16.109375" style="32" bestFit="1" customWidth="1"/>
    <col min="9488" max="9488" width="10.109375" style="32" bestFit="1" customWidth="1"/>
    <col min="9489" max="9489" width="9.109375" style="32" bestFit="1" customWidth="1"/>
    <col min="9490" max="9490" width="11.33203125" style="32" bestFit="1" customWidth="1"/>
    <col min="9491" max="9491" width="10.109375" style="32" bestFit="1" customWidth="1"/>
    <col min="9492" max="9729" width="8.88671875" style="32"/>
    <col min="9730" max="9730" width="37.109375" style="32" customWidth="1"/>
    <col min="9731" max="9731" width="13.88671875" style="32" bestFit="1" customWidth="1"/>
    <col min="9732" max="9732" width="10" style="32" bestFit="1" customWidth="1"/>
    <col min="9733" max="9733" width="28.5546875" style="32" bestFit="1" customWidth="1"/>
    <col min="9734" max="9734" width="13" style="32" bestFit="1" customWidth="1"/>
    <col min="9735" max="9735" width="17.6640625" style="32" bestFit="1" customWidth="1"/>
    <col min="9736" max="9736" width="10.109375" style="32" bestFit="1" customWidth="1"/>
    <col min="9737" max="9737" width="14.109375" style="32" bestFit="1" customWidth="1"/>
    <col min="9738" max="9738" width="8.6640625" style="32" bestFit="1" customWidth="1"/>
    <col min="9739" max="9739" width="7.33203125" style="32" bestFit="1" customWidth="1"/>
    <col min="9740" max="9740" width="12.5546875" style="32" bestFit="1" customWidth="1"/>
    <col min="9741" max="9741" width="13.109375" style="32" bestFit="1" customWidth="1"/>
    <col min="9742" max="9742" width="10.5546875" style="32" bestFit="1" customWidth="1"/>
    <col min="9743" max="9743" width="16.109375" style="32" bestFit="1" customWidth="1"/>
    <col min="9744" max="9744" width="10.109375" style="32" bestFit="1" customWidth="1"/>
    <col min="9745" max="9745" width="9.109375" style="32" bestFit="1" customWidth="1"/>
    <col min="9746" max="9746" width="11.33203125" style="32" bestFit="1" customWidth="1"/>
    <col min="9747" max="9747" width="10.109375" style="32" bestFit="1" customWidth="1"/>
    <col min="9748" max="9985" width="8.88671875" style="32"/>
    <col min="9986" max="9986" width="37.109375" style="32" customWidth="1"/>
    <col min="9987" max="9987" width="13.88671875" style="32" bestFit="1" customWidth="1"/>
    <col min="9988" max="9988" width="10" style="32" bestFit="1" customWidth="1"/>
    <col min="9989" max="9989" width="28.5546875" style="32" bestFit="1" customWidth="1"/>
    <col min="9990" max="9990" width="13" style="32" bestFit="1" customWidth="1"/>
    <col min="9991" max="9991" width="17.6640625" style="32" bestFit="1" customWidth="1"/>
    <col min="9992" max="9992" width="10.109375" style="32" bestFit="1" customWidth="1"/>
    <col min="9993" max="9993" width="14.109375" style="32" bestFit="1" customWidth="1"/>
    <col min="9994" max="9994" width="8.6640625" style="32" bestFit="1" customWidth="1"/>
    <col min="9995" max="9995" width="7.33203125" style="32" bestFit="1" customWidth="1"/>
    <col min="9996" max="9996" width="12.5546875" style="32" bestFit="1" customWidth="1"/>
    <col min="9997" max="9997" width="13.109375" style="32" bestFit="1" customWidth="1"/>
    <col min="9998" max="9998" width="10.5546875" style="32" bestFit="1" customWidth="1"/>
    <col min="9999" max="9999" width="16.109375" style="32" bestFit="1" customWidth="1"/>
    <col min="10000" max="10000" width="10.109375" style="32" bestFit="1" customWidth="1"/>
    <col min="10001" max="10001" width="9.109375" style="32" bestFit="1" customWidth="1"/>
    <col min="10002" max="10002" width="11.33203125" style="32" bestFit="1" customWidth="1"/>
    <col min="10003" max="10003" width="10.109375" style="32" bestFit="1" customWidth="1"/>
    <col min="10004" max="10241" width="8.88671875" style="32"/>
    <col min="10242" max="10242" width="37.109375" style="32" customWidth="1"/>
    <col min="10243" max="10243" width="13.88671875" style="32" bestFit="1" customWidth="1"/>
    <col min="10244" max="10244" width="10" style="32" bestFit="1" customWidth="1"/>
    <col min="10245" max="10245" width="28.5546875" style="32" bestFit="1" customWidth="1"/>
    <col min="10246" max="10246" width="13" style="32" bestFit="1" customWidth="1"/>
    <col min="10247" max="10247" width="17.6640625" style="32" bestFit="1" customWidth="1"/>
    <col min="10248" max="10248" width="10.109375" style="32" bestFit="1" customWidth="1"/>
    <col min="10249" max="10249" width="14.109375" style="32" bestFit="1" customWidth="1"/>
    <col min="10250" max="10250" width="8.6640625" style="32" bestFit="1" customWidth="1"/>
    <col min="10251" max="10251" width="7.33203125" style="32" bestFit="1" customWidth="1"/>
    <col min="10252" max="10252" width="12.5546875" style="32" bestFit="1" customWidth="1"/>
    <col min="10253" max="10253" width="13.109375" style="32" bestFit="1" customWidth="1"/>
    <col min="10254" max="10254" width="10.5546875" style="32" bestFit="1" customWidth="1"/>
    <col min="10255" max="10255" width="16.109375" style="32" bestFit="1" customWidth="1"/>
    <col min="10256" max="10256" width="10.109375" style="32" bestFit="1" customWidth="1"/>
    <col min="10257" max="10257" width="9.109375" style="32" bestFit="1" customWidth="1"/>
    <col min="10258" max="10258" width="11.33203125" style="32" bestFit="1" customWidth="1"/>
    <col min="10259" max="10259" width="10.109375" style="32" bestFit="1" customWidth="1"/>
    <col min="10260" max="10497" width="8.88671875" style="32"/>
    <col min="10498" max="10498" width="37.109375" style="32" customWidth="1"/>
    <col min="10499" max="10499" width="13.88671875" style="32" bestFit="1" customWidth="1"/>
    <col min="10500" max="10500" width="10" style="32" bestFit="1" customWidth="1"/>
    <col min="10501" max="10501" width="28.5546875" style="32" bestFit="1" customWidth="1"/>
    <col min="10502" max="10502" width="13" style="32" bestFit="1" customWidth="1"/>
    <col min="10503" max="10503" width="17.6640625" style="32" bestFit="1" customWidth="1"/>
    <col min="10504" max="10504" width="10.109375" style="32" bestFit="1" customWidth="1"/>
    <col min="10505" max="10505" width="14.109375" style="32" bestFit="1" customWidth="1"/>
    <col min="10506" max="10506" width="8.6640625" style="32" bestFit="1" customWidth="1"/>
    <col min="10507" max="10507" width="7.33203125" style="32" bestFit="1" customWidth="1"/>
    <col min="10508" max="10508" width="12.5546875" style="32" bestFit="1" customWidth="1"/>
    <col min="10509" max="10509" width="13.109375" style="32" bestFit="1" customWidth="1"/>
    <col min="10510" max="10510" width="10.5546875" style="32" bestFit="1" customWidth="1"/>
    <col min="10511" max="10511" width="16.109375" style="32" bestFit="1" customWidth="1"/>
    <col min="10512" max="10512" width="10.109375" style="32" bestFit="1" customWidth="1"/>
    <col min="10513" max="10513" width="9.109375" style="32" bestFit="1" customWidth="1"/>
    <col min="10514" max="10514" width="11.33203125" style="32" bestFit="1" customWidth="1"/>
    <col min="10515" max="10515" width="10.109375" style="32" bestFit="1" customWidth="1"/>
    <col min="10516" max="10753" width="8.88671875" style="32"/>
    <col min="10754" max="10754" width="37.109375" style="32" customWidth="1"/>
    <col min="10755" max="10755" width="13.88671875" style="32" bestFit="1" customWidth="1"/>
    <col min="10756" max="10756" width="10" style="32" bestFit="1" customWidth="1"/>
    <col min="10757" max="10757" width="28.5546875" style="32" bestFit="1" customWidth="1"/>
    <col min="10758" max="10758" width="13" style="32" bestFit="1" customWidth="1"/>
    <col min="10759" max="10759" width="17.6640625" style="32" bestFit="1" customWidth="1"/>
    <col min="10760" max="10760" width="10.109375" style="32" bestFit="1" customWidth="1"/>
    <col min="10761" max="10761" width="14.109375" style="32" bestFit="1" customWidth="1"/>
    <col min="10762" max="10762" width="8.6640625" style="32" bestFit="1" customWidth="1"/>
    <col min="10763" max="10763" width="7.33203125" style="32" bestFit="1" customWidth="1"/>
    <col min="10764" max="10764" width="12.5546875" style="32" bestFit="1" customWidth="1"/>
    <col min="10765" max="10765" width="13.109375" style="32" bestFit="1" customWidth="1"/>
    <col min="10766" max="10766" width="10.5546875" style="32" bestFit="1" customWidth="1"/>
    <col min="10767" max="10767" width="16.109375" style="32" bestFit="1" customWidth="1"/>
    <col min="10768" max="10768" width="10.109375" style="32" bestFit="1" customWidth="1"/>
    <col min="10769" max="10769" width="9.109375" style="32" bestFit="1" customWidth="1"/>
    <col min="10770" max="10770" width="11.33203125" style="32" bestFit="1" customWidth="1"/>
    <col min="10771" max="10771" width="10.109375" style="32" bestFit="1" customWidth="1"/>
    <col min="10772" max="11009" width="8.88671875" style="32"/>
    <col min="11010" max="11010" width="37.109375" style="32" customWidth="1"/>
    <col min="11011" max="11011" width="13.88671875" style="32" bestFit="1" customWidth="1"/>
    <col min="11012" max="11012" width="10" style="32" bestFit="1" customWidth="1"/>
    <col min="11013" max="11013" width="28.5546875" style="32" bestFit="1" customWidth="1"/>
    <col min="11014" max="11014" width="13" style="32" bestFit="1" customWidth="1"/>
    <col min="11015" max="11015" width="17.6640625" style="32" bestFit="1" customWidth="1"/>
    <col min="11016" max="11016" width="10.109375" style="32" bestFit="1" customWidth="1"/>
    <col min="11017" max="11017" width="14.109375" style="32" bestFit="1" customWidth="1"/>
    <col min="11018" max="11018" width="8.6640625" style="32" bestFit="1" customWidth="1"/>
    <col min="11019" max="11019" width="7.33203125" style="32" bestFit="1" customWidth="1"/>
    <col min="11020" max="11020" width="12.5546875" style="32" bestFit="1" customWidth="1"/>
    <col min="11021" max="11021" width="13.109375" style="32" bestFit="1" customWidth="1"/>
    <col min="11022" max="11022" width="10.5546875" style="32" bestFit="1" customWidth="1"/>
    <col min="11023" max="11023" width="16.109375" style="32" bestFit="1" customWidth="1"/>
    <col min="11024" max="11024" width="10.109375" style="32" bestFit="1" customWidth="1"/>
    <col min="11025" max="11025" width="9.109375" style="32" bestFit="1" customWidth="1"/>
    <col min="11026" max="11026" width="11.33203125" style="32" bestFit="1" customWidth="1"/>
    <col min="11027" max="11027" width="10.109375" style="32" bestFit="1" customWidth="1"/>
    <col min="11028" max="11265" width="8.88671875" style="32"/>
    <col min="11266" max="11266" width="37.109375" style="32" customWidth="1"/>
    <col min="11267" max="11267" width="13.88671875" style="32" bestFit="1" customWidth="1"/>
    <col min="11268" max="11268" width="10" style="32" bestFit="1" customWidth="1"/>
    <col min="11269" max="11269" width="28.5546875" style="32" bestFit="1" customWidth="1"/>
    <col min="11270" max="11270" width="13" style="32" bestFit="1" customWidth="1"/>
    <col min="11271" max="11271" width="17.6640625" style="32" bestFit="1" customWidth="1"/>
    <col min="11272" max="11272" width="10.109375" style="32" bestFit="1" customWidth="1"/>
    <col min="11273" max="11273" width="14.109375" style="32" bestFit="1" customWidth="1"/>
    <col min="11274" max="11274" width="8.6640625" style="32" bestFit="1" customWidth="1"/>
    <col min="11275" max="11275" width="7.33203125" style="32" bestFit="1" customWidth="1"/>
    <col min="11276" max="11276" width="12.5546875" style="32" bestFit="1" customWidth="1"/>
    <col min="11277" max="11277" width="13.109375" style="32" bestFit="1" customWidth="1"/>
    <col min="11278" max="11278" width="10.5546875" style="32" bestFit="1" customWidth="1"/>
    <col min="11279" max="11279" width="16.109375" style="32" bestFit="1" customWidth="1"/>
    <col min="11280" max="11280" width="10.109375" style="32" bestFit="1" customWidth="1"/>
    <col min="11281" max="11281" width="9.109375" style="32" bestFit="1" customWidth="1"/>
    <col min="11282" max="11282" width="11.33203125" style="32" bestFit="1" customWidth="1"/>
    <col min="11283" max="11283" width="10.109375" style="32" bestFit="1" customWidth="1"/>
    <col min="11284" max="11521" width="8.88671875" style="32"/>
    <col min="11522" max="11522" width="37.109375" style="32" customWidth="1"/>
    <col min="11523" max="11523" width="13.88671875" style="32" bestFit="1" customWidth="1"/>
    <col min="11524" max="11524" width="10" style="32" bestFit="1" customWidth="1"/>
    <col min="11525" max="11525" width="28.5546875" style="32" bestFit="1" customWidth="1"/>
    <col min="11526" max="11526" width="13" style="32" bestFit="1" customWidth="1"/>
    <col min="11527" max="11527" width="17.6640625" style="32" bestFit="1" customWidth="1"/>
    <col min="11528" max="11528" width="10.109375" style="32" bestFit="1" customWidth="1"/>
    <col min="11529" max="11529" width="14.109375" style="32" bestFit="1" customWidth="1"/>
    <col min="11530" max="11530" width="8.6640625" style="32" bestFit="1" customWidth="1"/>
    <col min="11531" max="11531" width="7.33203125" style="32" bestFit="1" customWidth="1"/>
    <col min="11532" max="11532" width="12.5546875" style="32" bestFit="1" customWidth="1"/>
    <col min="11533" max="11533" width="13.109375" style="32" bestFit="1" customWidth="1"/>
    <col min="11534" max="11534" width="10.5546875" style="32" bestFit="1" customWidth="1"/>
    <col min="11535" max="11535" width="16.109375" style="32" bestFit="1" customWidth="1"/>
    <col min="11536" max="11536" width="10.109375" style="32" bestFit="1" customWidth="1"/>
    <col min="11537" max="11537" width="9.109375" style="32" bestFit="1" customWidth="1"/>
    <col min="11538" max="11538" width="11.33203125" style="32" bestFit="1" customWidth="1"/>
    <col min="11539" max="11539" width="10.109375" style="32" bestFit="1" customWidth="1"/>
    <col min="11540" max="11777" width="8.88671875" style="32"/>
    <col min="11778" max="11778" width="37.109375" style="32" customWidth="1"/>
    <col min="11779" max="11779" width="13.88671875" style="32" bestFit="1" customWidth="1"/>
    <col min="11780" max="11780" width="10" style="32" bestFit="1" customWidth="1"/>
    <col min="11781" max="11781" width="28.5546875" style="32" bestFit="1" customWidth="1"/>
    <col min="11782" max="11782" width="13" style="32" bestFit="1" customWidth="1"/>
    <col min="11783" max="11783" width="17.6640625" style="32" bestFit="1" customWidth="1"/>
    <col min="11784" max="11784" width="10.109375" style="32" bestFit="1" customWidth="1"/>
    <col min="11785" max="11785" width="14.109375" style="32" bestFit="1" customWidth="1"/>
    <col min="11786" max="11786" width="8.6640625" style="32" bestFit="1" customWidth="1"/>
    <col min="11787" max="11787" width="7.33203125" style="32" bestFit="1" customWidth="1"/>
    <col min="11788" max="11788" width="12.5546875" style="32" bestFit="1" customWidth="1"/>
    <col min="11789" max="11789" width="13.109375" style="32" bestFit="1" customWidth="1"/>
    <col min="11790" max="11790" width="10.5546875" style="32" bestFit="1" customWidth="1"/>
    <col min="11791" max="11791" width="16.109375" style="32" bestFit="1" customWidth="1"/>
    <col min="11792" max="11792" width="10.109375" style="32" bestFit="1" customWidth="1"/>
    <col min="11793" max="11793" width="9.109375" style="32" bestFit="1" customWidth="1"/>
    <col min="11794" max="11794" width="11.33203125" style="32" bestFit="1" customWidth="1"/>
    <col min="11795" max="11795" width="10.109375" style="32" bestFit="1" customWidth="1"/>
    <col min="11796" max="12033" width="8.88671875" style="32"/>
    <col min="12034" max="12034" width="37.109375" style="32" customWidth="1"/>
    <col min="12035" max="12035" width="13.88671875" style="32" bestFit="1" customWidth="1"/>
    <col min="12036" max="12036" width="10" style="32" bestFit="1" customWidth="1"/>
    <col min="12037" max="12037" width="28.5546875" style="32" bestFit="1" customWidth="1"/>
    <col min="12038" max="12038" width="13" style="32" bestFit="1" customWidth="1"/>
    <col min="12039" max="12039" width="17.6640625" style="32" bestFit="1" customWidth="1"/>
    <col min="12040" max="12040" width="10.109375" style="32" bestFit="1" customWidth="1"/>
    <col min="12041" max="12041" width="14.109375" style="32" bestFit="1" customWidth="1"/>
    <col min="12042" max="12042" width="8.6640625" style="32" bestFit="1" customWidth="1"/>
    <col min="12043" max="12043" width="7.33203125" style="32" bestFit="1" customWidth="1"/>
    <col min="12044" max="12044" width="12.5546875" style="32" bestFit="1" customWidth="1"/>
    <col min="12045" max="12045" width="13.109375" style="32" bestFit="1" customWidth="1"/>
    <col min="12046" max="12046" width="10.5546875" style="32" bestFit="1" customWidth="1"/>
    <col min="12047" max="12047" width="16.109375" style="32" bestFit="1" customWidth="1"/>
    <col min="12048" max="12048" width="10.109375" style="32" bestFit="1" customWidth="1"/>
    <col min="12049" max="12049" width="9.109375" style="32" bestFit="1" customWidth="1"/>
    <col min="12050" max="12050" width="11.33203125" style="32" bestFit="1" customWidth="1"/>
    <col min="12051" max="12051" width="10.109375" style="32" bestFit="1" customWidth="1"/>
    <col min="12052" max="12289" width="8.88671875" style="32"/>
    <col min="12290" max="12290" width="37.109375" style="32" customWidth="1"/>
    <col min="12291" max="12291" width="13.88671875" style="32" bestFit="1" customWidth="1"/>
    <col min="12292" max="12292" width="10" style="32" bestFit="1" customWidth="1"/>
    <col min="12293" max="12293" width="28.5546875" style="32" bestFit="1" customWidth="1"/>
    <col min="12294" max="12294" width="13" style="32" bestFit="1" customWidth="1"/>
    <col min="12295" max="12295" width="17.6640625" style="32" bestFit="1" customWidth="1"/>
    <col min="12296" max="12296" width="10.109375" style="32" bestFit="1" customWidth="1"/>
    <col min="12297" max="12297" width="14.109375" style="32" bestFit="1" customWidth="1"/>
    <col min="12298" max="12298" width="8.6640625" style="32" bestFit="1" customWidth="1"/>
    <col min="12299" max="12299" width="7.33203125" style="32" bestFit="1" customWidth="1"/>
    <col min="12300" max="12300" width="12.5546875" style="32" bestFit="1" customWidth="1"/>
    <col min="12301" max="12301" width="13.109375" style="32" bestFit="1" customWidth="1"/>
    <col min="12302" max="12302" width="10.5546875" style="32" bestFit="1" customWidth="1"/>
    <col min="12303" max="12303" width="16.109375" style="32" bestFit="1" customWidth="1"/>
    <col min="12304" max="12304" width="10.109375" style="32" bestFit="1" customWidth="1"/>
    <col min="12305" max="12305" width="9.109375" style="32" bestFit="1" customWidth="1"/>
    <col min="12306" max="12306" width="11.33203125" style="32" bestFit="1" customWidth="1"/>
    <col min="12307" max="12307" width="10.109375" style="32" bestFit="1" customWidth="1"/>
    <col min="12308" max="12545" width="8.88671875" style="32"/>
    <col min="12546" max="12546" width="37.109375" style="32" customWidth="1"/>
    <col min="12547" max="12547" width="13.88671875" style="32" bestFit="1" customWidth="1"/>
    <col min="12548" max="12548" width="10" style="32" bestFit="1" customWidth="1"/>
    <col min="12549" max="12549" width="28.5546875" style="32" bestFit="1" customWidth="1"/>
    <col min="12550" max="12550" width="13" style="32" bestFit="1" customWidth="1"/>
    <col min="12551" max="12551" width="17.6640625" style="32" bestFit="1" customWidth="1"/>
    <col min="12552" max="12552" width="10.109375" style="32" bestFit="1" customWidth="1"/>
    <col min="12553" max="12553" width="14.109375" style="32" bestFit="1" customWidth="1"/>
    <col min="12554" max="12554" width="8.6640625" style="32" bestFit="1" customWidth="1"/>
    <col min="12555" max="12555" width="7.33203125" style="32" bestFit="1" customWidth="1"/>
    <col min="12556" max="12556" width="12.5546875" style="32" bestFit="1" customWidth="1"/>
    <col min="12557" max="12557" width="13.109375" style="32" bestFit="1" customWidth="1"/>
    <col min="12558" max="12558" width="10.5546875" style="32" bestFit="1" customWidth="1"/>
    <col min="12559" max="12559" width="16.109375" style="32" bestFit="1" customWidth="1"/>
    <col min="12560" max="12560" width="10.109375" style="32" bestFit="1" customWidth="1"/>
    <col min="12561" max="12561" width="9.109375" style="32" bestFit="1" customWidth="1"/>
    <col min="12562" max="12562" width="11.33203125" style="32" bestFit="1" customWidth="1"/>
    <col min="12563" max="12563" width="10.109375" style="32" bestFit="1" customWidth="1"/>
    <col min="12564" max="12801" width="8.88671875" style="32"/>
    <col min="12802" max="12802" width="37.109375" style="32" customWidth="1"/>
    <col min="12803" max="12803" width="13.88671875" style="32" bestFit="1" customWidth="1"/>
    <col min="12804" max="12804" width="10" style="32" bestFit="1" customWidth="1"/>
    <col min="12805" max="12805" width="28.5546875" style="32" bestFit="1" customWidth="1"/>
    <col min="12806" max="12806" width="13" style="32" bestFit="1" customWidth="1"/>
    <col min="12807" max="12807" width="17.6640625" style="32" bestFit="1" customWidth="1"/>
    <col min="12808" max="12808" width="10.109375" style="32" bestFit="1" customWidth="1"/>
    <col min="12809" max="12809" width="14.109375" style="32" bestFit="1" customWidth="1"/>
    <col min="12810" max="12810" width="8.6640625" style="32" bestFit="1" customWidth="1"/>
    <col min="12811" max="12811" width="7.33203125" style="32" bestFit="1" customWidth="1"/>
    <col min="12812" max="12812" width="12.5546875" style="32" bestFit="1" customWidth="1"/>
    <col min="12813" max="12813" width="13.109375" style="32" bestFit="1" customWidth="1"/>
    <col min="12814" max="12814" width="10.5546875" style="32" bestFit="1" customWidth="1"/>
    <col min="12815" max="12815" width="16.109375" style="32" bestFit="1" customWidth="1"/>
    <col min="12816" max="12816" width="10.109375" style="32" bestFit="1" customWidth="1"/>
    <col min="12817" max="12817" width="9.109375" style="32" bestFit="1" customWidth="1"/>
    <col min="12818" max="12818" width="11.33203125" style="32" bestFit="1" customWidth="1"/>
    <col min="12819" max="12819" width="10.109375" style="32" bestFit="1" customWidth="1"/>
    <col min="12820" max="13057" width="8.88671875" style="32"/>
    <col min="13058" max="13058" width="37.109375" style="32" customWidth="1"/>
    <col min="13059" max="13059" width="13.88671875" style="32" bestFit="1" customWidth="1"/>
    <col min="13060" max="13060" width="10" style="32" bestFit="1" customWidth="1"/>
    <col min="13061" max="13061" width="28.5546875" style="32" bestFit="1" customWidth="1"/>
    <col min="13062" max="13062" width="13" style="32" bestFit="1" customWidth="1"/>
    <col min="13063" max="13063" width="17.6640625" style="32" bestFit="1" customWidth="1"/>
    <col min="13064" max="13064" width="10.109375" style="32" bestFit="1" customWidth="1"/>
    <col min="13065" max="13065" width="14.109375" style="32" bestFit="1" customWidth="1"/>
    <col min="13066" max="13066" width="8.6640625" style="32" bestFit="1" customWidth="1"/>
    <col min="13067" max="13067" width="7.33203125" style="32" bestFit="1" customWidth="1"/>
    <col min="13068" max="13068" width="12.5546875" style="32" bestFit="1" customWidth="1"/>
    <col min="13069" max="13069" width="13.109375" style="32" bestFit="1" customWidth="1"/>
    <col min="13070" max="13070" width="10.5546875" style="32" bestFit="1" customWidth="1"/>
    <col min="13071" max="13071" width="16.109375" style="32" bestFit="1" customWidth="1"/>
    <col min="13072" max="13072" width="10.109375" style="32" bestFit="1" customWidth="1"/>
    <col min="13073" max="13073" width="9.109375" style="32" bestFit="1" customWidth="1"/>
    <col min="13074" max="13074" width="11.33203125" style="32" bestFit="1" customWidth="1"/>
    <col min="13075" max="13075" width="10.109375" style="32" bestFit="1" customWidth="1"/>
    <col min="13076" max="13313" width="8.88671875" style="32"/>
    <col min="13314" max="13314" width="37.109375" style="32" customWidth="1"/>
    <col min="13315" max="13315" width="13.88671875" style="32" bestFit="1" customWidth="1"/>
    <col min="13316" max="13316" width="10" style="32" bestFit="1" customWidth="1"/>
    <col min="13317" max="13317" width="28.5546875" style="32" bestFit="1" customWidth="1"/>
    <col min="13318" max="13318" width="13" style="32" bestFit="1" customWidth="1"/>
    <col min="13319" max="13319" width="17.6640625" style="32" bestFit="1" customWidth="1"/>
    <col min="13320" max="13320" width="10.109375" style="32" bestFit="1" customWidth="1"/>
    <col min="13321" max="13321" width="14.109375" style="32" bestFit="1" customWidth="1"/>
    <col min="13322" max="13322" width="8.6640625" style="32" bestFit="1" customWidth="1"/>
    <col min="13323" max="13323" width="7.33203125" style="32" bestFit="1" customWidth="1"/>
    <col min="13324" max="13324" width="12.5546875" style="32" bestFit="1" customWidth="1"/>
    <col min="13325" max="13325" width="13.109375" style="32" bestFit="1" customWidth="1"/>
    <col min="13326" max="13326" width="10.5546875" style="32" bestFit="1" customWidth="1"/>
    <col min="13327" max="13327" width="16.109375" style="32" bestFit="1" customWidth="1"/>
    <col min="13328" max="13328" width="10.109375" style="32" bestFit="1" customWidth="1"/>
    <col min="13329" max="13329" width="9.109375" style="32" bestFit="1" customWidth="1"/>
    <col min="13330" max="13330" width="11.33203125" style="32" bestFit="1" customWidth="1"/>
    <col min="13331" max="13331" width="10.109375" style="32" bestFit="1" customWidth="1"/>
    <col min="13332" max="13569" width="8.88671875" style="32"/>
    <col min="13570" max="13570" width="37.109375" style="32" customWidth="1"/>
    <col min="13571" max="13571" width="13.88671875" style="32" bestFit="1" customWidth="1"/>
    <col min="13572" max="13572" width="10" style="32" bestFit="1" customWidth="1"/>
    <col min="13573" max="13573" width="28.5546875" style="32" bestFit="1" customWidth="1"/>
    <col min="13574" max="13574" width="13" style="32" bestFit="1" customWidth="1"/>
    <col min="13575" max="13575" width="17.6640625" style="32" bestFit="1" customWidth="1"/>
    <col min="13576" max="13576" width="10.109375" style="32" bestFit="1" customWidth="1"/>
    <col min="13577" max="13577" width="14.109375" style="32" bestFit="1" customWidth="1"/>
    <col min="13578" max="13578" width="8.6640625" style="32" bestFit="1" customWidth="1"/>
    <col min="13579" max="13579" width="7.33203125" style="32" bestFit="1" customWidth="1"/>
    <col min="13580" max="13580" width="12.5546875" style="32" bestFit="1" customWidth="1"/>
    <col min="13581" max="13581" width="13.109375" style="32" bestFit="1" customWidth="1"/>
    <col min="13582" max="13582" width="10.5546875" style="32" bestFit="1" customWidth="1"/>
    <col min="13583" max="13583" width="16.109375" style="32" bestFit="1" customWidth="1"/>
    <col min="13584" max="13584" width="10.109375" style="32" bestFit="1" customWidth="1"/>
    <col min="13585" max="13585" width="9.109375" style="32" bestFit="1" customWidth="1"/>
    <col min="13586" max="13586" width="11.33203125" style="32" bestFit="1" customWidth="1"/>
    <col min="13587" max="13587" width="10.109375" style="32" bestFit="1" customWidth="1"/>
    <col min="13588" max="13825" width="8.88671875" style="32"/>
    <col min="13826" max="13826" width="37.109375" style="32" customWidth="1"/>
    <col min="13827" max="13827" width="13.88671875" style="32" bestFit="1" customWidth="1"/>
    <col min="13828" max="13828" width="10" style="32" bestFit="1" customWidth="1"/>
    <col min="13829" max="13829" width="28.5546875" style="32" bestFit="1" customWidth="1"/>
    <col min="13830" max="13830" width="13" style="32" bestFit="1" customWidth="1"/>
    <col min="13831" max="13831" width="17.6640625" style="32" bestFit="1" customWidth="1"/>
    <col min="13832" max="13832" width="10.109375" style="32" bestFit="1" customWidth="1"/>
    <col min="13833" max="13833" width="14.109375" style="32" bestFit="1" customWidth="1"/>
    <col min="13834" max="13834" width="8.6640625" style="32" bestFit="1" customWidth="1"/>
    <col min="13835" max="13835" width="7.33203125" style="32" bestFit="1" customWidth="1"/>
    <col min="13836" max="13836" width="12.5546875" style="32" bestFit="1" customWidth="1"/>
    <col min="13837" max="13837" width="13.109375" style="32" bestFit="1" customWidth="1"/>
    <col min="13838" max="13838" width="10.5546875" style="32" bestFit="1" customWidth="1"/>
    <col min="13839" max="13839" width="16.109375" style="32" bestFit="1" customWidth="1"/>
    <col min="13840" max="13840" width="10.109375" style="32" bestFit="1" customWidth="1"/>
    <col min="13841" max="13841" width="9.109375" style="32" bestFit="1" customWidth="1"/>
    <col min="13842" max="13842" width="11.33203125" style="32" bestFit="1" customWidth="1"/>
    <col min="13843" max="13843" width="10.109375" style="32" bestFit="1" customWidth="1"/>
    <col min="13844" max="14081" width="8.88671875" style="32"/>
    <col min="14082" max="14082" width="37.109375" style="32" customWidth="1"/>
    <col min="14083" max="14083" width="13.88671875" style="32" bestFit="1" customWidth="1"/>
    <col min="14084" max="14084" width="10" style="32" bestFit="1" customWidth="1"/>
    <col min="14085" max="14085" width="28.5546875" style="32" bestFit="1" customWidth="1"/>
    <col min="14086" max="14086" width="13" style="32" bestFit="1" customWidth="1"/>
    <col min="14087" max="14087" width="17.6640625" style="32" bestFit="1" customWidth="1"/>
    <col min="14088" max="14088" width="10.109375" style="32" bestFit="1" customWidth="1"/>
    <col min="14089" max="14089" width="14.109375" style="32" bestFit="1" customWidth="1"/>
    <col min="14090" max="14090" width="8.6640625" style="32" bestFit="1" customWidth="1"/>
    <col min="14091" max="14091" width="7.33203125" style="32" bestFit="1" customWidth="1"/>
    <col min="14092" max="14092" width="12.5546875" style="32" bestFit="1" customWidth="1"/>
    <col min="14093" max="14093" width="13.109375" style="32" bestFit="1" customWidth="1"/>
    <col min="14094" max="14094" width="10.5546875" style="32" bestFit="1" customWidth="1"/>
    <col min="14095" max="14095" width="16.109375" style="32" bestFit="1" customWidth="1"/>
    <col min="14096" max="14096" width="10.109375" style="32" bestFit="1" customWidth="1"/>
    <col min="14097" max="14097" width="9.109375" style="32" bestFit="1" customWidth="1"/>
    <col min="14098" max="14098" width="11.33203125" style="32" bestFit="1" customWidth="1"/>
    <col min="14099" max="14099" width="10.109375" style="32" bestFit="1" customWidth="1"/>
    <col min="14100" max="14337" width="8.88671875" style="32"/>
    <col min="14338" max="14338" width="37.109375" style="32" customWidth="1"/>
    <col min="14339" max="14339" width="13.88671875" style="32" bestFit="1" customWidth="1"/>
    <col min="14340" max="14340" width="10" style="32" bestFit="1" customWidth="1"/>
    <col min="14341" max="14341" width="28.5546875" style="32" bestFit="1" customWidth="1"/>
    <col min="14342" max="14342" width="13" style="32" bestFit="1" customWidth="1"/>
    <col min="14343" max="14343" width="17.6640625" style="32" bestFit="1" customWidth="1"/>
    <col min="14344" max="14344" width="10.109375" style="32" bestFit="1" customWidth="1"/>
    <col min="14345" max="14345" width="14.109375" style="32" bestFit="1" customWidth="1"/>
    <col min="14346" max="14346" width="8.6640625" style="32" bestFit="1" customWidth="1"/>
    <col min="14347" max="14347" width="7.33203125" style="32" bestFit="1" customWidth="1"/>
    <col min="14348" max="14348" width="12.5546875" style="32" bestFit="1" customWidth="1"/>
    <col min="14349" max="14349" width="13.109375" style="32" bestFit="1" customWidth="1"/>
    <col min="14350" max="14350" width="10.5546875" style="32" bestFit="1" customWidth="1"/>
    <col min="14351" max="14351" width="16.109375" style="32" bestFit="1" customWidth="1"/>
    <col min="14352" max="14352" width="10.109375" style="32" bestFit="1" customWidth="1"/>
    <col min="14353" max="14353" width="9.109375" style="32" bestFit="1" customWidth="1"/>
    <col min="14354" max="14354" width="11.33203125" style="32" bestFit="1" customWidth="1"/>
    <col min="14355" max="14355" width="10.109375" style="32" bestFit="1" customWidth="1"/>
    <col min="14356" max="14593" width="8.88671875" style="32"/>
    <col min="14594" max="14594" width="37.109375" style="32" customWidth="1"/>
    <col min="14595" max="14595" width="13.88671875" style="32" bestFit="1" customWidth="1"/>
    <col min="14596" max="14596" width="10" style="32" bestFit="1" customWidth="1"/>
    <col min="14597" max="14597" width="28.5546875" style="32" bestFit="1" customWidth="1"/>
    <col min="14598" max="14598" width="13" style="32" bestFit="1" customWidth="1"/>
    <col min="14599" max="14599" width="17.6640625" style="32" bestFit="1" customWidth="1"/>
    <col min="14600" max="14600" width="10.109375" style="32" bestFit="1" customWidth="1"/>
    <col min="14601" max="14601" width="14.109375" style="32" bestFit="1" customWidth="1"/>
    <col min="14602" max="14602" width="8.6640625" style="32" bestFit="1" customWidth="1"/>
    <col min="14603" max="14603" width="7.33203125" style="32" bestFit="1" customWidth="1"/>
    <col min="14604" max="14604" width="12.5546875" style="32" bestFit="1" customWidth="1"/>
    <col min="14605" max="14605" width="13.109375" style="32" bestFit="1" customWidth="1"/>
    <col min="14606" max="14606" width="10.5546875" style="32" bestFit="1" customWidth="1"/>
    <col min="14607" max="14607" width="16.109375" style="32" bestFit="1" customWidth="1"/>
    <col min="14608" max="14608" width="10.109375" style="32" bestFit="1" customWidth="1"/>
    <col min="14609" max="14609" width="9.109375" style="32" bestFit="1" customWidth="1"/>
    <col min="14610" max="14610" width="11.33203125" style="32" bestFit="1" customWidth="1"/>
    <col min="14611" max="14611" width="10.109375" style="32" bestFit="1" customWidth="1"/>
    <col min="14612" max="14849" width="8.88671875" style="32"/>
    <col min="14850" max="14850" width="37.109375" style="32" customWidth="1"/>
    <col min="14851" max="14851" width="13.88671875" style="32" bestFit="1" customWidth="1"/>
    <col min="14852" max="14852" width="10" style="32" bestFit="1" customWidth="1"/>
    <col min="14853" max="14853" width="28.5546875" style="32" bestFit="1" customWidth="1"/>
    <col min="14854" max="14854" width="13" style="32" bestFit="1" customWidth="1"/>
    <col min="14855" max="14855" width="17.6640625" style="32" bestFit="1" customWidth="1"/>
    <col min="14856" max="14856" width="10.109375" style="32" bestFit="1" customWidth="1"/>
    <col min="14857" max="14857" width="14.109375" style="32" bestFit="1" customWidth="1"/>
    <col min="14858" max="14858" width="8.6640625" style="32" bestFit="1" customWidth="1"/>
    <col min="14859" max="14859" width="7.33203125" style="32" bestFit="1" customWidth="1"/>
    <col min="14860" max="14860" width="12.5546875" style="32" bestFit="1" customWidth="1"/>
    <col min="14861" max="14861" width="13.109375" style="32" bestFit="1" customWidth="1"/>
    <col min="14862" max="14862" width="10.5546875" style="32" bestFit="1" customWidth="1"/>
    <col min="14863" max="14863" width="16.109375" style="32" bestFit="1" customWidth="1"/>
    <col min="14864" max="14864" width="10.109375" style="32" bestFit="1" customWidth="1"/>
    <col min="14865" max="14865" width="9.109375" style="32" bestFit="1" customWidth="1"/>
    <col min="14866" max="14866" width="11.33203125" style="32" bestFit="1" customWidth="1"/>
    <col min="14867" max="14867" width="10.109375" style="32" bestFit="1" customWidth="1"/>
    <col min="14868" max="15105" width="8.88671875" style="32"/>
    <col min="15106" max="15106" width="37.109375" style="32" customWidth="1"/>
    <col min="15107" max="15107" width="13.88671875" style="32" bestFit="1" customWidth="1"/>
    <col min="15108" max="15108" width="10" style="32" bestFit="1" customWidth="1"/>
    <col min="15109" max="15109" width="28.5546875" style="32" bestFit="1" customWidth="1"/>
    <col min="15110" max="15110" width="13" style="32" bestFit="1" customWidth="1"/>
    <col min="15111" max="15111" width="17.6640625" style="32" bestFit="1" customWidth="1"/>
    <col min="15112" max="15112" width="10.109375" style="32" bestFit="1" customWidth="1"/>
    <col min="15113" max="15113" width="14.109375" style="32" bestFit="1" customWidth="1"/>
    <col min="15114" max="15114" width="8.6640625" style="32" bestFit="1" customWidth="1"/>
    <col min="15115" max="15115" width="7.33203125" style="32" bestFit="1" customWidth="1"/>
    <col min="15116" max="15116" width="12.5546875" style="32" bestFit="1" customWidth="1"/>
    <col min="15117" max="15117" width="13.109375" style="32" bestFit="1" customWidth="1"/>
    <col min="15118" max="15118" width="10.5546875" style="32" bestFit="1" customWidth="1"/>
    <col min="15119" max="15119" width="16.109375" style="32" bestFit="1" customWidth="1"/>
    <col min="15120" max="15120" width="10.109375" style="32" bestFit="1" customWidth="1"/>
    <col min="15121" max="15121" width="9.109375" style="32" bestFit="1" customWidth="1"/>
    <col min="15122" max="15122" width="11.33203125" style="32" bestFit="1" customWidth="1"/>
    <col min="15123" max="15123" width="10.109375" style="32" bestFit="1" customWidth="1"/>
    <col min="15124" max="15361" width="8.88671875" style="32"/>
    <col min="15362" max="15362" width="37.109375" style="32" customWidth="1"/>
    <col min="15363" max="15363" width="13.88671875" style="32" bestFit="1" customWidth="1"/>
    <col min="15364" max="15364" width="10" style="32" bestFit="1" customWidth="1"/>
    <col min="15365" max="15365" width="28.5546875" style="32" bestFit="1" customWidth="1"/>
    <col min="15366" max="15366" width="13" style="32" bestFit="1" customWidth="1"/>
    <col min="15367" max="15367" width="17.6640625" style="32" bestFit="1" customWidth="1"/>
    <col min="15368" max="15368" width="10.109375" style="32" bestFit="1" customWidth="1"/>
    <col min="15369" max="15369" width="14.109375" style="32" bestFit="1" customWidth="1"/>
    <col min="15370" max="15370" width="8.6640625" style="32" bestFit="1" customWidth="1"/>
    <col min="15371" max="15371" width="7.33203125" style="32" bestFit="1" customWidth="1"/>
    <col min="15372" max="15372" width="12.5546875" style="32" bestFit="1" customWidth="1"/>
    <col min="15373" max="15373" width="13.109375" style="32" bestFit="1" customWidth="1"/>
    <col min="15374" max="15374" width="10.5546875" style="32" bestFit="1" customWidth="1"/>
    <col min="15375" max="15375" width="16.109375" style="32" bestFit="1" customWidth="1"/>
    <col min="15376" max="15376" width="10.109375" style="32" bestFit="1" customWidth="1"/>
    <col min="15377" max="15377" width="9.109375" style="32" bestFit="1" customWidth="1"/>
    <col min="15378" max="15378" width="11.33203125" style="32" bestFit="1" customWidth="1"/>
    <col min="15379" max="15379" width="10.109375" style="32" bestFit="1" customWidth="1"/>
    <col min="15380" max="15617" width="8.88671875" style="32"/>
    <col min="15618" max="15618" width="37.109375" style="32" customWidth="1"/>
    <col min="15619" max="15619" width="13.88671875" style="32" bestFit="1" customWidth="1"/>
    <col min="15620" max="15620" width="10" style="32" bestFit="1" customWidth="1"/>
    <col min="15621" max="15621" width="28.5546875" style="32" bestFit="1" customWidth="1"/>
    <col min="15622" max="15622" width="13" style="32" bestFit="1" customWidth="1"/>
    <col min="15623" max="15623" width="17.6640625" style="32" bestFit="1" customWidth="1"/>
    <col min="15624" max="15624" width="10.109375" style="32" bestFit="1" customWidth="1"/>
    <col min="15625" max="15625" width="14.109375" style="32" bestFit="1" customWidth="1"/>
    <col min="15626" max="15626" width="8.6640625" style="32" bestFit="1" customWidth="1"/>
    <col min="15627" max="15627" width="7.33203125" style="32" bestFit="1" customWidth="1"/>
    <col min="15628" max="15628" width="12.5546875" style="32" bestFit="1" customWidth="1"/>
    <col min="15629" max="15629" width="13.109375" style="32" bestFit="1" customWidth="1"/>
    <col min="15630" max="15630" width="10.5546875" style="32" bestFit="1" customWidth="1"/>
    <col min="15631" max="15631" width="16.109375" style="32" bestFit="1" customWidth="1"/>
    <col min="15632" max="15632" width="10.109375" style="32" bestFit="1" customWidth="1"/>
    <col min="15633" max="15633" width="9.109375" style="32" bestFit="1" customWidth="1"/>
    <col min="15634" max="15634" width="11.33203125" style="32" bestFit="1" customWidth="1"/>
    <col min="15635" max="15635" width="10.109375" style="32" bestFit="1" customWidth="1"/>
    <col min="15636" max="15873" width="8.88671875" style="32"/>
    <col min="15874" max="15874" width="37.109375" style="32" customWidth="1"/>
    <col min="15875" max="15875" width="13.88671875" style="32" bestFit="1" customWidth="1"/>
    <col min="15876" max="15876" width="10" style="32" bestFit="1" customWidth="1"/>
    <col min="15877" max="15877" width="28.5546875" style="32" bestFit="1" customWidth="1"/>
    <col min="15878" max="15878" width="13" style="32" bestFit="1" customWidth="1"/>
    <col min="15879" max="15879" width="17.6640625" style="32" bestFit="1" customWidth="1"/>
    <col min="15880" max="15880" width="10.109375" style="32" bestFit="1" customWidth="1"/>
    <col min="15881" max="15881" width="14.109375" style="32" bestFit="1" customWidth="1"/>
    <col min="15882" max="15882" width="8.6640625" style="32" bestFit="1" customWidth="1"/>
    <col min="15883" max="15883" width="7.33203125" style="32" bestFit="1" customWidth="1"/>
    <col min="15884" max="15884" width="12.5546875" style="32" bestFit="1" customWidth="1"/>
    <col min="15885" max="15885" width="13.109375" style="32" bestFit="1" customWidth="1"/>
    <col min="15886" max="15886" width="10.5546875" style="32" bestFit="1" customWidth="1"/>
    <col min="15887" max="15887" width="16.109375" style="32" bestFit="1" customWidth="1"/>
    <col min="15888" max="15888" width="10.109375" style="32" bestFit="1" customWidth="1"/>
    <col min="15889" max="15889" width="9.109375" style="32" bestFit="1" customWidth="1"/>
    <col min="15890" max="15890" width="11.33203125" style="32" bestFit="1" customWidth="1"/>
    <col min="15891" max="15891" width="10.109375" style="32" bestFit="1" customWidth="1"/>
    <col min="15892" max="16129" width="8.88671875" style="32"/>
    <col min="16130" max="16130" width="37.109375" style="32" customWidth="1"/>
    <col min="16131" max="16131" width="13.88671875" style="32" bestFit="1" customWidth="1"/>
    <col min="16132" max="16132" width="10" style="32" bestFit="1" customWidth="1"/>
    <col min="16133" max="16133" width="28.5546875" style="32" bestFit="1" customWidth="1"/>
    <col min="16134" max="16134" width="13" style="32" bestFit="1" customWidth="1"/>
    <col min="16135" max="16135" width="17.6640625" style="32" bestFit="1" customWidth="1"/>
    <col min="16136" max="16136" width="10.109375" style="32" bestFit="1" customWidth="1"/>
    <col min="16137" max="16137" width="14.109375" style="32" bestFit="1" customWidth="1"/>
    <col min="16138" max="16138" width="8.6640625" style="32" bestFit="1" customWidth="1"/>
    <col min="16139" max="16139" width="7.33203125" style="32" bestFit="1" customWidth="1"/>
    <col min="16140" max="16140" width="12.5546875" style="32" bestFit="1" customWidth="1"/>
    <col min="16141" max="16141" width="13.109375" style="32" bestFit="1" customWidth="1"/>
    <col min="16142" max="16142" width="10.5546875" style="32" bestFit="1" customWidth="1"/>
    <col min="16143" max="16143" width="16.109375" style="32" bestFit="1" customWidth="1"/>
    <col min="16144" max="16144" width="10.109375" style="32" bestFit="1" customWidth="1"/>
    <col min="16145" max="16145" width="9.109375" style="32" bestFit="1" customWidth="1"/>
    <col min="16146" max="16146" width="11.33203125" style="32" bestFit="1" customWidth="1"/>
    <col min="16147" max="16147" width="10.109375" style="32" bestFit="1" customWidth="1"/>
    <col min="16148" max="16384" width="8.88671875" style="32"/>
  </cols>
  <sheetData>
    <row r="1" spans="1:19" ht="13.2" x14ac:dyDescent="0.25">
      <c r="A1" s="34" t="s">
        <v>0</v>
      </c>
      <c r="C1" s="34" t="s">
        <v>395</v>
      </c>
      <c r="D1" s="40" t="str">
        <f>G10</f>
        <v>Limited-Issue Rider</v>
      </c>
      <c r="E1" s="34"/>
      <c r="F1" s="34"/>
      <c r="G1" s="34"/>
      <c r="H1" s="34"/>
      <c r="I1" s="34"/>
      <c r="J1" s="34"/>
      <c r="K1" s="34"/>
      <c r="L1" s="34"/>
      <c r="M1" s="34"/>
      <c r="N1" s="34"/>
      <c r="O1" s="34"/>
      <c r="P1" s="34"/>
      <c r="Q1" s="34"/>
      <c r="R1" s="34"/>
      <c r="S1" s="34"/>
    </row>
    <row r="2" spans="1:19" ht="13.2" x14ac:dyDescent="0.25">
      <c r="A2" s="1" t="s">
        <v>1</v>
      </c>
      <c r="C2" s="1"/>
    </row>
    <row r="3" spans="1:19" ht="13.2" x14ac:dyDescent="0.25">
      <c r="A3" s="1" t="s">
        <v>2</v>
      </c>
      <c r="C3" s="1"/>
    </row>
    <row r="4" spans="1:19" ht="13.2" x14ac:dyDescent="0.25">
      <c r="A4" s="1" t="s">
        <v>3</v>
      </c>
      <c r="C4" s="1"/>
    </row>
    <row r="5" spans="1:19" ht="13.2" x14ac:dyDescent="0.25">
      <c r="A5" s="1" t="s">
        <v>290</v>
      </c>
      <c r="C5" s="1"/>
    </row>
    <row r="6" spans="1:19" ht="13.2" x14ac:dyDescent="0.25">
      <c r="A6" s="1" t="s">
        <v>5</v>
      </c>
      <c r="C6" s="1"/>
    </row>
    <row r="7" spans="1:19" ht="13.2" x14ac:dyDescent="0.25">
      <c r="B7" s="22"/>
      <c r="C7" s="22"/>
    </row>
    <row r="8" spans="1:19" ht="13.2" x14ac:dyDescent="0.25">
      <c r="A8" s="94" t="s">
        <v>289</v>
      </c>
      <c r="B8" s="94" t="s">
        <v>6</v>
      </c>
      <c r="C8" s="94" t="s">
        <v>7</v>
      </c>
      <c r="D8" s="94" t="s">
        <v>8</v>
      </c>
      <c r="E8" s="94" t="s">
        <v>9</v>
      </c>
      <c r="F8" s="94" t="s">
        <v>10</v>
      </c>
      <c r="G8" s="94" t="s">
        <v>11</v>
      </c>
      <c r="H8" s="96" t="s">
        <v>12</v>
      </c>
      <c r="I8" s="95"/>
      <c r="J8" s="95"/>
      <c r="K8" s="95"/>
      <c r="L8" s="95"/>
      <c r="M8" s="95"/>
      <c r="N8" s="95"/>
      <c r="O8" s="95"/>
      <c r="P8" s="95"/>
      <c r="Q8" s="95"/>
      <c r="R8" s="94" t="s">
        <v>13</v>
      </c>
      <c r="S8" s="94" t="s">
        <v>14</v>
      </c>
    </row>
    <row r="9" spans="1:19" ht="41.4" x14ac:dyDescent="0.25">
      <c r="A9" s="95"/>
      <c r="B9" s="95"/>
      <c r="C9" s="95"/>
      <c r="D9" s="95"/>
      <c r="E9" s="95"/>
      <c r="F9" s="95"/>
      <c r="G9" s="95"/>
      <c r="H9" s="33" t="s">
        <v>15</v>
      </c>
      <c r="I9" s="33" t="s">
        <v>16</v>
      </c>
      <c r="J9" s="33" t="s">
        <v>17</v>
      </c>
      <c r="K9" s="33" t="s">
        <v>18</v>
      </c>
      <c r="L9" s="33" t="s">
        <v>19</v>
      </c>
      <c r="M9" s="33" t="s">
        <v>20</v>
      </c>
      <c r="N9" s="33" t="s">
        <v>21</v>
      </c>
      <c r="O9" s="33" t="s">
        <v>22</v>
      </c>
      <c r="P9" s="33" t="s">
        <v>23</v>
      </c>
      <c r="Q9" s="33" t="s">
        <v>24</v>
      </c>
      <c r="R9" s="95"/>
      <c r="S9" s="95"/>
    </row>
    <row r="10" spans="1:19" ht="20.100000000000001" customHeight="1" x14ac:dyDescent="0.25">
      <c r="A10" s="35">
        <v>1</v>
      </c>
      <c r="B10" s="36" t="s">
        <v>25</v>
      </c>
      <c r="C10" s="37" t="s">
        <v>26</v>
      </c>
      <c r="D10" s="4" t="s">
        <v>27</v>
      </c>
      <c r="E10" s="4" t="s">
        <v>291</v>
      </c>
      <c r="F10" s="4" t="s">
        <v>29</v>
      </c>
      <c r="G10" s="4" t="s">
        <v>30</v>
      </c>
      <c r="H10" s="4">
        <v>45114</v>
      </c>
      <c r="I10" s="4" t="s">
        <v>39</v>
      </c>
      <c r="J10" s="4">
        <v>192.29300000000001</v>
      </c>
      <c r="K10" s="4" t="s">
        <v>32</v>
      </c>
      <c r="L10" s="4" t="s">
        <v>32</v>
      </c>
      <c r="M10" s="39">
        <v>6.83</v>
      </c>
      <c r="N10" s="12">
        <v>9.35</v>
      </c>
      <c r="O10" s="12">
        <v>52.29</v>
      </c>
      <c r="P10" s="4" t="s">
        <v>255</v>
      </c>
      <c r="Q10" s="4">
        <v>3178.877</v>
      </c>
      <c r="R10" s="4" t="s">
        <v>35</v>
      </c>
      <c r="S10" s="8">
        <v>8</v>
      </c>
    </row>
    <row r="11" spans="1:19" ht="20.100000000000001" customHeight="1" x14ac:dyDescent="0.25">
      <c r="A11" s="35">
        <v>2</v>
      </c>
      <c r="B11" s="36" t="s">
        <v>43</v>
      </c>
      <c r="C11" s="37" t="s">
        <v>44</v>
      </c>
      <c r="D11" s="4" t="s">
        <v>45</v>
      </c>
      <c r="E11" s="4" t="s">
        <v>292</v>
      </c>
      <c r="F11" s="4" t="s">
        <v>29</v>
      </c>
      <c r="G11" s="4" t="s">
        <v>30</v>
      </c>
      <c r="H11" s="4">
        <v>45119</v>
      </c>
      <c r="I11" s="4" t="s">
        <v>39</v>
      </c>
      <c r="J11" s="4">
        <v>45.620851999999999</v>
      </c>
      <c r="K11" s="4" t="s">
        <v>32</v>
      </c>
      <c r="L11" s="4" t="s">
        <v>32</v>
      </c>
      <c r="M11" s="39" t="s">
        <v>34</v>
      </c>
      <c r="N11" s="38" t="s">
        <v>34</v>
      </c>
      <c r="O11" s="38" t="s">
        <v>34</v>
      </c>
      <c r="P11" s="4" t="s">
        <v>293</v>
      </c>
      <c r="Q11" s="4">
        <v>682.09519</v>
      </c>
      <c r="R11" s="4" t="s">
        <v>42</v>
      </c>
      <c r="S11" s="8">
        <v>3</v>
      </c>
    </row>
    <row r="12" spans="1:19" ht="20.100000000000001" customHeight="1" x14ac:dyDescent="0.25">
      <c r="A12" s="35">
        <v>3</v>
      </c>
      <c r="B12" s="36" t="s">
        <v>25</v>
      </c>
      <c r="C12" s="37" t="s">
        <v>26</v>
      </c>
      <c r="D12" s="4" t="s">
        <v>27</v>
      </c>
      <c r="E12" s="4" t="s">
        <v>294</v>
      </c>
      <c r="F12" s="4" t="s">
        <v>29</v>
      </c>
      <c r="G12" s="4" t="s">
        <v>30</v>
      </c>
      <c r="H12" s="4">
        <v>45119</v>
      </c>
      <c r="I12" s="4" t="s">
        <v>39</v>
      </c>
      <c r="J12" s="4">
        <v>356.58124800000002</v>
      </c>
      <c r="K12" s="4" t="s">
        <v>32</v>
      </c>
      <c r="L12" s="4" t="s">
        <v>32</v>
      </c>
      <c r="M12" s="39">
        <v>6.83</v>
      </c>
      <c r="N12" s="12">
        <v>9.35</v>
      </c>
      <c r="O12" s="12">
        <v>52.29</v>
      </c>
      <c r="P12" s="4" t="s">
        <v>255</v>
      </c>
      <c r="Q12" s="4">
        <v>101.122</v>
      </c>
      <c r="R12" s="4" t="s">
        <v>35</v>
      </c>
      <c r="S12" s="8">
        <v>7</v>
      </c>
    </row>
    <row r="13" spans="1:19" ht="20.100000000000001" customHeight="1" x14ac:dyDescent="0.25">
      <c r="A13" s="35">
        <v>7</v>
      </c>
      <c r="B13" s="36" t="s">
        <v>36</v>
      </c>
      <c r="C13" s="37" t="s">
        <v>26</v>
      </c>
      <c r="D13" s="4" t="s">
        <v>37</v>
      </c>
      <c r="E13" s="4" t="s">
        <v>301</v>
      </c>
      <c r="F13" s="4" t="s">
        <v>29</v>
      </c>
      <c r="G13" s="4" t="s">
        <v>30</v>
      </c>
      <c r="H13" s="5">
        <v>45141</v>
      </c>
      <c r="I13" s="4" t="s">
        <v>31</v>
      </c>
      <c r="J13" s="6">
        <v>6.8099769999999999</v>
      </c>
      <c r="K13" s="4" t="s">
        <v>32</v>
      </c>
      <c r="L13" s="4" t="s">
        <v>32</v>
      </c>
      <c r="M13" s="39">
        <v>6.84</v>
      </c>
      <c r="N13" s="12">
        <v>9.1999999999999993</v>
      </c>
      <c r="O13" s="12">
        <v>48.78</v>
      </c>
      <c r="P13" s="4" t="s">
        <v>34</v>
      </c>
      <c r="Q13" s="7" t="s">
        <v>34</v>
      </c>
      <c r="R13" s="4" t="s">
        <v>34</v>
      </c>
      <c r="S13" s="8">
        <v>8</v>
      </c>
    </row>
    <row r="14" spans="1:19" ht="20.100000000000001" customHeight="1" x14ac:dyDescent="0.25">
      <c r="A14" s="35">
        <v>8</v>
      </c>
      <c r="B14" s="36" t="s">
        <v>25</v>
      </c>
      <c r="C14" s="37" t="s">
        <v>26</v>
      </c>
      <c r="D14" s="4" t="s">
        <v>27</v>
      </c>
      <c r="E14" s="4" t="s">
        <v>302</v>
      </c>
      <c r="F14" s="4" t="s">
        <v>29</v>
      </c>
      <c r="G14" s="4" t="s">
        <v>30</v>
      </c>
      <c r="H14" s="5">
        <v>45142</v>
      </c>
      <c r="I14" s="4" t="s">
        <v>39</v>
      </c>
      <c r="J14" s="6">
        <v>16.781986</v>
      </c>
      <c r="K14" s="4" t="s">
        <v>32</v>
      </c>
      <c r="L14" s="4" t="s">
        <v>32</v>
      </c>
      <c r="M14" s="39" t="s">
        <v>34</v>
      </c>
      <c r="N14" s="38" t="s">
        <v>34</v>
      </c>
      <c r="O14" s="38" t="s">
        <v>34</v>
      </c>
      <c r="P14" s="4" t="s">
        <v>255</v>
      </c>
      <c r="Q14" s="7" t="s">
        <v>34</v>
      </c>
      <c r="R14" s="4" t="s">
        <v>34</v>
      </c>
      <c r="S14" s="8">
        <v>7</v>
      </c>
    </row>
    <row r="15" spans="1:19" ht="20.100000000000001" customHeight="1" x14ac:dyDescent="0.25">
      <c r="A15" s="35">
        <v>16</v>
      </c>
      <c r="B15" s="36" t="s">
        <v>36</v>
      </c>
      <c r="C15" s="37" t="s">
        <v>26</v>
      </c>
      <c r="D15" s="4" t="s">
        <v>37</v>
      </c>
      <c r="E15" s="4" t="s">
        <v>322</v>
      </c>
      <c r="F15" s="4" t="s">
        <v>29</v>
      </c>
      <c r="G15" s="4" t="s">
        <v>30</v>
      </c>
      <c r="H15" s="5">
        <v>45176</v>
      </c>
      <c r="I15" s="4" t="s">
        <v>39</v>
      </c>
      <c r="J15" s="6">
        <v>-15.695793</v>
      </c>
      <c r="K15" s="4" t="s">
        <v>32</v>
      </c>
      <c r="L15" s="4" t="s">
        <v>32</v>
      </c>
      <c r="M15" s="39">
        <v>6.84</v>
      </c>
      <c r="N15" s="12">
        <v>9.1999999999999993</v>
      </c>
      <c r="O15" s="12">
        <v>49.78</v>
      </c>
      <c r="P15" s="4" t="s">
        <v>306</v>
      </c>
      <c r="Q15" s="7">
        <v>5.3550370000000003</v>
      </c>
      <c r="R15" s="4" t="s">
        <v>35</v>
      </c>
      <c r="S15" s="8">
        <v>5</v>
      </c>
    </row>
    <row r="16" spans="1:19" ht="20.100000000000001" customHeight="1" x14ac:dyDescent="0.25">
      <c r="A16" s="35">
        <v>17</v>
      </c>
      <c r="B16" s="36" t="s">
        <v>25</v>
      </c>
      <c r="C16" s="37" t="s">
        <v>26</v>
      </c>
      <c r="D16" s="4" t="s">
        <v>27</v>
      </c>
      <c r="E16" s="4" t="s">
        <v>323</v>
      </c>
      <c r="F16" s="4" t="s">
        <v>29</v>
      </c>
      <c r="G16" s="4" t="s">
        <v>30</v>
      </c>
      <c r="H16" s="5">
        <v>45180</v>
      </c>
      <c r="I16" s="4" t="s">
        <v>39</v>
      </c>
      <c r="J16" s="6">
        <v>7.8360000000000003</v>
      </c>
      <c r="K16" s="4" t="s">
        <v>32</v>
      </c>
      <c r="L16" s="4" t="s">
        <v>32</v>
      </c>
      <c r="M16" s="39">
        <v>6.83</v>
      </c>
      <c r="N16" s="12">
        <v>9.35</v>
      </c>
      <c r="O16" s="12">
        <v>52.29</v>
      </c>
      <c r="P16" s="4" t="s">
        <v>324</v>
      </c>
      <c r="Q16" s="4">
        <v>186.06299999999999</v>
      </c>
      <c r="R16" s="4" t="s">
        <v>35</v>
      </c>
      <c r="S16" s="8">
        <v>7</v>
      </c>
    </row>
    <row r="17" spans="1:19" ht="20.100000000000001" customHeight="1" x14ac:dyDescent="0.25">
      <c r="A17" s="35">
        <v>24</v>
      </c>
      <c r="B17" s="36" t="s">
        <v>25</v>
      </c>
      <c r="C17" s="37" t="s">
        <v>26</v>
      </c>
      <c r="D17" s="4" t="s">
        <v>27</v>
      </c>
      <c r="E17" s="4" t="s">
        <v>339</v>
      </c>
      <c r="F17" s="4" t="s">
        <v>29</v>
      </c>
      <c r="G17" s="4" t="s">
        <v>30</v>
      </c>
      <c r="H17" s="5">
        <v>45215</v>
      </c>
      <c r="I17" s="4" t="s">
        <v>39</v>
      </c>
      <c r="J17" s="6">
        <v>-36.769066000000002</v>
      </c>
      <c r="K17" s="4" t="s">
        <v>32</v>
      </c>
      <c r="L17" s="4" t="s">
        <v>32</v>
      </c>
      <c r="M17" s="39">
        <v>6.83</v>
      </c>
      <c r="N17" s="12">
        <v>9.35</v>
      </c>
      <c r="O17" s="12">
        <v>52.29</v>
      </c>
      <c r="P17" s="4" t="s">
        <v>340</v>
      </c>
      <c r="Q17" s="7">
        <v>10.138999999999999</v>
      </c>
      <c r="R17" s="4" t="s">
        <v>35</v>
      </c>
      <c r="S17" s="8">
        <v>7</v>
      </c>
    </row>
    <row r="18" spans="1:19" ht="20.100000000000001" customHeight="1" x14ac:dyDescent="0.25">
      <c r="A18" s="35">
        <v>25</v>
      </c>
      <c r="B18" s="36" t="s">
        <v>85</v>
      </c>
      <c r="C18" s="37" t="s">
        <v>44</v>
      </c>
      <c r="D18" s="4" t="s">
        <v>86</v>
      </c>
      <c r="E18" s="4" t="s">
        <v>341</v>
      </c>
      <c r="F18" s="4" t="s">
        <v>29</v>
      </c>
      <c r="G18" s="4" t="s">
        <v>30</v>
      </c>
      <c r="H18" s="5">
        <v>45217</v>
      </c>
      <c r="I18" s="4" t="s">
        <v>39</v>
      </c>
      <c r="J18" s="6">
        <v>30.35</v>
      </c>
      <c r="K18" s="4" t="s">
        <v>32</v>
      </c>
      <c r="L18" s="4" t="s">
        <v>32</v>
      </c>
      <c r="M18" s="39" t="s">
        <v>34</v>
      </c>
      <c r="N18" s="38" t="s">
        <v>34</v>
      </c>
      <c r="O18" s="38" t="s">
        <v>34</v>
      </c>
      <c r="P18" s="4" t="s">
        <v>342</v>
      </c>
      <c r="Q18" s="7">
        <v>480.09300000000002</v>
      </c>
      <c r="R18" s="4" t="s">
        <v>42</v>
      </c>
      <c r="S18" s="8">
        <v>3</v>
      </c>
    </row>
    <row r="19" spans="1:19" ht="20.100000000000001" customHeight="1" x14ac:dyDescent="0.25">
      <c r="A19" s="35">
        <v>29</v>
      </c>
      <c r="B19" s="36" t="s">
        <v>89</v>
      </c>
      <c r="C19" s="37" t="s">
        <v>44</v>
      </c>
      <c r="D19" s="4" t="s">
        <v>80</v>
      </c>
      <c r="E19" s="4" t="s">
        <v>351</v>
      </c>
      <c r="F19" s="4" t="s">
        <v>29</v>
      </c>
      <c r="G19" s="4" t="s">
        <v>30</v>
      </c>
      <c r="H19" s="5">
        <v>45230</v>
      </c>
      <c r="I19" s="4" t="s">
        <v>39</v>
      </c>
      <c r="J19" s="6">
        <v>32.539563000000001</v>
      </c>
      <c r="K19" s="4" t="s">
        <v>32</v>
      </c>
      <c r="L19" s="4" t="s">
        <v>32</v>
      </c>
      <c r="M19" s="39" t="s">
        <v>34</v>
      </c>
      <c r="N19" s="38" t="s">
        <v>34</v>
      </c>
      <c r="O19" s="38" t="s">
        <v>34</v>
      </c>
      <c r="P19" s="4" t="s">
        <v>103</v>
      </c>
      <c r="Q19" s="7">
        <v>386.31342000000001</v>
      </c>
      <c r="R19" s="4" t="s">
        <v>42</v>
      </c>
      <c r="S19" s="8">
        <v>6</v>
      </c>
    </row>
    <row r="20" spans="1:19" ht="20.100000000000001" customHeight="1" x14ac:dyDescent="0.25">
      <c r="A20" s="35">
        <v>34</v>
      </c>
      <c r="B20" s="36" t="s">
        <v>99</v>
      </c>
      <c r="C20" s="37" t="s">
        <v>100</v>
      </c>
      <c r="D20" s="4" t="s">
        <v>101</v>
      </c>
      <c r="E20" s="4" t="s">
        <v>361</v>
      </c>
      <c r="F20" s="4" t="s">
        <v>29</v>
      </c>
      <c r="G20" s="4" t="s">
        <v>30</v>
      </c>
      <c r="H20" s="5">
        <v>45246</v>
      </c>
      <c r="I20" s="4" t="s">
        <v>39</v>
      </c>
      <c r="J20" s="6">
        <v>221.233</v>
      </c>
      <c r="K20" s="4" t="s">
        <v>32</v>
      </c>
      <c r="L20" s="4" t="s">
        <v>32</v>
      </c>
      <c r="M20" s="39" t="s">
        <v>34</v>
      </c>
      <c r="N20" s="38" t="s">
        <v>34</v>
      </c>
      <c r="O20" s="38" t="s">
        <v>34</v>
      </c>
      <c r="P20" s="4" t="s">
        <v>34</v>
      </c>
      <c r="Q20" s="4" t="s">
        <v>34</v>
      </c>
      <c r="R20" s="4" t="s">
        <v>34</v>
      </c>
      <c r="S20" s="8">
        <v>26</v>
      </c>
    </row>
    <row r="21" spans="1:19" ht="20.100000000000001" customHeight="1" x14ac:dyDescent="0.25">
      <c r="A21" s="35">
        <v>40</v>
      </c>
      <c r="B21" s="36" t="s">
        <v>125</v>
      </c>
      <c r="C21" s="37" t="s">
        <v>44</v>
      </c>
      <c r="D21" s="4" t="s">
        <v>126</v>
      </c>
      <c r="E21" s="4" t="s">
        <v>372</v>
      </c>
      <c r="F21" s="4" t="s">
        <v>29</v>
      </c>
      <c r="G21" s="4" t="s">
        <v>30</v>
      </c>
      <c r="H21" s="5">
        <v>45259</v>
      </c>
      <c r="I21" s="4" t="s">
        <v>39</v>
      </c>
      <c r="J21" s="6">
        <v>4.217276</v>
      </c>
      <c r="K21" s="4" t="s">
        <v>32</v>
      </c>
      <c r="L21" s="4" t="s">
        <v>32</v>
      </c>
      <c r="M21" s="39" t="s">
        <v>34</v>
      </c>
      <c r="N21" s="38" t="s">
        <v>34</v>
      </c>
      <c r="O21" s="38" t="s">
        <v>34</v>
      </c>
      <c r="P21" s="4" t="s">
        <v>373</v>
      </c>
      <c r="Q21" s="7">
        <v>394.67587099999997</v>
      </c>
      <c r="R21" s="4" t="s">
        <v>42</v>
      </c>
      <c r="S21" s="8">
        <v>4</v>
      </c>
    </row>
    <row r="22" spans="1:19" ht="20.100000000000001" customHeight="1" x14ac:dyDescent="0.25">
      <c r="A22" s="35">
        <v>41</v>
      </c>
      <c r="B22" s="36" t="s">
        <v>107</v>
      </c>
      <c r="C22" s="37" t="s">
        <v>100</v>
      </c>
      <c r="D22" s="4" t="s">
        <v>108</v>
      </c>
      <c r="E22" s="4" t="s">
        <v>374</v>
      </c>
      <c r="F22" s="4" t="s">
        <v>29</v>
      </c>
      <c r="G22" s="4" t="s">
        <v>30</v>
      </c>
      <c r="H22" s="5">
        <v>45260</v>
      </c>
      <c r="I22" s="4" t="s">
        <v>31</v>
      </c>
      <c r="J22" s="6">
        <v>790</v>
      </c>
      <c r="K22" s="4" t="s">
        <v>32</v>
      </c>
      <c r="L22" s="4" t="s">
        <v>32</v>
      </c>
      <c r="M22" s="39" t="s">
        <v>34</v>
      </c>
      <c r="N22" s="38" t="s">
        <v>34</v>
      </c>
      <c r="O22" s="38" t="s">
        <v>34</v>
      </c>
      <c r="P22" s="4" t="s">
        <v>244</v>
      </c>
      <c r="Q22" s="7" t="s">
        <v>34</v>
      </c>
      <c r="R22" s="4" t="s">
        <v>34</v>
      </c>
      <c r="S22" s="8">
        <v>18</v>
      </c>
    </row>
    <row r="23" spans="1:19" ht="20.100000000000001" customHeight="1" x14ac:dyDescent="0.25">
      <c r="D23" s="1"/>
      <c r="E23" s="1"/>
      <c r="F23" s="1"/>
      <c r="G23" s="1"/>
      <c r="H23" s="14"/>
      <c r="I23" s="1"/>
      <c r="J23" s="15"/>
      <c r="K23" s="1"/>
      <c r="L23" s="1"/>
      <c r="M23" s="16"/>
      <c r="N23" s="16"/>
      <c r="O23" s="16"/>
      <c r="P23" s="1"/>
      <c r="Q23" s="16"/>
      <c r="R23" s="1"/>
      <c r="S23" s="17"/>
    </row>
    <row r="24" spans="1:19" ht="20.100000000000001" customHeight="1" x14ac:dyDescent="0.25">
      <c r="D24" s="1"/>
      <c r="E24" s="1"/>
      <c r="F24" s="1"/>
      <c r="G24" s="1"/>
      <c r="H24" s="14"/>
      <c r="I24" s="1"/>
      <c r="J24" s="15"/>
      <c r="K24" s="1"/>
      <c r="L24" s="1"/>
      <c r="M24" s="16"/>
      <c r="N24" s="16"/>
      <c r="O24" s="16"/>
      <c r="P24" s="1"/>
      <c r="Q24" s="16"/>
      <c r="R24" s="1"/>
      <c r="S24" s="17"/>
    </row>
    <row r="25" spans="1:19" ht="20.100000000000001" customHeight="1" x14ac:dyDescent="0.25">
      <c r="D25" s="1"/>
      <c r="E25" s="1"/>
      <c r="F25" s="1"/>
      <c r="G25" s="1"/>
      <c r="H25" s="14"/>
      <c r="I25" s="1"/>
      <c r="J25" s="15"/>
      <c r="K25" s="1"/>
      <c r="L25" s="1"/>
      <c r="M25" s="16"/>
      <c r="N25" s="16"/>
      <c r="O25" s="16"/>
      <c r="P25" s="1"/>
      <c r="Q25" s="16"/>
      <c r="R25" s="1"/>
      <c r="S25" s="17"/>
    </row>
    <row r="26" spans="1:19" ht="20.100000000000001" customHeight="1" x14ac:dyDescent="0.25">
      <c r="D26" s="1"/>
      <c r="E26" s="1"/>
      <c r="F26" s="1"/>
      <c r="G26" s="1"/>
      <c r="H26" s="14"/>
      <c r="I26" s="1"/>
      <c r="J26" s="15"/>
      <c r="K26" s="1"/>
      <c r="L26" s="1"/>
      <c r="M26" s="16"/>
      <c r="N26" s="16"/>
      <c r="O26" s="16"/>
      <c r="P26" s="1"/>
      <c r="Q26" s="16"/>
      <c r="R26" s="1"/>
      <c r="S26" s="17"/>
    </row>
    <row r="27" spans="1:19" ht="20.100000000000001" customHeight="1" x14ac:dyDescent="0.25">
      <c r="D27" s="1"/>
      <c r="E27" s="1"/>
      <c r="F27" s="1"/>
      <c r="G27" s="1"/>
      <c r="H27" s="14"/>
      <c r="I27" s="1"/>
      <c r="J27" s="15"/>
      <c r="K27" s="1"/>
      <c r="L27" s="1"/>
      <c r="M27" s="16"/>
      <c r="N27" s="16"/>
      <c r="O27" s="16"/>
      <c r="P27" s="1"/>
      <c r="Q27" s="16"/>
      <c r="R27" s="1"/>
      <c r="S27" s="17"/>
    </row>
    <row r="28" spans="1:19" ht="20.100000000000001" customHeight="1" x14ac:dyDescent="0.25">
      <c r="D28" s="1"/>
      <c r="E28" s="1"/>
      <c r="F28" s="1"/>
      <c r="G28" s="1"/>
      <c r="H28" s="14"/>
      <c r="I28" s="1"/>
      <c r="J28" s="15"/>
      <c r="K28" s="1"/>
      <c r="L28" s="1"/>
      <c r="M28" s="16"/>
      <c r="N28" s="16"/>
      <c r="O28" s="16"/>
      <c r="P28" s="1"/>
      <c r="Q28" s="16"/>
      <c r="R28" s="1"/>
      <c r="S28" s="17"/>
    </row>
    <row r="29" spans="1:19" ht="20.100000000000001" customHeight="1" x14ac:dyDescent="0.25">
      <c r="D29" s="1"/>
      <c r="E29" s="1"/>
      <c r="F29" s="1"/>
      <c r="G29" s="1"/>
      <c r="H29" s="14"/>
      <c r="I29" s="1"/>
      <c r="J29" s="15"/>
      <c r="K29" s="1"/>
      <c r="L29" s="1"/>
      <c r="M29" s="16"/>
      <c r="N29" s="16"/>
      <c r="O29" s="16"/>
      <c r="P29" s="1"/>
      <c r="Q29" s="16"/>
      <c r="R29" s="1"/>
      <c r="S29" s="17"/>
    </row>
    <row r="30" spans="1:19" ht="20.100000000000001" customHeight="1" x14ac:dyDescent="0.25">
      <c r="D30" s="1"/>
      <c r="E30" s="1"/>
      <c r="F30" s="1"/>
      <c r="G30" s="1"/>
      <c r="H30" s="14"/>
      <c r="I30" s="1"/>
      <c r="J30" s="15"/>
      <c r="K30" s="1"/>
      <c r="L30" s="1"/>
      <c r="M30" s="16"/>
      <c r="N30" s="16"/>
      <c r="O30" s="16"/>
      <c r="P30" s="1"/>
      <c r="Q30" s="16"/>
      <c r="R30" s="1"/>
      <c r="S30" s="17"/>
    </row>
    <row r="31" spans="1:19" ht="20.100000000000001" customHeight="1" x14ac:dyDescent="0.25">
      <c r="D31" s="1"/>
      <c r="E31" s="1"/>
      <c r="F31" s="1"/>
      <c r="G31" s="1"/>
      <c r="H31" s="14"/>
      <c r="I31" s="1"/>
      <c r="J31" s="15"/>
      <c r="K31" s="1"/>
      <c r="L31" s="1"/>
      <c r="M31" s="16"/>
      <c r="N31" s="16"/>
      <c r="O31" s="16"/>
      <c r="P31" s="1"/>
      <c r="Q31" s="16"/>
      <c r="R31" s="1"/>
      <c r="S31" s="17"/>
    </row>
    <row r="32" spans="1:19" ht="20.100000000000001" customHeight="1" x14ac:dyDescent="0.25">
      <c r="D32" s="1"/>
      <c r="E32" s="1"/>
      <c r="F32" s="1"/>
      <c r="G32" s="1"/>
      <c r="H32" s="14"/>
      <c r="I32" s="1"/>
      <c r="J32" s="15"/>
      <c r="K32" s="1"/>
      <c r="L32" s="1"/>
      <c r="M32" s="16"/>
      <c r="N32" s="16"/>
      <c r="O32" s="16"/>
      <c r="P32" s="1"/>
      <c r="Q32" s="16"/>
      <c r="R32" s="1"/>
      <c r="S32" s="17"/>
    </row>
    <row r="33" spans="4:19" ht="20.100000000000001" customHeight="1" x14ac:dyDescent="0.25">
      <c r="D33" s="1"/>
      <c r="E33" s="1"/>
      <c r="F33" s="1"/>
      <c r="G33" s="1"/>
      <c r="H33" s="14"/>
      <c r="I33" s="1"/>
      <c r="J33" s="15"/>
      <c r="K33" s="1"/>
      <c r="L33" s="1"/>
      <c r="M33" s="16"/>
      <c r="N33" s="16"/>
      <c r="O33" s="16"/>
      <c r="P33" s="1"/>
      <c r="Q33" s="16"/>
      <c r="R33" s="1"/>
      <c r="S33" s="17"/>
    </row>
    <row r="34" spans="4:19" ht="20.100000000000001" customHeight="1" x14ac:dyDescent="0.25">
      <c r="D34" s="1"/>
      <c r="E34" s="1"/>
      <c r="F34" s="1"/>
      <c r="G34" s="1"/>
      <c r="H34" s="14"/>
      <c r="I34" s="1"/>
      <c r="J34" s="15"/>
      <c r="K34" s="1"/>
      <c r="L34" s="1"/>
      <c r="M34" s="16"/>
      <c r="N34" s="16"/>
      <c r="O34" s="16"/>
      <c r="P34" s="1"/>
      <c r="Q34" s="16"/>
      <c r="R34" s="1"/>
      <c r="S34" s="17"/>
    </row>
    <row r="35" spans="4:19" ht="20.100000000000001" customHeight="1" x14ac:dyDescent="0.25">
      <c r="D35" s="1"/>
      <c r="E35" s="1"/>
      <c r="F35" s="1"/>
      <c r="G35" s="1"/>
      <c r="H35" s="14"/>
      <c r="I35" s="1"/>
      <c r="J35" s="15"/>
      <c r="K35" s="1"/>
      <c r="L35" s="1"/>
      <c r="M35" s="16"/>
      <c r="N35" s="16"/>
      <c r="O35" s="16"/>
      <c r="P35" s="1"/>
      <c r="Q35" s="16"/>
      <c r="R35" s="1"/>
      <c r="S35" s="17"/>
    </row>
    <row r="36" spans="4:19" ht="20.100000000000001" customHeight="1" x14ac:dyDescent="0.25">
      <c r="D36" s="1"/>
      <c r="E36" s="1"/>
      <c r="F36" s="1"/>
      <c r="G36" s="1"/>
      <c r="H36" s="14"/>
      <c r="I36" s="1"/>
      <c r="J36" s="15"/>
      <c r="K36" s="1"/>
      <c r="L36" s="1"/>
      <c r="M36" s="16"/>
      <c r="N36" s="16"/>
      <c r="O36" s="16"/>
      <c r="P36" s="1"/>
      <c r="Q36" s="16"/>
      <c r="R36" s="1"/>
      <c r="S36" s="17"/>
    </row>
    <row r="37" spans="4:19" ht="20.100000000000001" customHeight="1" x14ac:dyDescent="0.25">
      <c r="D37" s="1"/>
      <c r="E37" s="1"/>
      <c r="F37" s="1"/>
      <c r="G37" s="1"/>
      <c r="H37" s="14"/>
      <c r="I37" s="1"/>
      <c r="J37" s="15"/>
      <c r="K37" s="1"/>
      <c r="L37" s="1"/>
      <c r="M37" s="16"/>
      <c r="N37" s="16"/>
      <c r="O37" s="16"/>
      <c r="P37" s="1"/>
      <c r="Q37" s="16"/>
      <c r="R37" s="1"/>
      <c r="S37" s="17"/>
    </row>
    <row r="38" spans="4:19" ht="20.100000000000001" customHeight="1" x14ac:dyDescent="0.25">
      <c r="D38" s="1"/>
      <c r="E38" s="1"/>
      <c r="F38" s="1"/>
      <c r="G38" s="1"/>
      <c r="H38" s="14"/>
      <c r="I38" s="1"/>
      <c r="J38" s="15"/>
      <c r="K38" s="1"/>
      <c r="L38" s="1"/>
      <c r="M38" s="16"/>
      <c r="N38" s="16"/>
      <c r="O38" s="16"/>
      <c r="P38" s="1"/>
      <c r="Q38" s="16"/>
      <c r="R38" s="1"/>
      <c r="S38" s="17"/>
    </row>
    <row r="39" spans="4:19" ht="20.100000000000001" customHeight="1" x14ac:dyDescent="0.25">
      <c r="D39" s="1"/>
      <c r="E39" s="1"/>
      <c r="F39" s="1"/>
      <c r="G39" s="1"/>
      <c r="H39" s="14"/>
      <c r="I39" s="1"/>
      <c r="J39" s="15"/>
      <c r="K39" s="1"/>
      <c r="L39" s="1"/>
      <c r="M39" s="16"/>
      <c r="N39" s="16"/>
      <c r="O39" s="16"/>
      <c r="P39" s="1"/>
      <c r="Q39" s="16"/>
      <c r="R39" s="1"/>
      <c r="S39" s="17"/>
    </row>
    <row r="40" spans="4:19" ht="20.100000000000001" customHeight="1" x14ac:dyDescent="0.25">
      <c r="D40" s="1"/>
      <c r="E40" s="1"/>
      <c r="F40" s="1"/>
      <c r="G40" s="1"/>
      <c r="H40" s="14"/>
      <c r="I40" s="1"/>
      <c r="J40" s="15"/>
      <c r="K40" s="1"/>
      <c r="L40" s="1"/>
      <c r="M40" s="16"/>
      <c r="N40" s="16"/>
      <c r="O40" s="16"/>
      <c r="P40" s="1"/>
      <c r="Q40" s="16"/>
      <c r="R40" s="1"/>
      <c r="S40" s="17"/>
    </row>
    <row r="41" spans="4:19" ht="20.100000000000001" customHeight="1" x14ac:dyDescent="0.25">
      <c r="D41" s="1"/>
      <c r="E41" s="1"/>
      <c r="F41" s="1"/>
      <c r="G41" s="1"/>
      <c r="H41" s="14"/>
      <c r="I41" s="1"/>
      <c r="J41" s="15"/>
      <c r="K41" s="1"/>
      <c r="L41" s="1"/>
      <c r="M41" s="16"/>
      <c r="N41" s="16"/>
      <c r="O41" s="16"/>
      <c r="P41" s="1"/>
      <c r="Q41" s="16"/>
      <c r="R41" s="1"/>
      <c r="S41" s="17"/>
    </row>
    <row r="42" spans="4:19" ht="20.100000000000001" customHeight="1" x14ac:dyDescent="0.25">
      <c r="D42" s="1"/>
      <c r="E42" s="1"/>
      <c r="F42" s="1"/>
      <c r="G42" s="1"/>
      <c r="H42" s="14"/>
      <c r="I42" s="1"/>
      <c r="J42" s="15"/>
      <c r="K42" s="1"/>
      <c r="L42" s="1"/>
      <c r="M42" s="16"/>
      <c r="N42" s="16"/>
      <c r="O42" s="16"/>
      <c r="P42" s="1"/>
      <c r="Q42" s="16"/>
      <c r="R42" s="1"/>
      <c r="S42" s="17"/>
    </row>
    <row r="43" spans="4:19" ht="20.100000000000001" customHeight="1" x14ac:dyDescent="0.25">
      <c r="D43" s="1"/>
      <c r="E43" s="1"/>
      <c r="F43" s="1"/>
      <c r="G43" s="1"/>
      <c r="H43" s="14"/>
      <c r="I43" s="1"/>
      <c r="J43" s="15"/>
      <c r="K43" s="1"/>
      <c r="L43" s="1"/>
      <c r="M43" s="16"/>
      <c r="N43" s="16"/>
      <c r="O43" s="16"/>
      <c r="P43" s="1"/>
      <c r="Q43" s="16"/>
      <c r="R43" s="1"/>
      <c r="S43" s="17"/>
    </row>
    <row r="44" spans="4:19" ht="20.100000000000001" customHeight="1" x14ac:dyDescent="0.25">
      <c r="D44" s="1"/>
      <c r="E44" s="1"/>
      <c r="F44" s="1"/>
      <c r="G44" s="1"/>
      <c r="H44" s="14"/>
      <c r="I44" s="1"/>
      <c r="J44" s="15"/>
      <c r="K44" s="1"/>
      <c r="L44" s="1"/>
      <c r="M44" s="16"/>
      <c r="N44" s="16"/>
      <c r="O44" s="16"/>
      <c r="P44" s="1"/>
      <c r="Q44" s="16"/>
      <c r="R44" s="1"/>
      <c r="S44" s="17"/>
    </row>
    <row r="45" spans="4:19" ht="20.100000000000001" customHeight="1" x14ac:dyDescent="0.25">
      <c r="D45" s="1"/>
      <c r="E45" s="1"/>
      <c r="F45" s="1"/>
      <c r="G45" s="1"/>
      <c r="H45" s="14"/>
      <c r="I45" s="1"/>
      <c r="J45" s="15"/>
      <c r="K45" s="1"/>
      <c r="L45" s="1"/>
      <c r="M45" s="16"/>
      <c r="N45" s="16"/>
      <c r="O45" s="16"/>
      <c r="P45" s="1"/>
      <c r="Q45" s="16"/>
      <c r="R45" s="1"/>
      <c r="S45" s="17"/>
    </row>
    <row r="46" spans="4:19" ht="20.100000000000001" customHeight="1" x14ac:dyDescent="0.25">
      <c r="D46" s="1"/>
      <c r="E46" s="1"/>
      <c r="F46" s="1"/>
      <c r="G46" s="1"/>
      <c r="H46" s="14"/>
      <c r="I46" s="1"/>
      <c r="J46" s="15"/>
      <c r="K46" s="1"/>
      <c r="L46" s="1"/>
      <c r="M46" s="16"/>
      <c r="N46" s="16"/>
      <c r="O46" s="16"/>
      <c r="P46" s="1"/>
      <c r="Q46" s="16"/>
      <c r="R46" s="1"/>
      <c r="S46" s="17"/>
    </row>
    <row r="47" spans="4:19" ht="20.100000000000001" customHeight="1" x14ac:dyDescent="0.25">
      <c r="D47" s="1"/>
      <c r="E47" s="1"/>
      <c r="F47" s="1"/>
      <c r="G47" s="1"/>
      <c r="H47" s="14"/>
      <c r="I47" s="1"/>
      <c r="J47" s="15"/>
      <c r="K47" s="1"/>
      <c r="L47" s="1"/>
      <c r="M47" s="16"/>
      <c r="N47" s="16"/>
      <c r="O47" s="16"/>
      <c r="P47" s="1"/>
      <c r="Q47" s="16"/>
      <c r="R47" s="1"/>
      <c r="S47" s="17"/>
    </row>
    <row r="48" spans="4:19" ht="20.100000000000001" customHeight="1" x14ac:dyDescent="0.25">
      <c r="D48" s="1"/>
      <c r="E48" s="1"/>
      <c r="F48" s="1"/>
      <c r="G48" s="1"/>
      <c r="H48" s="14"/>
      <c r="I48" s="1"/>
      <c r="J48" s="15"/>
      <c r="K48" s="1"/>
      <c r="L48" s="1"/>
      <c r="M48" s="16"/>
      <c r="N48" s="16"/>
      <c r="O48" s="16"/>
      <c r="P48" s="1"/>
      <c r="Q48" s="16"/>
      <c r="R48" s="1"/>
      <c r="S48" s="17"/>
    </row>
    <row r="49" spans="4:19" ht="20.100000000000001" customHeight="1" x14ac:dyDescent="0.25">
      <c r="D49" s="1"/>
      <c r="E49" s="1"/>
      <c r="F49" s="1"/>
      <c r="G49" s="1"/>
      <c r="H49" s="14"/>
      <c r="I49" s="1"/>
      <c r="J49" s="15"/>
      <c r="K49" s="1"/>
      <c r="L49" s="1"/>
      <c r="M49" s="16"/>
      <c r="N49" s="16"/>
      <c r="O49" s="16"/>
      <c r="P49" s="1"/>
      <c r="Q49" s="16"/>
      <c r="R49" s="1"/>
      <c r="S49" s="17"/>
    </row>
    <row r="50" spans="4:19" ht="20.100000000000001" customHeight="1" x14ac:dyDescent="0.25">
      <c r="D50" s="1"/>
      <c r="E50" s="1"/>
      <c r="F50" s="1"/>
      <c r="G50" s="1"/>
      <c r="H50" s="14"/>
      <c r="I50" s="1"/>
      <c r="J50" s="15"/>
      <c r="K50" s="1"/>
      <c r="L50" s="1"/>
      <c r="M50" s="16"/>
      <c r="N50" s="16"/>
      <c r="O50" s="16"/>
      <c r="P50" s="1"/>
      <c r="Q50" s="16"/>
      <c r="R50" s="1"/>
      <c r="S50" s="17"/>
    </row>
    <row r="51" spans="4:19" ht="20.100000000000001" customHeight="1" x14ac:dyDescent="0.25">
      <c r="D51" s="1"/>
      <c r="E51" s="1"/>
      <c r="F51" s="1"/>
      <c r="G51" s="1"/>
      <c r="H51" s="14"/>
      <c r="I51" s="1"/>
      <c r="J51" s="15"/>
      <c r="K51" s="1"/>
      <c r="L51" s="1"/>
      <c r="M51" s="16"/>
      <c r="N51" s="16"/>
      <c r="O51" s="16"/>
      <c r="P51" s="1"/>
      <c r="Q51" s="16"/>
      <c r="R51" s="1"/>
      <c r="S51" s="17"/>
    </row>
    <row r="52" spans="4:19" ht="20.100000000000001" customHeight="1" x14ac:dyDescent="0.25">
      <c r="D52" s="1"/>
      <c r="E52" s="1"/>
      <c r="F52" s="1"/>
      <c r="G52" s="1"/>
      <c r="H52" s="14"/>
      <c r="I52" s="1"/>
      <c r="J52" s="15"/>
      <c r="K52" s="1"/>
      <c r="L52" s="1"/>
      <c r="M52" s="16"/>
      <c r="N52" s="16"/>
      <c r="O52" s="16"/>
      <c r="P52" s="1"/>
      <c r="Q52" s="16"/>
      <c r="R52" s="1"/>
      <c r="S52" s="17"/>
    </row>
    <row r="53" spans="4:19" ht="20.100000000000001" customHeight="1" x14ac:dyDescent="0.25">
      <c r="D53" s="1"/>
      <c r="E53" s="1"/>
      <c r="F53" s="1"/>
      <c r="G53" s="1"/>
      <c r="H53" s="14"/>
      <c r="I53" s="1"/>
      <c r="J53" s="15"/>
      <c r="K53" s="1"/>
      <c r="L53" s="1"/>
      <c r="M53" s="16"/>
      <c r="N53" s="16"/>
      <c r="O53" s="16"/>
      <c r="P53" s="1"/>
      <c r="Q53" s="16"/>
      <c r="R53" s="1"/>
      <c r="S53" s="17"/>
    </row>
    <row r="54" spans="4:19" ht="20.100000000000001" customHeight="1" x14ac:dyDescent="0.25">
      <c r="D54" s="1"/>
      <c r="E54" s="1"/>
      <c r="F54" s="1"/>
      <c r="G54" s="1"/>
      <c r="H54" s="14"/>
      <c r="I54" s="1"/>
      <c r="J54" s="15"/>
      <c r="K54" s="1"/>
      <c r="L54" s="1"/>
      <c r="M54" s="16"/>
      <c r="N54" s="16"/>
      <c r="O54" s="16"/>
      <c r="P54" s="1"/>
      <c r="Q54" s="16"/>
      <c r="R54" s="1"/>
      <c r="S54" s="17"/>
    </row>
    <row r="55" spans="4:19" ht="20.100000000000001" customHeight="1" x14ac:dyDescent="0.25">
      <c r="D55" s="1"/>
      <c r="E55" s="1"/>
      <c r="F55" s="1"/>
      <c r="G55" s="1"/>
      <c r="H55" s="14"/>
      <c r="I55" s="1"/>
      <c r="J55" s="15"/>
      <c r="K55" s="1"/>
      <c r="L55" s="1"/>
      <c r="M55" s="16"/>
      <c r="N55" s="16"/>
      <c r="O55" s="16"/>
      <c r="P55" s="1"/>
      <c r="Q55" s="16"/>
      <c r="R55" s="1"/>
      <c r="S55" s="17"/>
    </row>
    <row r="56" spans="4:19" ht="20.100000000000001" customHeight="1" x14ac:dyDescent="0.25">
      <c r="D56" s="1"/>
      <c r="E56" s="1"/>
      <c r="F56" s="1"/>
      <c r="G56" s="1"/>
      <c r="H56" s="14"/>
      <c r="I56" s="1"/>
      <c r="J56" s="15"/>
      <c r="K56" s="1"/>
      <c r="L56" s="1"/>
      <c r="M56" s="16"/>
      <c r="N56" s="16"/>
      <c r="O56" s="16"/>
      <c r="P56" s="1"/>
      <c r="Q56" s="16"/>
      <c r="R56" s="1"/>
      <c r="S56" s="17"/>
    </row>
    <row r="57" spans="4:19" ht="20.100000000000001" customHeight="1" x14ac:dyDescent="0.25">
      <c r="D57" s="1"/>
      <c r="E57" s="1"/>
      <c r="F57" s="1"/>
      <c r="G57" s="1"/>
      <c r="H57" s="14"/>
      <c r="I57" s="1"/>
      <c r="J57" s="15"/>
      <c r="K57" s="1"/>
      <c r="L57" s="1"/>
      <c r="M57" s="16"/>
      <c r="N57" s="16"/>
      <c r="O57" s="16"/>
      <c r="P57" s="1"/>
      <c r="Q57" s="16"/>
      <c r="R57" s="1"/>
      <c r="S57" s="17"/>
    </row>
    <row r="58" spans="4:19" ht="20.100000000000001" customHeight="1" x14ac:dyDescent="0.25">
      <c r="D58" s="1"/>
      <c r="E58" s="1"/>
      <c r="F58" s="1"/>
      <c r="G58" s="1"/>
      <c r="H58" s="14"/>
      <c r="I58" s="1"/>
      <c r="J58" s="15"/>
      <c r="K58" s="1"/>
      <c r="L58" s="1"/>
      <c r="M58" s="16"/>
      <c r="N58" s="16"/>
      <c r="O58" s="16"/>
      <c r="P58" s="1"/>
      <c r="Q58" s="16"/>
      <c r="R58" s="1"/>
      <c r="S58" s="17"/>
    </row>
    <row r="59" spans="4:19" ht="20.100000000000001" customHeight="1" x14ac:dyDescent="0.25">
      <c r="D59" s="1"/>
      <c r="E59" s="1"/>
      <c r="F59" s="1"/>
      <c r="G59" s="1"/>
      <c r="H59" s="14"/>
      <c r="I59" s="1"/>
      <c r="J59" s="15"/>
      <c r="K59" s="1"/>
      <c r="L59" s="1"/>
      <c r="M59" s="16"/>
      <c r="N59" s="16"/>
      <c r="O59" s="16"/>
      <c r="P59" s="1"/>
      <c r="Q59" s="16"/>
      <c r="R59" s="1"/>
      <c r="S59" s="17"/>
    </row>
    <row r="60" spans="4:19" ht="20.100000000000001" customHeight="1" x14ac:dyDescent="0.25">
      <c r="D60" s="1"/>
      <c r="E60" s="1"/>
      <c r="F60" s="1"/>
      <c r="G60" s="1"/>
      <c r="H60" s="14"/>
      <c r="I60" s="1"/>
      <c r="J60" s="15"/>
      <c r="K60" s="1"/>
      <c r="L60" s="1"/>
      <c r="M60" s="16"/>
      <c r="N60" s="16"/>
      <c r="O60" s="16"/>
      <c r="P60" s="1"/>
      <c r="Q60" s="16"/>
      <c r="R60" s="1"/>
      <c r="S60" s="17"/>
    </row>
    <row r="61" spans="4:19" ht="20.100000000000001" customHeight="1" x14ac:dyDescent="0.25">
      <c r="D61" s="1"/>
      <c r="E61" s="1"/>
      <c r="F61" s="1"/>
      <c r="G61" s="1"/>
      <c r="H61" s="14"/>
      <c r="I61" s="1"/>
      <c r="J61" s="15"/>
      <c r="K61" s="1"/>
      <c r="L61" s="1"/>
      <c r="M61" s="16"/>
      <c r="N61" s="16"/>
      <c r="O61" s="16"/>
      <c r="P61" s="1"/>
      <c r="Q61" s="16"/>
      <c r="R61" s="1"/>
      <c r="S61" s="17"/>
    </row>
    <row r="62" spans="4:19" ht="20.100000000000001" customHeight="1" x14ac:dyDescent="0.25">
      <c r="D62" s="1"/>
      <c r="E62" s="1"/>
      <c r="F62" s="1"/>
      <c r="G62" s="1"/>
      <c r="H62" s="14"/>
      <c r="I62" s="1"/>
      <c r="J62" s="15"/>
      <c r="K62" s="1"/>
      <c r="L62" s="1"/>
      <c r="M62" s="16"/>
      <c r="N62" s="16"/>
      <c r="O62" s="16"/>
      <c r="P62" s="1"/>
      <c r="Q62" s="16"/>
      <c r="R62" s="1"/>
      <c r="S62" s="17"/>
    </row>
    <row r="63" spans="4:19" ht="20.100000000000001" customHeight="1" x14ac:dyDescent="0.25">
      <c r="D63" s="1"/>
      <c r="E63" s="1"/>
      <c r="F63" s="1"/>
      <c r="G63" s="1"/>
      <c r="H63" s="14"/>
      <c r="I63" s="1"/>
      <c r="J63" s="15"/>
      <c r="K63" s="1"/>
      <c r="L63" s="1"/>
      <c r="M63" s="16"/>
      <c r="N63" s="16"/>
      <c r="O63" s="16"/>
      <c r="P63" s="1"/>
      <c r="Q63" s="16"/>
      <c r="R63" s="1"/>
      <c r="S63" s="17"/>
    </row>
    <row r="64" spans="4:19" ht="20.100000000000001" customHeight="1" x14ac:dyDescent="0.25">
      <c r="D64" s="1"/>
      <c r="E64" s="1"/>
      <c r="F64" s="1"/>
      <c r="G64" s="1"/>
      <c r="H64" s="14"/>
      <c r="I64" s="1"/>
      <c r="J64" s="15"/>
      <c r="K64" s="1"/>
      <c r="L64" s="1"/>
      <c r="M64" s="16"/>
      <c r="N64" s="16"/>
      <c r="O64" s="16"/>
      <c r="P64" s="1"/>
      <c r="Q64" s="16"/>
      <c r="R64" s="1"/>
      <c r="S64" s="17"/>
    </row>
    <row r="65" spans="2:19" ht="20.100000000000001" customHeight="1" x14ac:dyDescent="0.25">
      <c r="D65" s="1"/>
      <c r="E65" s="1"/>
      <c r="F65" s="1"/>
      <c r="G65" s="1"/>
      <c r="H65" s="14"/>
      <c r="I65" s="1"/>
      <c r="J65" s="15"/>
      <c r="K65" s="1"/>
      <c r="L65" s="1"/>
      <c r="M65" s="16"/>
      <c r="N65" s="16"/>
      <c r="O65" s="16"/>
      <c r="P65" s="1"/>
      <c r="Q65" s="16"/>
      <c r="R65" s="1"/>
      <c r="S65" s="17"/>
    </row>
    <row r="66" spans="2:19" ht="20.100000000000001" customHeight="1" x14ac:dyDescent="0.25">
      <c r="D66" s="1"/>
      <c r="E66" s="1"/>
      <c r="F66" s="1"/>
      <c r="G66" s="1"/>
      <c r="H66" s="14"/>
      <c r="I66" s="1"/>
      <c r="J66" s="15"/>
      <c r="K66" s="1"/>
      <c r="L66" s="1"/>
      <c r="M66" s="16"/>
      <c r="N66" s="16"/>
      <c r="O66" s="16"/>
      <c r="P66" s="1"/>
      <c r="Q66" s="16"/>
      <c r="R66" s="1"/>
      <c r="S66" s="17"/>
    </row>
    <row r="67" spans="2:19" ht="20.100000000000001" customHeight="1" x14ac:dyDescent="0.25">
      <c r="D67" s="1"/>
      <c r="E67" s="1"/>
      <c r="F67" s="1"/>
      <c r="G67" s="1"/>
      <c r="H67" s="14"/>
      <c r="I67" s="1"/>
      <c r="J67" s="15"/>
      <c r="K67" s="1"/>
      <c r="L67" s="1"/>
      <c r="M67" s="16"/>
      <c r="N67" s="16"/>
      <c r="O67" s="16"/>
      <c r="P67" s="1"/>
      <c r="Q67" s="16"/>
      <c r="R67" s="1"/>
      <c r="S67" s="17"/>
    </row>
    <row r="68" spans="2:19" ht="20.100000000000001" customHeight="1" x14ac:dyDescent="0.25">
      <c r="D68" s="1"/>
      <c r="E68" s="1"/>
      <c r="F68" s="1"/>
      <c r="G68" s="1"/>
      <c r="H68" s="14"/>
      <c r="I68" s="1"/>
      <c r="J68" s="15"/>
      <c r="K68" s="1"/>
      <c r="L68" s="1"/>
      <c r="M68" s="16"/>
      <c r="N68" s="16"/>
      <c r="O68" s="16"/>
      <c r="P68" s="1"/>
      <c r="Q68" s="16"/>
      <c r="R68" s="1"/>
      <c r="S68" s="17"/>
    </row>
    <row r="69" spans="2:19" ht="20.100000000000001" customHeight="1" x14ac:dyDescent="0.25">
      <c r="D69" s="1"/>
      <c r="E69" s="1"/>
      <c r="F69" s="1"/>
      <c r="G69" s="1"/>
      <c r="H69" s="14"/>
      <c r="I69" s="1"/>
      <c r="J69" s="15"/>
      <c r="K69" s="1"/>
      <c r="L69" s="1"/>
      <c r="M69" s="16"/>
      <c r="N69" s="16"/>
      <c r="O69" s="16"/>
      <c r="P69" s="1"/>
      <c r="Q69" s="16"/>
      <c r="R69" s="1"/>
      <c r="S69" s="17"/>
    </row>
    <row r="70" spans="2:19" ht="20.100000000000001" customHeight="1" x14ac:dyDescent="0.25">
      <c r="D70" s="1"/>
      <c r="E70" s="1"/>
      <c r="F70" s="1"/>
      <c r="G70" s="1"/>
      <c r="H70" s="14"/>
      <c r="I70" s="1"/>
      <c r="J70" s="15"/>
      <c r="K70" s="1"/>
      <c r="L70" s="1"/>
      <c r="M70" s="16"/>
      <c r="N70" s="16"/>
      <c r="O70" s="16"/>
      <c r="P70" s="1"/>
      <c r="Q70" s="18"/>
      <c r="R70" s="1"/>
      <c r="S70" s="17"/>
    </row>
    <row r="71" spans="2:19" ht="20.100000000000001" customHeight="1" x14ac:dyDescent="0.25">
      <c r="D71" s="1"/>
      <c r="E71" s="1"/>
      <c r="F71" s="1"/>
      <c r="G71" s="1"/>
      <c r="H71" s="14"/>
      <c r="I71" s="1"/>
      <c r="J71" s="15"/>
      <c r="K71" s="1"/>
      <c r="L71" s="1"/>
      <c r="M71" s="18"/>
      <c r="N71" s="18"/>
      <c r="O71" s="18"/>
      <c r="P71" s="1"/>
      <c r="Q71" s="18"/>
      <c r="R71" s="1"/>
      <c r="S71" s="17"/>
    </row>
    <row r="72" spans="2:19" ht="20.100000000000001" customHeight="1" x14ac:dyDescent="0.25">
      <c r="D72" s="1"/>
      <c r="E72" s="1"/>
      <c r="F72" s="1"/>
      <c r="G72" s="1"/>
      <c r="H72" s="14"/>
      <c r="I72" s="1"/>
      <c r="J72" s="15"/>
      <c r="K72" s="1"/>
      <c r="L72" s="1"/>
      <c r="M72" s="18"/>
      <c r="N72" s="18"/>
      <c r="O72" s="18"/>
      <c r="P72" s="1"/>
      <c r="Q72" s="18"/>
      <c r="R72" s="1"/>
      <c r="S72" s="17"/>
    </row>
    <row r="73" spans="2:19" ht="20.100000000000001" customHeight="1" x14ac:dyDescent="0.25">
      <c r="D73" s="1"/>
      <c r="E73" s="1"/>
      <c r="F73" s="1"/>
      <c r="G73" s="1"/>
      <c r="H73" s="14"/>
      <c r="I73" s="1"/>
      <c r="J73" s="15"/>
      <c r="K73" s="1"/>
      <c r="L73" s="1"/>
      <c r="M73" s="18"/>
      <c r="N73" s="16"/>
      <c r="O73" s="16"/>
      <c r="P73" s="1"/>
      <c r="Q73" s="16"/>
      <c r="R73" s="1"/>
      <c r="S73" s="17"/>
    </row>
    <row r="74" spans="2:19" ht="20.100000000000001" customHeight="1" x14ac:dyDescent="0.25">
      <c r="D74" s="1"/>
      <c r="E74" s="1"/>
      <c r="F74" s="1"/>
      <c r="G74" s="1"/>
      <c r="H74" s="14"/>
      <c r="I74" s="1"/>
      <c r="J74" s="15"/>
      <c r="K74" s="1"/>
      <c r="L74" s="1"/>
      <c r="M74" s="16"/>
      <c r="N74" s="16"/>
      <c r="O74" s="16"/>
      <c r="P74" s="1"/>
      <c r="Q74" s="16"/>
      <c r="R74" s="1"/>
      <c r="S74" s="17"/>
    </row>
    <row r="75" spans="2:19" ht="20.100000000000001" customHeight="1" x14ac:dyDescent="0.25">
      <c r="D75" s="1"/>
      <c r="E75" s="1"/>
      <c r="F75" s="1"/>
      <c r="G75" s="1"/>
      <c r="H75" s="14"/>
      <c r="I75" s="1"/>
      <c r="J75" s="15"/>
      <c r="K75" s="1"/>
      <c r="L75" s="1"/>
      <c r="M75" s="16"/>
      <c r="N75" s="16"/>
      <c r="O75" s="16"/>
      <c r="P75" s="1"/>
      <c r="Q75" s="16"/>
      <c r="R75" s="1"/>
      <c r="S75" s="17"/>
    </row>
    <row r="76" spans="2:19" ht="20.100000000000001" customHeight="1" x14ac:dyDescent="0.25">
      <c r="D76" s="1"/>
      <c r="E76" s="1"/>
      <c r="F76" s="1"/>
      <c r="G76" s="1"/>
      <c r="H76" s="14"/>
      <c r="I76" s="1"/>
      <c r="J76" s="15"/>
      <c r="K76" s="1"/>
      <c r="L76" s="1"/>
      <c r="M76" s="16"/>
      <c r="N76" s="16"/>
      <c r="O76" s="16"/>
      <c r="P76" s="1"/>
      <c r="Q76" s="16"/>
      <c r="R76" s="1"/>
      <c r="S76" s="17"/>
    </row>
    <row r="77" spans="2:19" ht="20.100000000000001" customHeight="1" x14ac:dyDescent="0.25">
      <c r="D77" s="1"/>
      <c r="E77" s="1"/>
      <c r="F77" s="1"/>
      <c r="G77" s="1"/>
      <c r="H77" s="14"/>
      <c r="I77" s="1"/>
      <c r="J77" s="15"/>
      <c r="K77" s="1"/>
      <c r="L77" s="1"/>
      <c r="M77" s="18"/>
      <c r="N77" s="18"/>
      <c r="O77" s="18"/>
      <c r="P77" s="1"/>
      <c r="Q77" s="16"/>
      <c r="R77" s="1"/>
      <c r="S77" s="17"/>
    </row>
    <row r="78" spans="2:19" ht="20.100000000000001" customHeight="1" x14ac:dyDescent="0.25">
      <c r="B78" s="1"/>
      <c r="C78" s="1"/>
      <c r="D78" s="1"/>
      <c r="E78" s="1"/>
      <c r="F78" s="1"/>
      <c r="G78" s="1"/>
      <c r="H78" s="14"/>
      <c r="I78" s="1"/>
      <c r="J78" s="15"/>
      <c r="K78" s="1"/>
      <c r="L78" s="1"/>
      <c r="M78" s="16"/>
      <c r="N78" s="16"/>
      <c r="O78" s="16"/>
      <c r="P78" s="1"/>
      <c r="Q78" s="16"/>
      <c r="R78" s="1"/>
      <c r="S78" s="17"/>
    </row>
    <row r="79" spans="2:19" ht="20.100000000000001" customHeight="1" x14ac:dyDescent="0.25">
      <c r="B79" s="1"/>
      <c r="C79" s="1"/>
      <c r="D79" s="1"/>
      <c r="E79" s="1"/>
      <c r="F79" s="1"/>
      <c r="G79" s="1"/>
      <c r="H79" s="14"/>
      <c r="I79" s="1"/>
      <c r="J79" s="15"/>
      <c r="K79" s="1"/>
      <c r="L79" s="1"/>
      <c r="M79" s="16"/>
      <c r="N79" s="16"/>
      <c r="O79" s="16"/>
      <c r="P79" s="1"/>
      <c r="Q79" s="16"/>
      <c r="R79" s="1"/>
      <c r="S79" s="17"/>
    </row>
    <row r="80" spans="2:19" ht="20.100000000000001" customHeight="1" x14ac:dyDescent="0.25">
      <c r="B80" s="1"/>
      <c r="C80" s="1"/>
      <c r="D80" s="1"/>
      <c r="E80" s="1"/>
      <c r="F80" s="1"/>
      <c r="G80" s="1"/>
      <c r="H80" s="14"/>
      <c r="I80" s="1"/>
      <c r="J80" s="15"/>
      <c r="K80" s="1"/>
      <c r="L80" s="1"/>
      <c r="M80" s="16"/>
      <c r="N80" s="16"/>
      <c r="O80" s="16"/>
      <c r="P80" s="1"/>
      <c r="Q80" s="16"/>
      <c r="R80" s="1"/>
      <c r="S80" s="17"/>
    </row>
    <row r="81" spans="2:19" ht="20.100000000000001" customHeight="1" x14ac:dyDescent="0.25">
      <c r="B81" s="1"/>
      <c r="C81" s="1"/>
      <c r="D81" s="1"/>
      <c r="E81" s="1"/>
      <c r="F81" s="1"/>
      <c r="G81" s="1"/>
      <c r="H81" s="14"/>
      <c r="I81" s="1"/>
      <c r="J81" s="15"/>
      <c r="K81" s="1"/>
      <c r="L81" s="1"/>
      <c r="M81" s="18"/>
      <c r="N81" s="18"/>
      <c r="O81" s="18"/>
      <c r="P81" s="1"/>
      <c r="Q81" s="16"/>
      <c r="R81" s="1"/>
      <c r="S81" s="17"/>
    </row>
    <row r="82" spans="2:19" ht="20.100000000000001" customHeight="1" x14ac:dyDescent="0.25">
      <c r="B82" s="1"/>
      <c r="C82" s="1"/>
      <c r="D82" s="1"/>
      <c r="E82" s="1"/>
      <c r="F82" s="1"/>
      <c r="G82" s="1"/>
      <c r="H82" s="14"/>
      <c r="I82" s="1"/>
      <c r="J82" s="15"/>
      <c r="K82" s="1"/>
      <c r="L82" s="1"/>
      <c r="M82" s="16"/>
      <c r="N82" s="16"/>
      <c r="O82" s="16"/>
      <c r="P82" s="1"/>
      <c r="Q82" s="18"/>
      <c r="R82" s="1"/>
      <c r="S82" s="17"/>
    </row>
    <row r="83" spans="2:19" ht="20.100000000000001" customHeight="1" x14ac:dyDescent="0.25">
      <c r="B83" s="1"/>
      <c r="C83" s="1"/>
      <c r="D83" s="1"/>
      <c r="E83" s="1"/>
      <c r="F83" s="1"/>
      <c r="G83" s="1"/>
      <c r="H83" s="14"/>
      <c r="I83" s="1"/>
      <c r="J83" s="18"/>
      <c r="K83" s="1"/>
      <c r="L83" s="1"/>
      <c r="M83" s="18"/>
      <c r="N83" s="16"/>
      <c r="O83" s="16"/>
      <c r="P83" s="1"/>
      <c r="Q83" s="18"/>
      <c r="R83" s="1"/>
      <c r="S83" s="17"/>
    </row>
    <row r="84" spans="2:19" ht="20.100000000000001" customHeight="1" x14ac:dyDescent="0.25">
      <c r="B84" s="1"/>
      <c r="C84" s="1"/>
      <c r="D84" s="1"/>
      <c r="E84" s="1"/>
      <c r="F84" s="1"/>
      <c r="G84" s="1"/>
      <c r="H84" s="14"/>
      <c r="I84" s="1"/>
      <c r="J84" s="15"/>
      <c r="K84" s="1"/>
      <c r="L84" s="1"/>
      <c r="M84" s="18"/>
      <c r="N84" s="16"/>
      <c r="O84" s="16"/>
      <c r="P84" s="1"/>
      <c r="Q84" s="18"/>
      <c r="R84" s="1"/>
      <c r="S84" s="17"/>
    </row>
  </sheetData>
  <mergeCells count="10">
    <mergeCell ref="G8:G9"/>
    <mergeCell ref="H8:Q8"/>
    <mergeCell ref="R8:R9"/>
    <mergeCell ref="S8:S9"/>
    <mergeCell ref="A8:A9"/>
    <mergeCell ref="B8:B9"/>
    <mergeCell ref="C8:C9"/>
    <mergeCell ref="D8:D9"/>
    <mergeCell ref="E8:E9"/>
    <mergeCell ref="F8:F9"/>
  </mergeCells>
  <pageMargins left="0.7" right="0.7" top="0.75" bottom="0.75" header="0.3" footer="0.3"/>
  <pageSetup scale="50" orientation="landscape" horizontalDpi="1200" verticalDpi="1200" r:id="rId1"/>
  <headerFooter scaleWithDoc="0">
    <oddFooter>&amp;C&amp;"Times New Roman,Regular"&amp;12&amp;A
Page &amp;P of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2"/>
  <sheetViews>
    <sheetView view="pageBreakPreview" topLeftCell="A15" zoomScale="60" zoomScaleNormal="100" workbookViewId="0">
      <selection activeCell="K31" sqref="K31"/>
    </sheetView>
  </sheetViews>
  <sheetFormatPr defaultRowHeight="20.100000000000001" customHeight="1" x14ac:dyDescent="0.25"/>
  <cols>
    <col min="1" max="1" width="7" style="32" customWidth="1"/>
    <col min="2" max="2" width="29.5546875" style="32" bestFit="1" customWidth="1"/>
    <col min="3" max="3" width="12.33203125" style="32" bestFit="1" customWidth="1"/>
    <col min="4" max="4" width="9" style="32" bestFit="1" customWidth="1"/>
    <col min="5" max="5" width="27.88671875" style="32" bestFit="1" customWidth="1"/>
    <col min="6" max="6" width="11.6640625" style="32" bestFit="1" customWidth="1"/>
    <col min="7" max="7" width="16.6640625" style="32" bestFit="1" customWidth="1"/>
    <col min="8" max="8" width="10.109375" style="32" bestFit="1" customWidth="1"/>
    <col min="9" max="9" width="12.6640625" style="32" bestFit="1" customWidth="1"/>
    <col min="10" max="10" width="8.5546875" style="32" bestFit="1" customWidth="1"/>
    <col min="11" max="11" width="7.109375" style="32" bestFit="1" customWidth="1"/>
    <col min="12" max="12" width="11.33203125" style="32" bestFit="1" customWidth="1"/>
    <col min="13" max="13" width="12.5546875" style="32" bestFit="1" customWidth="1"/>
    <col min="14" max="14" width="10" style="32" bestFit="1" customWidth="1"/>
    <col min="15" max="15" width="16" style="32" bestFit="1" customWidth="1"/>
    <col min="16" max="16" width="9.6640625" style="32" bestFit="1" customWidth="1"/>
    <col min="17" max="17" width="8.88671875" style="32" bestFit="1" customWidth="1"/>
    <col min="18" max="18" width="10.5546875" style="32" bestFit="1" customWidth="1"/>
    <col min="19" max="19" width="9.6640625" style="32" bestFit="1" customWidth="1"/>
    <col min="20" max="257" width="8.88671875" style="32"/>
    <col min="258" max="258" width="37.109375" style="32" customWidth="1"/>
    <col min="259" max="259" width="13.88671875" style="32" bestFit="1" customWidth="1"/>
    <col min="260" max="260" width="10" style="32" bestFit="1" customWidth="1"/>
    <col min="261" max="261" width="28.5546875" style="32" bestFit="1" customWidth="1"/>
    <col min="262" max="262" width="13" style="32" bestFit="1" customWidth="1"/>
    <col min="263" max="263" width="17.6640625" style="32" bestFit="1" customWidth="1"/>
    <col min="264" max="264" width="10.109375" style="32" bestFit="1" customWidth="1"/>
    <col min="265" max="265" width="14.109375" style="32" bestFit="1" customWidth="1"/>
    <col min="266" max="266" width="8.6640625" style="32" bestFit="1" customWidth="1"/>
    <col min="267" max="267" width="7.33203125" style="32" bestFit="1" customWidth="1"/>
    <col min="268" max="268" width="12.5546875" style="32" bestFit="1" customWidth="1"/>
    <col min="269" max="269" width="13.109375" style="32" bestFit="1" customWidth="1"/>
    <col min="270" max="270" width="10.5546875" style="32" bestFit="1" customWidth="1"/>
    <col min="271" max="271" width="16.109375" style="32" bestFit="1" customWidth="1"/>
    <col min="272" max="272" width="10.109375" style="32" bestFit="1" customWidth="1"/>
    <col min="273" max="273" width="9.109375" style="32" bestFit="1" customWidth="1"/>
    <col min="274" max="274" width="11.33203125" style="32" bestFit="1" customWidth="1"/>
    <col min="275" max="275" width="10.109375" style="32" bestFit="1" customWidth="1"/>
    <col min="276" max="513" width="8.88671875" style="32"/>
    <col min="514" max="514" width="37.109375" style="32" customWidth="1"/>
    <col min="515" max="515" width="13.88671875" style="32" bestFit="1" customWidth="1"/>
    <col min="516" max="516" width="10" style="32" bestFit="1" customWidth="1"/>
    <col min="517" max="517" width="28.5546875" style="32" bestFit="1" customWidth="1"/>
    <col min="518" max="518" width="13" style="32" bestFit="1" customWidth="1"/>
    <col min="519" max="519" width="17.6640625" style="32" bestFit="1" customWidth="1"/>
    <col min="520" max="520" width="10.109375" style="32" bestFit="1" customWidth="1"/>
    <col min="521" max="521" width="14.109375" style="32" bestFit="1" customWidth="1"/>
    <col min="522" max="522" width="8.6640625" style="32" bestFit="1" customWidth="1"/>
    <col min="523" max="523" width="7.33203125" style="32" bestFit="1" customWidth="1"/>
    <col min="524" max="524" width="12.5546875" style="32" bestFit="1" customWidth="1"/>
    <col min="525" max="525" width="13.109375" style="32" bestFit="1" customWidth="1"/>
    <col min="526" max="526" width="10.5546875" style="32" bestFit="1" customWidth="1"/>
    <col min="527" max="527" width="16.109375" style="32" bestFit="1" customWidth="1"/>
    <col min="528" max="528" width="10.109375" style="32" bestFit="1" customWidth="1"/>
    <col min="529" max="529" width="9.109375" style="32" bestFit="1" customWidth="1"/>
    <col min="530" max="530" width="11.33203125" style="32" bestFit="1" customWidth="1"/>
    <col min="531" max="531" width="10.109375" style="32" bestFit="1" customWidth="1"/>
    <col min="532" max="769" width="8.88671875" style="32"/>
    <col min="770" max="770" width="37.109375" style="32" customWidth="1"/>
    <col min="771" max="771" width="13.88671875" style="32" bestFit="1" customWidth="1"/>
    <col min="772" max="772" width="10" style="32" bestFit="1" customWidth="1"/>
    <col min="773" max="773" width="28.5546875" style="32" bestFit="1" customWidth="1"/>
    <col min="774" max="774" width="13" style="32" bestFit="1" customWidth="1"/>
    <col min="775" max="775" width="17.6640625" style="32" bestFit="1" customWidth="1"/>
    <col min="776" max="776" width="10.109375" style="32" bestFit="1" customWidth="1"/>
    <col min="777" max="777" width="14.109375" style="32" bestFit="1" customWidth="1"/>
    <col min="778" max="778" width="8.6640625" style="32" bestFit="1" customWidth="1"/>
    <col min="779" max="779" width="7.33203125" style="32" bestFit="1" customWidth="1"/>
    <col min="780" max="780" width="12.5546875" style="32" bestFit="1" customWidth="1"/>
    <col min="781" max="781" width="13.109375" style="32" bestFit="1" customWidth="1"/>
    <col min="782" max="782" width="10.5546875" style="32" bestFit="1" customWidth="1"/>
    <col min="783" max="783" width="16.109375" style="32" bestFit="1" customWidth="1"/>
    <col min="784" max="784" width="10.109375" style="32" bestFit="1" customWidth="1"/>
    <col min="785" max="785" width="9.109375" style="32" bestFit="1" customWidth="1"/>
    <col min="786" max="786" width="11.33203125" style="32" bestFit="1" customWidth="1"/>
    <col min="787" max="787" width="10.109375" style="32" bestFit="1" customWidth="1"/>
    <col min="788" max="1025" width="8.88671875" style="32"/>
    <col min="1026" max="1026" width="37.109375" style="32" customWidth="1"/>
    <col min="1027" max="1027" width="13.88671875" style="32" bestFit="1" customWidth="1"/>
    <col min="1028" max="1028" width="10" style="32" bestFit="1" customWidth="1"/>
    <col min="1029" max="1029" width="28.5546875" style="32" bestFit="1" customWidth="1"/>
    <col min="1030" max="1030" width="13" style="32" bestFit="1" customWidth="1"/>
    <col min="1031" max="1031" width="17.6640625" style="32" bestFit="1" customWidth="1"/>
    <col min="1032" max="1032" width="10.109375" style="32" bestFit="1" customWidth="1"/>
    <col min="1033" max="1033" width="14.109375" style="32" bestFit="1" customWidth="1"/>
    <col min="1034" max="1034" width="8.6640625" style="32" bestFit="1" customWidth="1"/>
    <col min="1035" max="1035" width="7.33203125" style="32" bestFit="1" customWidth="1"/>
    <col min="1036" max="1036" width="12.5546875" style="32" bestFit="1" customWidth="1"/>
    <col min="1037" max="1037" width="13.109375" style="32" bestFit="1" customWidth="1"/>
    <col min="1038" max="1038" width="10.5546875" style="32" bestFit="1" customWidth="1"/>
    <col min="1039" max="1039" width="16.109375" style="32" bestFit="1" customWidth="1"/>
    <col min="1040" max="1040" width="10.109375" style="32" bestFit="1" customWidth="1"/>
    <col min="1041" max="1041" width="9.109375" style="32" bestFit="1" customWidth="1"/>
    <col min="1042" max="1042" width="11.33203125" style="32" bestFit="1" customWidth="1"/>
    <col min="1043" max="1043" width="10.109375" style="32" bestFit="1" customWidth="1"/>
    <col min="1044" max="1281" width="8.88671875" style="32"/>
    <col min="1282" max="1282" width="37.109375" style="32" customWidth="1"/>
    <col min="1283" max="1283" width="13.88671875" style="32" bestFit="1" customWidth="1"/>
    <col min="1284" max="1284" width="10" style="32" bestFit="1" customWidth="1"/>
    <col min="1285" max="1285" width="28.5546875" style="32" bestFit="1" customWidth="1"/>
    <col min="1286" max="1286" width="13" style="32" bestFit="1" customWidth="1"/>
    <col min="1287" max="1287" width="17.6640625" style="32" bestFit="1" customWidth="1"/>
    <col min="1288" max="1288" width="10.109375" style="32" bestFit="1" customWidth="1"/>
    <col min="1289" max="1289" width="14.109375" style="32" bestFit="1" customWidth="1"/>
    <col min="1290" max="1290" width="8.6640625" style="32" bestFit="1" customWidth="1"/>
    <col min="1291" max="1291" width="7.33203125" style="32" bestFit="1" customWidth="1"/>
    <col min="1292" max="1292" width="12.5546875" style="32" bestFit="1" customWidth="1"/>
    <col min="1293" max="1293" width="13.109375" style="32" bestFit="1" customWidth="1"/>
    <col min="1294" max="1294" width="10.5546875" style="32" bestFit="1" customWidth="1"/>
    <col min="1295" max="1295" width="16.109375" style="32" bestFit="1" customWidth="1"/>
    <col min="1296" max="1296" width="10.109375" style="32" bestFit="1" customWidth="1"/>
    <col min="1297" max="1297" width="9.109375" style="32" bestFit="1" customWidth="1"/>
    <col min="1298" max="1298" width="11.33203125" style="32" bestFit="1" customWidth="1"/>
    <col min="1299" max="1299" width="10.109375" style="32" bestFit="1" customWidth="1"/>
    <col min="1300" max="1537" width="8.88671875" style="32"/>
    <col min="1538" max="1538" width="37.109375" style="32" customWidth="1"/>
    <col min="1539" max="1539" width="13.88671875" style="32" bestFit="1" customWidth="1"/>
    <col min="1540" max="1540" width="10" style="32" bestFit="1" customWidth="1"/>
    <col min="1541" max="1541" width="28.5546875" style="32" bestFit="1" customWidth="1"/>
    <col min="1542" max="1542" width="13" style="32" bestFit="1" customWidth="1"/>
    <col min="1543" max="1543" width="17.6640625" style="32" bestFit="1" customWidth="1"/>
    <col min="1544" max="1544" width="10.109375" style="32" bestFit="1" customWidth="1"/>
    <col min="1545" max="1545" width="14.109375" style="32" bestFit="1" customWidth="1"/>
    <col min="1546" max="1546" width="8.6640625" style="32" bestFit="1" customWidth="1"/>
    <col min="1547" max="1547" width="7.33203125" style="32" bestFit="1" customWidth="1"/>
    <col min="1548" max="1548" width="12.5546875" style="32" bestFit="1" customWidth="1"/>
    <col min="1549" max="1549" width="13.109375" style="32" bestFit="1" customWidth="1"/>
    <col min="1550" max="1550" width="10.5546875" style="32" bestFit="1" customWidth="1"/>
    <col min="1551" max="1551" width="16.109375" style="32" bestFit="1" customWidth="1"/>
    <col min="1552" max="1552" width="10.109375" style="32" bestFit="1" customWidth="1"/>
    <col min="1553" max="1553" width="9.109375" style="32" bestFit="1" customWidth="1"/>
    <col min="1554" max="1554" width="11.33203125" style="32" bestFit="1" customWidth="1"/>
    <col min="1555" max="1555" width="10.109375" style="32" bestFit="1" customWidth="1"/>
    <col min="1556" max="1793" width="8.88671875" style="32"/>
    <col min="1794" max="1794" width="37.109375" style="32" customWidth="1"/>
    <col min="1795" max="1795" width="13.88671875" style="32" bestFit="1" customWidth="1"/>
    <col min="1796" max="1796" width="10" style="32" bestFit="1" customWidth="1"/>
    <col min="1797" max="1797" width="28.5546875" style="32" bestFit="1" customWidth="1"/>
    <col min="1798" max="1798" width="13" style="32" bestFit="1" customWidth="1"/>
    <col min="1799" max="1799" width="17.6640625" style="32" bestFit="1" customWidth="1"/>
    <col min="1800" max="1800" width="10.109375" style="32" bestFit="1" customWidth="1"/>
    <col min="1801" max="1801" width="14.109375" style="32" bestFit="1" customWidth="1"/>
    <col min="1802" max="1802" width="8.6640625" style="32" bestFit="1" customWidth="1"/>
    <col min="1803" max="1803" width="7.33203125" style="32" bestFit="1" customWidth="1"/>
    <col min="1804" max="1804" width="12.5546875" style="32" bestFit="1" customWidth="1"/>
    <col min="1805" max="1805" width="13.109375" style="32" bestFit="1" customWidth="1"/>
    <col min="1806" max="1806" width="10.5546875" style="32" bestFit="1" customWidth="1"/>
    <col min="1807" max="1807" width="16.109375" style="32" bestFit="1" customWidth="1"/>
    <col min="1808" max="1808" width="10.109375" style="32" bestFit="1" customWidth="1"/>
    <col min="1809" max="1809" width="9.109375" style="32" bestFit="1" customWidth="1"/>
    <col min="1810" max="1810" width="11.33203125" style="32" bestFit="1" customWidth="1"/>
    <col min="1811" max="1811" width="10.109375" style="32" bestFit="1" customWidth="1"/>
    <col min="1812" max="2049" width="8.88671875" style="32"/>
    <col min="2050" max="2050" width="37.109375" style="32" customWidth="1"/>
    <col min="2051" max="2051" width="13.88671875" style="32" bestFit="1" customWidth="1"/>
    <col min="2052" max="2052" width="10" style="32" bestFit="1" customWidth="1"/>
    <col min="2053" max="2053" width="28.5546875" style="32" bestFit="1" customWidth="1"/>
    <col min="2054" max="2054" width="13" style="32" bestFit="1" customWidth="1"/>
    <col min="2055" max="2055" width="17.6640625" style="32" bestFit="1" customWidth="1"/>
    <col min="2056" max="2056" width="10.109375" style="32" bestFit="1" customWidth="1"/>
    <col min="2057" max="2057" width="14.109375" style="32" bestFit="1" customWidth="1"/>
    <col min="2058" max="2058" width="8.6640625" style="32" bestFit="1" customWidth="1"/>
    <col min="2059" max="2059" width="7.33203125" style="32" bestFit="1" customWidth="1"/>
    <col min="2060" max="2060" width="12.5546875" style="32" bestFit="1" customWidth="1"/>
    <col min="2061" max="2061" width="13.109375" style="32" bestFit="1" customWidth="1"/>
    <col min="2062" max="2062" width="10.5546875" style="32" bestFit="1" customWidth="1"/>
    <col min="2063" max="2063" width="16.109375" style="32" bestFit="1" customWidth="1"/>
    <col min="2064" max="2064" width="10.109375" style="32" bestFit="1" customWidth="1"/>
    <col min="2065" max="2065" width="9.109375" style="32" bestFit="1" customWidth="1"/>
    <col min="2066" max="2066" width="11.33203125" style="32" bestFit="1" customWidth="1"/>
    <col min="2067" max="2067" width="10.109375" style="32" bestFit="1" customWidth="1"/>
    <col min="2068" max="2305" width="8.88671875" style="32"/>
    <col min="2306" max="2306" width="37.109375" style="32" customWidth="1"/>
    <col min="2307" max="2307" width="13.88671875" style="32" bestFit="1" customWidth="1"/>
    <col min="2308" max="2308" width="10" style="32" bestFit="1" customWidth="1"/>
    <col min="2309" max="2309" width="28.5546875" style="32" bestFit="1" customWidth="1"/>
    <col min="2310" max="2310" width="13" style="32" bestFit="1" customWidth="1"/>
    <col min="2311" max="2311" width="17.6640625" style="32" bestFit="1" customWidth="1"/>
    <col min="2312" max="2312" width="10.109375" style="32" bestFit="1" customWidth="1"/>
    <col min="2313" max="2313" width="14.109375" style="32" bestFit="1" customWidth="1"/>
    <col min="2314" max="2314" width="8.6640625" style="32" bestFit="1" customWidth="1"/>
    <col min="2315" max="2315" width="7.33203125" style="32" bestFit="1" customWidth="1"/>
    <col min="2316" max="2316" width="12.5546875" style="32" bestFit="1" customWidth="1"/>
    <col min="2317" max="2317" width="13.109375" style="32" bestFit="1" customWidth="1"/>
    <col min="2318" max="2318" width="10.5546875" style="32" bestFit="1" customWidth="1"/>
    <col min="2319" max="2319" width="16.109375" style="32" bestFit="1" customWidth="1"/>
    <col min="2320" max="2320" width="10.109375" style="32" bestFit="1" customWidth="1"/>
    <col min="2321" max="2321" width="9.109375" style="32" bestFit="1" customWidth="1"/>
    <col min="2322" max="2322" width="11.33203125" style="32" bestFit="1" customWidth="1"/>
    <col min="2323" max="2323" width="10.109375" style="32" bestFit="1" customWidth="1"/>
    <col min="2324" max="2561" width="8.88671875" style="32"/>
    <col min="2562" max="2562" width="37.109375" style="32" customWidth="1"/>
    <col min="2563" max="2563" width="13.88671875" style="32" bestFit="1" customWidth="1"/>
    <col min="2564" max="2564" width="10" style="32" bestFit="1" customWidth="1"/>
    <col min="2565" max="2565" width="28.5546875" style="32" bestFit="1" customWidth="1"/>
    <col min="2566" max="2566" width="13" style="32" bestFit="1" customWidth="1"/>
    <col min="2567" max="2567" width="17.6640625" style="32" bestFit="1" customWidth="1"/>
    <col min="2568" max="2568" width="10.109375" style="32" bestFit="1" customWidth="1"/>
    <col min="2569" max="2569" width="14.109375" style="32" bestFit="1" customWidth="1"/>
    <col min="2570" max="2570" width="8.6640625" style="32" bestFit="1" customWidth="1"/>
    <col min="2571" max="2571" width="7.33203125" style="32" bestFit="1" customWidth="1"/>
    <col min="2572" max="2572" width="12.5546875" style="32" bestFit="1" customWidth="1"/>
    <col min="2573" max="2573" width="13.109375" style="32" bestFit="1" customWidth="1"/>
    <col min="2574" max="2574" width="10.5546875" style="32" bestFit="1" customWidth="1"/>
    <col min="2575" max="2575" width="16.109375" style="32" bestFit="1" customWidth="1"/>
    <col min="2576" max="2576" width="10.109375" style="32" bestFit="1" customWidth="1"/>
    <col min="2577" max="2577" width="9.109375" style="32" bestFit="1" customWidth="1"/>
    <col min="2578" max="2578" width="11.33203125" style="32" bestFit="1" customWidth="1"/>
    <col min="2579" max="2579" width="10.109375" style="32" bestFit="1" customWidth="1"/>
    <col min="2580" max="2817" width="8.88671875" style="32"/>
    <col min="2818" max="2818" width="37.109375" style="32" customWidth="1"/>
    <col min="2819" max="2819" width="13.88671875" style="32" bestFit="1" customWidth="1"/>
    <col min="2820" max="2820" width="10" style="32" bestFit="1" customWidth="1"/>
    <col min="2821" max="2821" width="28.5546875" style="32" bestFit="1" customWidth="1"/>
    <col min="2822" max="2822" width="13" style="32" bestFit="1" customWidth="1"/>
    <col min="2823" max="2823" width="17.6640625" style="32" bestFit="1" customWidth="1"/>
    <col min="2824" max="2824" width="10.109375" style="32" bestFit="1" customWidth="1"/>
    <col min="2825" max="2825" width="14.109375" style="32" bestFit="1" customWidth="1"/>
    <col min="2826" max="2826" width="8.6640625" style="32" bestFit="1" customWidth="1"/>
    <col min="2827" max="2827" width="7.33203125" style="32" bestFit="1" customWidth="1"/>
    <col min="2828" max="2828" width="12.5546875" style="32" bestFit="1" customWidth="1"/>
    <col min="2829" max="2829" width="13.109375" style="32" bestFit="1" customWidth="1"/>
    <col min="2830" max="2830" width="10.5546875" style="32" bestFit="1" customWidth="1"/>
    <col min="2831" max="2831" width="16.109375" style="32" bestFit="1" customWidth="1"/>
    <col min="2832" max="2832" width="10.109375" style="32" bestFit="1" customWidth="1"/>
    <col min="2833" max="2833" width="9.109375" style="32" bestFit="1" customWidth="1"/>
    <col min="2834" max="2834" width="11.33203125" style="32" bestFit="1" customWidth="1"/>
    <col min="2835" max="2835" width="10.109375" style="32" bestFit="1" customWidth="1"/>
    <col min="2836" max="3073" width="8.88671875" style="32"/>
    <col min="3074" max="3074" width="37.109375" style="32" customWidth="1"/>
    <col min="3075" max="3075" width="13.88671875" style="32" bestFit="1" customWidth="1"/>
    <col min="3076" max="3076" width="10" style="32" bestFit="1" customWidth="1"/>
    <col min="3077" max="3077" width="28.5546875" style="32" bestFit="1" customWidth="1"/>
    <col min="3078" max="3078" width="13" style="32" bestFit="1" customWidth="1"/>
    <col min="3079" max="3079" width="17.6640625" style="32" bestFit="1" customWidth="1"/>
    <col min="3080" max="3080" width="10.109375" style="32" bestFit="1" customWidth="1"/>
    <col min="3081" max="3081" width="14.109375" style="32" bestFit="1" customWidth="1"/>
    <col min="3082" max="3082" width="8.6640625" style="32" bestFit="1" customWidth="1"/>
    <col min="3083" max="3083" width="7.33203125" style="32" bestFit="1" customWidth="1"/>
    <col min="3084" max="3084" width="12.5546875" style="32" bestFit="1" customWidth="1"/>
    <col min="3085" max="3085" width="13.109375" style="32" bestFit="1" customWidth="1"/>
    <col min="3086" max="3086" width="10.5546875" style="32" bestFit="1" customWidth="1"/>
    <col min="3087" max="3087" width="16.109375" style="32" bestFit="1" customWidth="1"/>
    <col min="3088" max="3088" width="10.109375" style="32" bestFit="1" customWidth="1"/>
    <col min="3089" max="3089" width="9.109375" style="32" bestFit="1" customWidth="1"/>
    <col min="3090" max="3090" width="11.33203125" style="32" bestFit="1" customWidth="1"/>
    <col min="3091" max="3091" width="10.109375" style="32" bestFit="1" customWidth="1"/>
    <col min="3092" max="3329" width="8.88671875" style="32"/>
    <col min="3330" max="3330" width="37.109375" style="32" customWidth="1"/>
    <col min="3331" max="3331" width="13.88671875" style="32" bestFit="1" customWidth="1"/>
    <col min="3332" max="3332" width="10" style="32" bestFit="1" customWidth="1"/>
    <col min="3333" max="3333" width="28.5546875" style="32" bestFit="1" customWidth="1"/>
    <col min="3334" max="3334" width="13" style="32" bestFit="1" customWidth="1"/>
    <col min="3335" max="3335" width="17.6640625" style="32" bestFit="1" customWidth="1"/>
    <col min="3336" max="3336" width="10.109375" style="32" bestFit="1" customWidth="1"/>
    <col min="3337" max="3337" width="14.109375" style="32" bestFit="1" customWidth="1"/>
    <col min="3338" max="3338" width="8.6640625" style="32" bestFit="1" customWidth="1"/>
    <col min="3339" max="3339" width="7.33203125" style="32" bestFit="1" customWidth="1"/>
    <col min="3340" max="3340" width="12.5546875" style="32" bestFit="1" customWidth="1"/>
    <col min="3341" max="3341" width="13.109375" style="32" bestFit="1" customWidth="1"/>
    <col min="3342" max="3342" width="10.5546875" style="32" bestFit="1" customWidth="1"/>
    <col min="3343" max="3343" width="16.109375" style="32" bestFit="1" customWidth="1"/>
    <col min="3344" max="3344" width="10.109375" style="32" bestFit="1" customWidth="1"/>
    <col min="3345" max="3345" width="9.109375" style="32" bestFit="1" customWidth="1"/>
    <col min="3346" max="3346" width="11.33203125" style="32" bestFit="1" customWidth="1"/>
    <col min="3347" max="3347" width="10.109375" style="32" bestFit="1" customWidth="1"/>
    <col min="3348" max="3585" width="8.88671875" style="32"/>
    <col min="3586" max="3586" width="37.109375" style="32" customWidth="1"/>
    <col min="3587" max="3587" width="13.88671875" style="32" bestFit="1" customWidth="1"/>
    <col min="3588" max="3588" width="10" style="32" bestFit="1" customWidth="1"/>
    <col min="3589" max="3589" width="28.5546875" style="32" bestFit="1" customWidth="1"/>
    <col min="3590" max="3590" width="13" style="32" bestFit="1" customWidth="1"/>
    <col min="3591" max="3591" width="17.6640625" style="32" bestFit="1" customWidth="1"/>
    <col min="3592" max="3592" width="10.109375" style="32" bestFit="1" customWidth="1"/>
    <col min="3593" max="3593" width="14.109375" style="32" bestFit="1" customWidth="1"/>
    <col min="3594" max="3594" width="8.6640625" style="32" bestFit="1" customWidth="1"/>
    <col min="3595" max="3595" width="7.33203125" style="32" bestFit="1" customWidth="1"/>
    <col min="3596" max="3596" width="12.5546875" style="32" bestFit="1" customWidth="1"/>
    <col min="3597" max="3597" width="13.109375" style="32" bestFit="1" customWidth="1"/>
    <col min="3598" max="3598" width="10.5546875" style="32" bestFit="1" customWidth="1"/>
    <col min="3599" max="3599" width="16.109375" style="32" bestFit="1" customWidth="1"/>
    <col min="3600" max="3600" width="10.109375" style="32" bestFit="1" customWidth="1"/>
    <col min="3601" max="3601" width="9.109375" style="32" bestFit="1" customWidth="1"/>
    <col min="3602" max="3602" width="11.33203125" style="32" bestFit="1" customWidth="1"/>
    <col min="3603" max="3603" width="10.109375" style="32" bestFit="1" customWidth="1"/>
    <col min="3604" max="3841" width="8.88671875" style="32"/>
    <col min="3842" max="3842" width="37.109375" style="32" customWidth="1"/>
    <col min="3843" max="3843" width="13.88671875" style="32" bestFit="1" customWidth="1"/>
    <col min="3844" max="3844" width="10" style="32" bestFit="1" customWidth="1"/>
    <col min="3845" max="3845" width="28.5546875" style="32" bestFit="1" customWidth="1"/>
    <col min="3846" max="3846" width="13" style="32" bestFit="1" customWidth="1"/>
    <col min="3847" max="3847" width="17.6640625" style="32" bestFit="1" customWidth="1"/>
    <col min="3848" max="3848" width="10.109375" style="32" bestFit="1" customWidth="1"/>
    <col min="3849" max="3849" width="14.109375" style="32" bestFit="1" customWidth="1"/>
    <col min="3850" max="3850" width="8.6640625" style="32" bestFit="1" customWidth="1"/>
    <col min="3851" max="3851" width="7.33203125" style="32" bestFit="1" customWidth="1"/>
    <col min="3852" max="3852" width="12.5546875" style="32" bestFit="1" customWidth="1"/>
    <col min="3853" max="3853" width="13.109375" style="32" bestFit="1" customWidth="1"/>
    <col min="3854" max="3854" width="10.5546875" style="32" bestFit="1" customWidth="1"/>
    <col min="3855" max="3855" width="16.109375" style="32" bestFit="1" customWidth="1"/>
    <col min="3856" max="3856" width="10.109375" style="32" bestFit="1" customWidth="1"/>
    <col min="3857" max="3857" width="9.109375" style="32" bestFit="1" customWidth="1"/>
    <col min="3858" max="3858" width="11.33203125" style="32" bestFit="1" customWidth="1"/>
    <col min="3859" max="3859" width="10.109375" style="32" bestFit="1" customWidth="1"/>
    <col min="3860" max="4097" width="8.88671875" style="32"/>
    <col min="4098" max="4098" width="37.109375" style="32" customWidth="1"/>
    <col min="4099" max="4099" width="13.88671875" style="32" bestFit="1" customWidth="1"/>
    <col min="4100" max="4100" width="10" style="32" bestFit="1" customWidth="1"/>
    <col min="4101" max="4101" width="28.5546875" style="32" bestFit="1" customWidth="1"/>
    <col min="4102" max="4102" width="13" style="32" bestFit="1" customWidth="1"/>
    <col min="4103" max="4103" width="17.6640625" style="32" bestFit="1" customWidth="1"/>
    <col min="4104" max="4104" width="10.109375" style="32" bestFit="1" customWidth="1"/>
    <col min="4105" max="4105" width="14.109375" style="32" bestFit="1" customWidth="1"/>
    <col min="4106" max="4106" width="8.6640625" style="32" bestFit="1" customWidth="1"/>
    <col min="4107" max="4107" width="7.33203125" style="32" bestFit="1" customWidth="1"/>
    <col min="4108" max="4108" width="12.5546875" style="32" bestFit="1" customWidth="1"/>
    <col min="4109" max="4109" width="13.109375" style="32" bestFit="1" customWidth="1"/>
    <col min="4110" max="4110" width="10.5546875" style="32" bestFit="1" customWidth="1"/>
    <col min="4111" max="4111" width="16.109375" style="32" bestFit="1" customWidth="1"/>
    <col min="4112" max="4112" width="10.109375" style="32" bestFit="1" customWidth="1"/>
    <col min="4113" max="4113" width="9.109375" style="32" bestFit="1" customWidth="1"/>
    <col min="4114" max="4114" width="11.33203125" style="32" bestFit="1" customWidth="1"/>
    <col min="4115" max="4115" width="10.109375" style="32" bestFit="1" customWidth="1"/>
    <col min="4116" max="4353" width="8.88671875" style="32"/>
    <col min="4354" max="4354" width="37.109375" style="32" customWidth="1"/>
    <col min="4355" max="4355" width="13.88671875" style="32" bestFit="1" customWidth="1"/>
    <col min="4356" max="4356" width="10" style="32" bestFit="1" customWidth="1"/>
    <col min="4357" max="4357" width="28.5546875" style="32" bestFit="1" customWidth="1"/>
    <col min="4358" max="4358" width="13" style="32" bestFit="1" customWidth="1"/>
    <col min="4359" max="4359" width="17.6640625" style="32" bestFit="1" customWidth="1"/>
    <col min="4360" max="4360" width="10.109375" style="32" bestFit="1" customWidth="1"/>
    <col min="4361" max="4361" width="14.109375" style="32" bestFit="1" customWidth="1"/>
    <col min="4362" max="4362" width="8.6640625" style="32" bestFit="1" customWidth="1"/>
    <col min="4363" max="4363" width="7.33203125" style="32" bestFit="1" customWidth="1"/>
    <col min="4364" max="4364" width="12.5546875" style="32" bestFit="1" customWidth="1"/>
    <col min="4365" max="4365" width="13.109375" style="32" bestFit="1" customWidth="1"/>
    <col min="4366" max="4366" width="10.5546875" style="32" bestFit="1" customWidth="1"/>
    <col min="4367" max="4367" width="16.109375" style="32" bestFit="1" customWidth="1"/>
    <col min="4368" max="4368" width="10.109375" style="32" bestFit="1" customWidth="1"/>
    <col min="4369" max="4369" width="9.109375" style="32" bestFit="1" customWidth="1"/>
    <col min="4370" max="4370" width="11.33203125" style="32" bestFit="1" customWidth="1"/>
    <col min="4371" max="4371" width="10.109375" style="32" bestFit="1" customWidth="1"/>
    <col min="4372" max="4609" width="8.88671875" style="32"/>
    <col min="4610" max="4610" width="37.109375" style="32" customWidth="1"/>
    <col min="4611" max="4611" width="13.88671875" style="32" bestFit="1" customWidth="1"/>
    <col min="4612" max="4612" width="10" style="32" bestFit="1" customWidth="1"/>
    <col min="4613" max="4613" width="28.5546875" style="32" bestFit="1" customWidth="1"/>
    <col min="4614" max="4614" width="13" style="32" bestFit="1" customWidth="1"/>
    <col min="4615" max="4615" width="17.6640625" style="32" bestFit="1" customWidth="1"/>
    <col min="4616" max="4616" width="10.109375" style="32" bestFit="1" customWidth="1"/>
    <col min="4617" max="4617" width="14.109375" style="32" bestFit="1" customWidth="1"/>
    <col min="4618" max="4618" width="8.6640625" style="32" bestFit="1" customWidth="1"/>
    <col min="4619" max="4619" width="7.33203125" style="32" bestFit="1" customWidth="1"/>
    <col min="4620" max="4620" width="12.5546875" style="32" bestFit="1" customWidth="1"/>
    <col min="4621" max="4621" width="13.109375" style="32" bestFit="1" customWidth="1"/>
    <col min="4622" max="4622" width="10.5546875" style="32" bestFit="1" customWidth="1"/>
    <col min="4623" max="4623" width="16.109375" style="32" bestFit="1" customWidth="1"/>
    <col min="4624" max="4624" width="10.109375" style="32" bestFit="1" customWidth="1"/>
    <col min="4625" max="4625" width="9.109375" style="32" bestFit="1" customWidth="1"/>
    <col min="4626" max="4626" width="11.33203125" style="32" bestFit="1" customWidth="1"/>
    <col min="4627" max="4627" width="10.109375" style="32" bestFit="1" customWidth="1"/>
    <col min="4628" max="4865" width="8.88671875" style="32"/>
    <col min="4866" max="4866" width="37.109375" style="32" customWidth="1"/>
    <col min="4867" max="4867" width="13.88671875" style="32" bestFit="1" customWidth="1"/>
    <col min="4868" max="4868" width="10" style="32" bestFit="1" customWidth="1"/>
    <col min="4869" max="4869" width="28.5546875" style="32" bestFit="1" customWidth="1"/>
    <col min="4870" max="4870" width="13" style="32" bestFit="1" customWidth="1"/>
    <col min="4871" max="4871" width="17.6640625" style="32" bestFit="1" customWidth="1"/>
    <col min="4872" max="4872" width="10.109375" style="32" bestFit="1" customWidth="1"/>
    <col min="4873" max="4873" width="14.109375" style="32" bestFit="1" customWidth="1"/>
    <col min="4874" max="4874" width="8.6640625" style="32" bestFit="1" customWidth="1"/>
    <col min="4875" max="4875" width="7.33203125" style="32" bestFit="1" customWidth="1"/>
    <col min="4876" max="4876" width="12.5546875" style="32" bestFit="1" customWidth="1"/>
    <col min="4877" max="4877" width="13.109375" style="32" bestFit="1" customWidth="1"/>
    <col min="4878" max="4878" width="10.5546875" style="32" bestFit="1" customWidth="1"/>
    <col min="4879" max="4879" width="16.109375" style="32" bestFit="1" customWidth="1"/>
    <col min="4880" max="4880" width="10.109375" style="32" bestFit="1" customWidth="1"/>
    <col min="4881" max="4881" width="9.109375" style="32" bestFit="1" customWidth="1"/>
    <col min="4882" max="4882" width="11.33203125" style="32" bestFit="1" customWidth="1"/>
    <col min="4883" max="4883" width="10.109375" style="32" bestFit="1" customWidth="1"/>
    <col min="4884" max="5121" width="8.88671875" style="32"/>
    <col min="5122" max="5122" width="37.109375" style="32" customWidth="1"/>
    <col min="5123" max="5123" width="13.88671875" style="32" bestFit="1" customWidth="1"/>
    <col min="5124" max="5124" width="10" style="32" bestFit="1" customWidth="1"/>
    <col min="5125" max="5125" width="28.5546875" style="32" bestFit="1" customWidth="1"/>
    <col min="5126" max="5126" width="13" style="32" bestFit="1" customWidth="1"/>
    <col min="5127" max="5127" width="17.6640625" style="32" bestFit="1" customWidth="1"/>
    <col min="5128" max="5128" width="10.109375" style="32" bestFit="1" customWidth="1"/>
    <col min="5129" max="5129" width="14.109375" style="32" bestFit="1" customWidth="1"/>
    <col min="5130" max="5130" width="8.6640625" style="32" bestFit="1" customWidth="1"/>
    <col min="5131" max="5131" width="7.33203125" style="32" bestFit="1" customWidth="1"/>
    <col min="5132" max="5132" width="12.5546875" style="32" bestFit="1" customWidth="1"/>
    <col min="5133" max="5133" width="13.109375" style="32" bestFit="1" customWidth="1"/>
    <col min="5134" max="5134" width="10.5546875" style="32" bestFit="1" customWidth="1"/>
    <col min="5135" max="5135" width="16.109375" style="32" bestFit="1" customWidth="1"/>
    <col min="5136" max="5136" width="10.109375" style="32" bestFit="1" customWidth="1"/>
    <col min="5137" max="5137" width="9.109375" style="32" bestFit="1" customWidth="1"/>
    <col min="5138" max="5138" width="11.33203125" style="32" bestFit="1" customWidth="1"/>
    <col min="5139" max="5139" width="10.109375" style="32" bestFit="1" customWidth="1"/>
    <col min="5140" max="5377" width="8.88671875" style="32"/>
    <col min="5378" max="5378" width="37.109375" style="32" customWidth="1"/>
    <col min="5379" max="5379" width="13.88671875" style="32" bestFit="1" customWidth="1"/>
    <col min="5380" max="5380" width="10" style="32" bestFit="1" customWidth="1"/>
    <col min="5381" max="5381" width="28.5546875" style="32" bestFit="1" customWidth="1"/>
    <col min="5382" max="5382" width="13" style="32" bestFit="1" customWidth="1"/>
    <col min="5383" max="5383" width="17.6640625" style="32" bestFit="1" customWidth="1"/>
    <col min="5384" max="5384" width="10.109375" style="32" bestFit="1" customWidth="1"/>
    <col min="5385" max="5385" width="14.109375" style="32" bestFit="1" customWidth="1"/>
    <col min="5386" max="5386" width="8.6640625" style="32" bestFit="1" customWidth="1"/>
    <col min="5387" max="5387" width="7.33203125" style="32" bestFit="1" customWidth="1"/>
    <col min="5388" max="5388" width="12.5546875" style="32" bestFit="1" customWidth="1"/>
    <col min="5389" max="5389" width="13.109375" style="32" bestFit="1" customWidth="1"/>
    <col min="5390" max="5390" width="10.5546875" style="32" bestFit="1" customWidth="1"/>
    <col min="5391" max="5391" width="16.109375" style="32" bestFit="1" customWidth="1"/>
    <col min="5392" max="5392" width="10.109375" style="32" bestFit="1" customWidth="1"/>
    <col min="5393" max="5393" width="9.109375" style="32" bestFit="1" customWidth="1"/>
    <col min="5394" max="5394" width="11.33203125" style="32" bestFit="1" customWidth="1"/>
    <col min="5395" max="5395" width="10.109375" style="32" bestFit="1" customWidth="1"/>
    <col min="5396" max="5633" width="8.88671875" style="32"/>
    <col min="5634" max="5634" width="37.109375" style="32" customWidth="1"/>
    <col min="5635" max="5635" width="13.88671875" style="32" bestFit="1" customWidth="1"/>
    <col min="5636" max="5636" width="10" style="32" bestFit="1" customWidth="1"/>
    <col min="5637" max="5637" width="28.5546875" style="32" bestFit="1" customWidth="1"/>
    <col min="5638" max="5638" width="13" style="32" bestFit="1" customWidth="1"/>
    <col min="5639" max="5639" width="17.6640625" style="32" bestFit="1" customWidth="1"/>
    <col min="5640" max="5640" width="10.109375" style="32" bestFit="1" customWidth="1"/>
    <col min="5641" max="5641" width="14.109375" style="32" bestFit="1" customWidth="1"/>
    <col min="5642" max="5642" width="8.6640625" style="32" bestFit="1" customWidth="1"/>
    <col min="5643" max="5643" width="7.33203125" style="32" bestFit="1" customWidth="1"/>
    <col min="5644" max="5644" width="12.5546875" style="32" bestFit="1" customWidth="1"/>
    <col min="5645" max="5645" width="13.109375" style="32" bestFit="1" customWidth="1"/>
    <col min="5646" max="5646" width="10.5546875" style="32" bestFit="1" customWidth="1"/>
    <col min="5647" max="5647" width="16.109375" style="32" bestFit="1" customWidth="1"/>
    <col min="5648" max="5648" width="10.109375" style="32" bestFit="1" customWidth="1"/>
    <col min="5649" max="5649" width="9.109375" style="32" bestFit="1" customWidth="1"/>
    <col min="5650" max="5650" width="11.33203125" style="32" bestFit="1" customWidth="1"/>
    <col min="5651" max="5651" width="10.109375" style="32" bestFit="1" customWidth="1"/>
    <col min="5652" max="5889" width="8.88671875" style="32"/>
    <col min="5890" max="5890" width="37.109375" style="32" customWidth="1"/>
    <col min="5891" max="5891" width="13.88671875" style="32" bestFit="1" customWidth="1"/>
    <col min="5892" max="5892" width="10" style="32" bestFit="1" customWidth="1"/>
    <col min="5893" max="5893" width="28.5546875" style="32" bestFit="1" customWidth="1"/>
    <col min="5894" max="5894" width="13" style="32" bestFit="1" customWidth="1"/>
    <col min="5895" max="5895" width="17.6640625" style="32" bestFit="1" customWidth="1"/>
    <col min="5896" max="5896" width="10.109375" style="32" bestFit="1" customWidth="1"/>
    <col min="5897" max="5897" width="14.109375" style="32" bestFit="1" customWidth="1"/>
    <col min="5898" max="5898" width="8.6640625" style="32" bestFit="1" customWidth="1"/>
    <col min="5899" max="5899" width="7.33203125" style="32" bestFit="1" customWidth="1"/>
    <col min="5900" max="5900" width="12.5546875" style="32" bestFit="1" customWidth="1"/>
    <col min="5901" max="5901" width="13.109375" style="32" bestFit="1" customWidth="1"/>
    <col min="5902" max="5902" width="10.5546875" style="32" bestFit="1" customWidth="1"/>
    <col min="5903" max="5903" width="16.109375" style="32" bestFit="1" customWidth="1"/>
    <col min="5904" max="5904" width="10.109375" style="32" bestFit="1" customWidth="1"/>
    <col min="5905" max="5905" width="9.109375" style="32" bestFit="1" customWidth="1"/>
    <col min="5906" max="5906" width="11.33203125" style="32" bestFit="1" customWidth="1"/>
    <col min="5907" max="5907" width="10.109375" style="32" bestFit="1" customWidth="1"/>
    <col min="5908" max="6145" width="8.88671875" style="32"/>
    <col min="6146" max="6146" width="37.109375" style="32" customWidth="1"/>
    <col min="6147" max="6147" width="13.88671875" style="32" bestFit="1" customWidth="1"/>
    <col min="6148" max="6148" width="10" style="32" bestFit="1" customWidth="1"/>
    <col min="6149" max="6149" width="28.5546875" style="32" bestFit="1" customWidth="1"/>
    <col min="6150" max="6150" width="13" style="32" bestFit="1" customWidth="1"/>
    <col min="6151" max="6151" width="17.6640625" style="32" bestFit="1" customWidth="1"/>
    <col min="6152" max="6152" width="10.109375" style="32" bestFit="1" customWidth="1"/>
    <col min="6153" max="6153" width="14.109375" style="32" bestFit="1" customWidth="1"/>
    <col min="6154" max="6154" width="8.6640625" style="32" bestFit="1" customWidth="1"/>
    <col min="6155" max="6155" width="7.33203125" style="32" bestFit="1" customWidth="1"/>
    <col min="6156" max="6156" width="12.5546875" style="32" bestFit="1" customWidth="1"/>
    <col min="6157" max="6157" width="13.109375" style="32" bestFit="1" customWidth="1"/>
    <col min="6158" max="6158" width="10.5546875" style="32" bestFit="1" customWidth="1"/>
    <col min="6159" max="6159" width="16.109375" style="32" bestFit="1" customWidth="1"/>
    <col min="6160" max="6160" width="10.109375" style="32" bestFit="1" customWidth="1"/>
    <col min="6161" max="6161" width="9.109375" style="32" bestFit="1" customWidth="1"/>
    <col min="6162" max="6162" width="11.33203125" style="32" bestFit="1" customWidth="1"/>
    <col min="6163" max="6163" width="10.109375" style="32" bestFit="1" customWidth="1"/>
    <col min="6164" max="6401" width="8.88671875" style="32"/>
    <col min="6402" max="6402" width="37.109375" style="32" customWidth="1"/>
    <col min="6403" max="6403" width="13.88671875" style="32" bestFit="1" customWidth="1"/>
    <col min="6404" max="6404" width="10" style="32" bestFit="1" customWidth="1"/>
    <col min="6405" max="6405" width="28.5546875" style="32" bestFit="1" customWidth="1"/>
    <col min="6406" max="6406" width="13" style="32" bestFit="1" customWidth="1"/>
    <col min="6407" max="6407" width="17.6640625" style="32" bestFit="1" customWidth="1"/>
    <col min="6408" max="6408" width="10.109375" style="32" bestFit="1" customWidth="1"/>
    <col min="6409" max="6409" width="14.109375" style="32" bestFit="1" customWidth="1"/>
    <col min="6410" max="6410" width="8.6640625" style="32" bestFit="1" customWidth="1"/>
    <col min="6411" max="6411" width="7.33203125" style="32" bestFit="1" customWidth="1"/>
    <col min="6412" max="6412" width="12.5546875" style="32" bestFit="1" customWidth="1"/>
    <col min="6413" max="6413" width="13.109375" style="32" bestFit="1" customWidth="1"/>
    <col min="6414" max="6414" width="10.5546875" style="32" bestFit="1" customWidth="1"/>
    <col min="6415" max="6415" width="16.109375" style="32" bestFit="1" customWidth="1"/>
    <col min="6416" max="6416" width="10.109375" style="32" bestFit="1" customWidth="1"/>
    <col min="6417" max="6417" width="9.109375" style="32" bestFit="1" customWidth="1"/>
    <col min="6418" max="6418" width="11.33203125" style="32" bestFit="1" customWidth="1"/>
    <col min="6419" max="6419" width="10.109375" style="32" bestFit="1" customWidth="1"/>
    <col min="6420" max="6657" width="8.88671875" style="32"/>
    <col min="6658" max="6658" width="37.109375" style="32" customWidth="1"/>
    <col min="6659" max="6659" width="13.88671875" style="32" bestFit="1" customWidth="1"/>
    <col min="6660" max="6660" width="10" style="32" bestFit="1" customWidth="1"/>
    <col min="6661" max="6661" width="28.5546875" style="32" bestFit="1" customWidth="1"/>
    <col min="6662" max="6662" width="13" style="32" bestFit="1" customWidth="1"/>
    <col min="6663" max="6663" width="17.6640625" style="32" bestFit="1" customWidth="1"/>
    <col min="6664" max="6664" width="10.109375" style="32" bestFit="1" customWidth="1"/>
    <col min="6665" max="6665" width="14.109375" style="32" bestFit="1" customWidth="1"/>
    <col min="6666" max="6666" width="8.6640625" style="32" bestFit="1" customWidth="1"/>
    <col min="6667" max="6667" width="7.33203125" style="32" bestFit="1" customWidth="1"/>
    <col min="6668" max="6668" width="12.5546875" style="32" bestFit="1" customWidth="1"/>
    <col min="6669" max="6669" width="13.109375" style="32" bestFit="1" customWidth="1"/>
    <col min="6670" max="6670" width="10.5546875" style="32" bestFit="1" customWidth="1"/>
    <col min="6671" max="6671" width="16.109375" style="32" bestFit="1" customWidth="1"/>
    <col min="6672" max="6672" width="10.109375" style="32" bestFit="1" customWidth="1"/>
    <col min="6673" max="6673" width="9.109375" style="32" bestFit="1" customWidth="1"/>
    <col min="6674" max="6674" width="11.33203125" style="32" bestFit="1" customWidth="1"/>
    <col min="6675" max="6675" width="10.109375" style="32" bestFit="1" customWidth="1"/>
    <col min="6676" max="6913" width="8.88671875" style="32"/>
    <col min="6914" max="6914" width="37.109375" style="32" customWidth="1"/>
    <col min="6915" max="6915" width="13.88671875" style="32" bestFit="1" customWidth="1"/>
    <col min="6916" max="6916" width="10" style="32" bestFit="1" customWidth="1"/>
    <col min="6917" max="6917" width="28.5546875" style="32" bestFit="1" customWidth="1"/>
    <col min="6918" max="6918" width="13" style="32" bestFit="1" customWidth="1"/>
    <col min="6919" max="6919" width="17.6640625" style="32" bestFit="1" customWidth="1"/>
    <col min="6920" max="6920" width="10.109375" style="32" bestFit="1" customWidth="1"/>
    <col min="6921" max="6921" width="14.109375" style="32" bestFit="1" customWidth="1"/>
    <col min="6922" max="6922" width="8.6640625" style="32" bestFit="1" customWidth="1"/>
    <col min="6923" max="6923" width="7.33203125" style="32" bestFit="1" customWidth="1"/>
    <col min="6924" max="6924" width="12.5546875" style="32" bestFit="1" customWidth="1"/>
    <col min="6925" max="6925" width="13.109375" style="32" bestFit="1" customWidth="1"/>
    <col min="6926" max="6926" width="10.5546875" style="32" bestFit="1" customWidth="1"/>
    <col min="6927" max="6927" width="16.109375" style="32" bestFit="1" customWidth="1"/>
    <col min="6928" max="6928" width="10.109375" style="32" bestFit="1" customWidth="1"/>
    <col min="6929" max="6929" width="9.109375" style="32" bestFit="1" customWidth="1"/>
    <col min="6930" max="6930" width="11.33203125" style="32" bestFit="1" customWidth="1"/>
    <col min="6931" max="6931" width="10.109375" style="32" bestFit="1" customWidth="1"/>
    <col min="6932" max="7169" width="8.88671875" style="32"/>
    <col min="7170" max="7170" width="37.109375" style="32" customWidth="1"/>
    <col min="7171" max="7171" width="13.88671875" style="32" bestFit="1" customWidth="1"/>
    <col min="7172" max="7172" width="10" style="32" bestFit="1" customWidth="1"/>
    <col min="7173" max="7173" width="28.5546875" style="32" bestFit="1" customWidth="1"/>
    <col min="7174" max="7174" width="13" style="32" bestFit="1" customWidth="1"/>
    <col min="7175" max="7175" width="17.6640625" style="32" bestFit="1" customWidth="1"/>
    <col min="7176" max="7176" width="10.109375" style="32" bestFit="1" customWidth="1"/>
    <col min="7177" max="7177" width="14.109375" style="32" bestFit="1" customWidth="1"/>
    <col min="7178" max="7178" width="8.6640625" style="32" bestFit="1" customWidth="1"/>
    <col min="7179" max="7179" width="7.33203125" style="32" bestFit="1" customWidth="1"/>
    <col min="7180" max="7180" width="12.5546875" style="32" bestFit="1" customWidth="1"/>
    <col min="7181" max="7181" width="13.109375" style="32" bestFit="1" customWidth="1"/>
    <col min="7182" max="7182" width="10.5546875" style="32" bestFit="1" customWidth="1"/>
    <col min="7183" max="7183" width="16.109375" style="32" bestFit="1" customWidth="1"/>
    <col min="7184" max="7184" width="10.109375" style="32" bestFit="1" customWidth="1"/>
    <col min="7185" max="7185" width="9.109375" style="32" bestFit="1" customWidth="1"/>
    <col min="7186" max="7186" width="11.33203125" style="32" bestFit="1" customWidth="1"/>
    <col min="7187" max="7187" width="10.109375" style="32" bestFit="1" customWidth="1"/>
    <col min="7188" max="7425" width="8.88671875" style="32"/>
    <col min="7426" max="7426" width="37.109375" style="32" customWidth="1"/>
    <col min="7427" max="7427" width="13.88671875" style="32" bestFit="1" customWidth="1"/>
    <col min="7428" max="7428" width="10" style="32" bestFit="1" customWidth="1"/>
    <col min="7429" max="7429" width="28.5546875" style="32" bestFit="1" customWidth="1"/>
    <col min="7430" max="7430" width="13" style="32" bestFit="1" customWidth="1"/>
    <col min="7431" max="7431" width="17.6640625" style="32" bestFit="1" customWidth="1"/>
    <col min="7432" max="7432" width="10.109375" style="32" bestFit="1" customWidth="1"/>
    <col min="7433" max="7433" width="14.109375" style="32" bestFit="1" customWidth="1"/>
    <col min="7434" max="7434" width="8.6640625" style="32" bestFit="1" customWidth="1"/>
    <col min="7435" max="7435" width="7.33203125" style="32" bestFit="1" customWidth="1"/>
    <col min="7436" max="7436" width="12.5546875" style="32" bestFit="1" customWidth="1"/>
    <col min="7437" max="7437" width="13.109375" style="32" bestFit="1" customWidth="1"/>
    <col min="7438" max="7438" width="10.5546875" style="32" bestFit="1" customWidth="1"/>
    <col min="7439" max="7439" width="16.109375" style="32" bestFit="1" customWidth="1"/>
    <col min="7440" max="7440" width="10.109375" style="32" bestFit="1" customWidth="1"/>
    <col min="7441" max="7441" width="9.109375" style="32" bestFit="1" customWidth="1"/>
    <col min="7442" max="7442" width="11.33203125" style="32" bestFit="1" customWidth="1"/>
    <col min="7443" max="7443" width="10.109375" style="32" bestFit="1" customWidth="1"/>
    <col min="7444" max="7681" width="8.88671875" style="32"/>
    <col min="7682" max="7682" width="37.109375" style="32" customWidth="1"/>
    <col min="7683" max="7683" width="13.88671875" style="32" bestFit="1" customWidth="1"/>
    <col min="7684" max="7684" width="10" style="32" bestFit="1" customWidth="1"/>
    <col min="7685" max="7685" width="28.5546875" style="32" bestFit="1" customWidth="1"/>
    <col min="7686" max="7686" width="13" style="32" bestFit="1" customWidth="1"/>
    <col min="7687" max="7687" width="17.6640625" style="32" bestFit="1" customWidth="1"/>
    <col min="7688" max="7688" width="10.109375" style="32" bestFit="1" customWidth="1"/>
    <col min="7689" max="7689" width="14.109375" style="32" bestFit="1" customWidth="1"/>
    <col min="7690" max="7690" width="8.6640625" style="32" bestFit="1" customWidth="1"/>
    <col min="7691" max="7691" width="7.33203125" style="32" bestFit="1" customWidth="1"/>
    <col min="7692" max="7692" width="12.5546875" style="32" bestFit="1" customWidth="1"/>
    <col min="7693" max="7693" width="13.109375" style="32" bestFit="1" customWidth="1"/>
    <col min="7694" max="7694" width="10.5546875" style="32" bestFit="1" customWidth="1"/>
    <col min="7695" max="7695" width="16.109375" style="32" bestFit="1" customWidth="1"/>
    <col min="7696" max="7696" width="10.109375" style="32" bestFit="1" customWidth="1"/>
    <col min="7697" max="7697" width="9.109375" style="32" bestFit="1" customWidth="1"/>
    <col min="7698" max="7698" width="11.33203125" style="32" bestFit="1" customWidth="1"/>
    <col min="7699" max="7699" width="10.109375" style="32" bestFit="1" customWidth="1"/>
    <col min="7700" max="7937" width="8.88671875" style="32"/>
    <col min="7938" max="7938" width="37.109375" style="32" customWidth="1"/>
    <col min="7939" max="7939" width="13.88671875" style="32" bestFit="1" customWidth="1"/>
    <col min="7940" max="7940" width="10" style="32" bestFit="1" customWidth="1"/>
    <col min="7941" max="7941" width="28.5546875" style="32" bestFit="1" customWidth="1"/>
    <col min="7942" max="7942" width="13" style="32" bestFit="1" customWidth="1"/>
    <col min="7943" max="7943" width="17.6640625" style="32" bestFit="1" customWidth="1"/>
    <col min="7944" max="7944" width="10.109375" style="32" bestFit="1" customWidth="1"/>
    <col min="7945" max="7945" width="14.109375" style="32" bestFit="1" customWidth="1"/>
    <col min="7946" max="7946" width="8.6640625" style="32" bestFit="1" customWidth="1"/>
    <col min="7947" max="7947" width="7.33203125" style="32" bestFit="1" customWidth="1"/>
    <col min="7948" max="7948" width="12.5546875" style="32" bestFit="1" customWidth="1"/>
    <col min="7949" max="7949" width="13.109375" style="32" bestFit="1" customWidth="1"/>
    <col min="7950" max="7950" width="10.5546875" style="32" bestFit="1" customWidth="1"/>
    <col min="7951" max="7951" width="16.109375" style="32" bestFit="1" customWidth="1"/>
    <col min="7952" max="7952" width="10.109375" style="32" bestFit="1" customWidth="1"/>
    <col min="7953" max="7953" width="9.109375" style="32" bestFit="1" customWidth="1"/>
    <col min="7954" max="7954" width="11.33203125" style="32" bestFit="1" customWidth="1"/>
    <col min="7955" max="7955" width="10.109375" style="32" bestFit="1" customWidth="1"/>
    <col min="7956" max="8193" width="8.88671875" style="32"/>
    <col min="8194" max="8194" width="37.109375" style="32" customWidth="1"/>
    <col min="8195" max="8195" width="13.88671875" style="32" bestFit="1" customWidth="1"/>
    <col min="8196" max="8196" width="10" style="32" bestFit="1" customWidth="1"/>
    <col min="8197" max="8197" width="28.5546875" style="32" bestFit="1" customWidth="1"/>
    <col min="8198" max="8198" width="13" style="32" bestFit="1" customWidth="1"/>
    <col min="8199" max="8199" width="17.6640625" style="32" bestFit="1" customWidth="1"/>
    <col min="8200" max="8200" width="10.109375" style="32" bestFit="1" customWidth="1"/>
    <col min="8201" max="8201" width="14.109375" style="32" bestFit="1" customWidth="1"/>
    <col min="8202" max="8202" width="8.6640625" style="32" bestFit="1" customWidth="1"/>
    <col min="8203" max="8203" width="7.33203125" style="32" bestFit="1" customWidth="1"/>
    <col min="8204" max="8204" width="12.5546875" style="32" bestFit="1" customWidth="1"/>
    <col min="8205" max="8205" width="13.109375" style="32" bestFit="1" customWidth="1"/>
    <col min="8206" max="8206" width="10.5546875" style="32" bestFit="1" customWidth="1"/>
    <col min="8207" max="8207" width="16.109375" style="32" bestFit="1" customWidth="1"/>
    <col min="8208" max="8208" width="10.109375" style="32" bestFit="1" customWidth="1"/>
    <col min="8209" max="8209" width="9.109375" style="32" bestFit="1" customWidth="1"/>
    <col min="8210" max="8210" width="11.33203125" style="32" bestFit="1" customWidth="1"/>
    <col min="8211" max="8211" width="10.109375" style="32" bestFit="1" customWidth="1"/>
    <col min="8212" max="8449" width="8.88671875" style="32"/>
    <col min="8450" max="8450" width="37.109375" style="32" customWidth="1"/>
    <col min="8451" max="8451" width="13.88671875" style="32" bestFit="1" customWidth="1"/>
    <col min="8452" max="8452" width="10" style="32" bestFit="1" customWidth="1"/>
    <col min="8453" max="8453" width="28.5546875" style="32" bestFit="1" customWidth="1"/>
    <col min="8454" max="8454" width="13" style="32" bestFit="1" customWidth="1"/>
    <col min="8455" max="8455" width="17.6640625" style="32" bestFit="1" customWidth="1"/>
    <col min="8456" max="8456" width="10.109375" style="32" bestFit="1" customWidth="1"/>
    <col min="8457" max="8457" width="14.109375" style="32" bestFit="1" customWidth="1"/>
    <col min="8458" max="8458" width="8.6640625" style="32" bestFit="1" customWidth="1"/>
    <col min="8459" max="8459" width="7.33203125" style="32" bestFit="1" customWidth="1"/>
    <col min="8460" max="8460" width="12.5546875" style="32" bestFit="1" customWidth="1"/>
    <col min="8461" max="8461" width="13.109375" style="32" bestFit="1" customWidth="1"/>
    <col min="8462" max="8462" width="10.5546875" style="32" bestFit="1" customWidth="1"/>
    <col min="8463" max="8463" width="16.109375" style="32" bestFit="1" customWidth="1"/>
    <col min="8464" max="8464" width="10.109375" style="32" bestFit="1" customWidth="1"/>
    <col min="8465" max="8465" width="9.109375" style="32" bestFit="1" customWidth="1"/>
    <col min="8466" max="8466" width="11.33203125" style="32" bestFit="1" customWidth="1"/>
    <col min="8467" max="8467" width="10.109375" style="32" bestFit="1" customWidth="1"/>
    <col min="8468" max="8705" width="8.88671875" style="32"/>
    <col min="8706" max="8706" width="37.109375" style="32" customWidth="1"/>
    <col min="8707" max="8707" width="13.88671875" style="32" bestFit="1" customWidth="1"/>
    <col min="8708" max="8708" width="10" style="32" bestFit="1" customWidth="1"/>
    <col min="8709" max="8709" width="28.5546875" style="32" bestFit="1" customWidth="1"/>
    <col min="8710" max="8710" width="13" style="32" bestFit="1" customWidth="1"/>
    <col min="8711" max="8711" width="17.6640625" style="32" bestFit="1" customWidth="1"/>
    <col min="8712" max="8712" width="10.109375" style="32" bestFit="1" customWidth="1"/>
    <col min="8713" max="8713" width="14.109375" style="32" bestFit="1" customWidth="1"/>
    <col min="8714" max="8714" width="8.6640625" style="32" bestFit="1" customWidth="1"/>
    <col min="8715" max="8715" width="7.33203125" style="32" bestFit="1" customWidth="1"/>
    <col min="8716" max="8716" width="12.5546875" style="32" bestFit="1" customWidth="1"/>
    <col min="8717" max="8717" width="13.109375" style="32" bestFit="1" customWidth="1"/>
    <col min="8718" max="8718" width="10.5546875" style="32" bestFit="1" customWidth="1"/>
    <col min="8719" max="8719" width="16.109375" style="32" bestFit="1" customWidth="1"/>
    <col min="8720" max="8720" width="10.109375" style="32" bestFit="1" customWidth="1"/>
    <col min="8721" max="8721" width="9.109375" style="32" bestFit="1" customWidth="1"/>
    <col min="8722" max="8722" width="11.33203125" style="32" bestFit="1" customWidth="1"/>
    <col min="8723" max="8723" width="10.109375" style="32" bestFit="1" customWidth="1"/>
    <col min="8724" max="8961" width="8.88671875" style="32"/>
    <col min="8962" max="8962" width="37.109375" style="32" customWidth="1"/>
    <col min="8963" max="8963" width="13.88671875" style="32" bestFit="1" customWidth="1"/>
    <col min="8964" max="8964" width="10" style="32" bestFit="1" customWidth="1"/>
    <col min="8965" max="8965" width="28.5546875" style="32" bestFit="1" customWidth="1"/>
    <col min="8966" max="8966" width="13" style="32" bestFit="1" customWidth="1"/>
    <col min="8967" max="8967" width="17.6640625" style="32" bestFit="1" customWidth="1"/>
    <col min="8968" max="8968" width="10.109375" style="32" bestFit="1" customWidth="1"/>
    <col min="8969" max="8969" width="14.109375" style="32" bestFit="1" customWidth="1"/>
    <col min="8970" max="8970" width="8.6640625" style="32" bestFit="1" customWidth="1"/>
    <col min="8971" max="8971" width="7.33203125" style="32" bestFit="1" customWidth="1"/>
    <col min="8972" max="8972" width="12.5546875" style="32" bestFit="1" customWidth="1"/>
    <col min="8973" max="8973" width="13.109375" style="32" bestFit="1" customWidth="1"/>
    <col min="8974" max="8974" width="10.5546875" style="32" bestFit="1" customWidth="1"/>
    <col min="8975" max="8975" width="16.109375" style="32" bestFit="1" customWidth="1"/>
    <col min="8976" max="8976" width="10.109375" style="32" bestFit="1" customWidth="1"/>
    <col min="8977" max="8977" width="9.109375" style="32" bestFit="1" customWidth="1"/>
    <col min="8978" max="8978" width="11.33203125" style="32" bestFit="1" customWidth="1"/>
    <col min="8979" max="8979" width="10.109375" style="32" bestFit="1" customWidth="1"/>
    <col min="8980" max="9217" width="8.88671875" style="32"/>
    <col min="9218" max="9218" width="37.109375" style="32" customWidth="1"/>
    <col min="9219" max="9219" width="13.88671875" style="32" bestFit="1" customWidth="1"/>
    <col min="9220" max="9220" width="10" style="32" bestFit="1" customWidth="1"/>
    <col min="9221" max="9221" width="28.5546875" style="32" bestFit="1" customWidth="1"/>
    <col min="9222" max="9222" width="13" style="32" bestFit="1" customWidth="1"/>
    <col min="9223" max="9223" width="17.6640625" style="32" bestFit="1" customWidth="1"/>
    <col min="9224" max="9224" width="10.109375" style="32" bestFit="1" customWidth="1"/>
    <col min="9225" max="9225" width="14.109375" style="32" bestFit="1" customWidth="1"/>
    <col min="9226" max="9226" width="8.6640625" style="32" bestFit="1" customWidth="1"/>
    <col min="9227" max="9227" width="7.33203125" style="32" bestFit="1" customWidth="1"/>
    <col min="9228" max="9228" width="12.5546875" style="32" bestFit="1" customWidth="1"/>
    <col min="9229" max="9229" width="13.109375" style="32" bestFit="1" customWidth="1"/>
    <col min="9230" max="9230" width="10.5546875" style="32" bestFit="1" customWidth="1"/>
    <col min="9231" max="9231" width="16.109375" style="32" bestFit="1" customWidth="1"/>
    <col min="9232" max="9232" width="10.109375" style="32" bestFit="1" customWidth="1"/>
    <col min="9233" max="9233" width="9.109375" style="32" bestFit="1" customWidth="1"/>
    <col min="9234" max="9234" width="11.33203125" style="32" bestFit="1" customWidth="1"/>
    <col min="9235" max="9235" width="10.109375" style="32" bestFit="1" customWidth="1"/>
    <col min="9236" max="9473" width="8.88671875" style="32"/>
    <col min="9474" max="9474" width="37.109375" style="32" customWidth="1"/>
    <col min="9475" max="9475" width="13.88671875" style="32" bestFit="1" customWidth="1"/>
    <col min="9476" max="9476" width="10" style="32" bestFit="1" customWidth="1"/>
    <col min="9477" max="9477" width="28.5546875" style="32" bestFit="1" customWidth="1"/>
    <col min="9478" max="9478" width="13" style="32" bestFit="1" customWidth="1"/>
    <col min="9479" max="9479" width="17.6640625" style="32" bestFit="1" customWidth="1"/>
    <col min="9480" max="9480" width="10.109375" style="32" bestFit="1" customWidth="1"/>
    <col min="9481" max="9481" width="14.109375" style="32" bestFit="1" customWidth="1"/>
    <col min="9482" max="9482" width="8.6640625" style="32" bestFit="1" customWidth="1"/>
    <col min="9483" max="9483" width="7.33203125" style="32" bestFit="1" customWidth="1"/>
    <col min="9484" max="9484" width="12.5546875" style="32" bestFit="1" customWidth="1"/>
    <col min="9485" max="9485" width="13.109375" style="32" bestFit="1" customWidth="1"/>
    <col min="9486" max="9486" width="10.5546875" style="32" bestFit="1" customWidth="1"/>
    <col min="9487" max="9487" width="16.109375" style="32" bestFit="1" customWidth="1"/>
    <col min="9488" max="9488" width="10.109375" style="32" bestFit="1" customWidth="1"/>
    <col min="9489" max="9489" width="9.109375" style="32" bestFit="1" customWidth="1"/>
    <col min="9490" max="9490" width="11.33203125" style="32" bestFit="1" customWidth="1"/>
    <col min="9491" max="9491" width="10.109375" style="32" bestFit="1" customWidth="1"/>
    <col min="9492" max="9729" width="8.88671875" style="32"/>
    <col min="9730" max="9730" width="37.109375" style="32" customWidth="1"/>
    <col min="9731" max="9731" width="13.88671875" style="32" bestFit="1" customWidth="1"/>
    <col min="9732" max="9732" width="10" style="32" bestFit="1" customWidth="1"/>
    <col min="9733" max="9733" width="28.5546875" style="32" bestFit="1" customWidth="1"/>
    <col min="9734" max="9734" width="13" style="32" bestFit="1" customWidth="1"/>
    <col min="9735" max="9735" width="17.6640625" style="32" bestFit="1" customWidth="1"/>
    <col min="9736" max="9736" width="10.109375" style="32" bestFit="1" customWidth="1"/>
    <col min="9737" max="9737" width="14.109375" style="32" bestFit="1" customWidth="1"/>
    <col min="9738" max="9738" width="8.6640625" style="32" bestFit="1" customWidth="1"/>
    <col min="9739" max="9739" width="7.33203125" style="32" bestFit="1" customWidth="1"/>
    <col min="9740" max="9740" width="12.5546875" style="32" bestFit="1" customWidth="1"/>
    <col min="9741" max="9741" width="13.109375" style="32" bestFit="1" customWidth="1"/>
    <col min="9742" max="9742" width="10.5546875" style="32" bestFit="1" customWidth="1"/>
    <col min="9743" max="9743" width="16.109375" style="32" bestFit="1" customWidth="1"/>
    <col min="9744" max="9744" width="10.109375" style="32" bestFit="1" customWidth="1"/>
    <col min="9745" max="9745" width="9.109375" style="32" bestFit="1" customWidth="1"/>
    <col min="9746" max="9746" width="11.33203125" style="32" bestFit="1" customWidth="1"/>
    <col min="9747" max="9747" width="10.109375" style="32" bestFit="1" customWidth="1"/>
    <col min="9748" max="9985" width="8.88671875" style="32"/>
    <col min="9986" max="9986" width="37.109375" style="32" customWidth="1"/>
    <col min="9987" max="9987" width="13.88671875" style="32" bestFit="1" customWidth="1"/>
    <col min="9988" max="9988" width="10" style="32" bestFit="1" customWidth="1"/>
    <col min="9989" max="9989" width="28.5546875" style="32" bestFit="1" customWidth="1"/>
    <col min="9990" max="9990" width="13" style="32" bestFit="1" customWidth="1"/>
    <col min="9991" max="9991" width="17.6640625" style="32" bestFit="1" customWidth="1"/>
    <col min="9992" max="9992" width="10.109375" style="32" bestFit="1" customWidth="1"/>
    <col min="9993" max="9993" width="14.109375" style="32" bestFit="1" customWidth="1"/>
    <col min="9994" max="9994" width="8.6640625" style="32" bestFit="1" customWidth="1"/>
    <col min="9995" max="9995" width="7.33203125" style="32" bestFit="1" customWidth="1"/>
    <col min="9996" max="9996" width="12.5546875" style="32" bestFit="1" customWidth="1"/>
    <col min="9997" max="9997" width="13.109375" style="32" bestFit="1" customWidth="1"/>
    <col min="9998" max="9998" width="10.5546875" style="32" bestFit="1" customWidth="1"/>
    <col min="9999" max="9999" width="16.109375" style="32" bestFit="1" customWidth="1"/>
    <col min="10000" max="10000" width="10.109375" style="32" bestFit="1" customWidth="1"/>
    <col min="10001" max="10001" width="9.109375" style="32" bestFit="1" customWidth="1"/>
    <col min="10002" max="10002" width="11.33203125" style="32" bestFit="1" customWidth="1"/>
    <col min="10003" max="10003" width="10.109375" style="32" bestFit="1" customWidth="1"/>
    <col min="10004" max="10241" width="8.88671875" style="32"/>
    <col min="10242" max="10242" width="37.109375" style="32" customWidth="1"/>
    <col min="10243" max="10243" width="13.88671875" style="32" bestFit="1" customWidth="1"/>
    <col min="10244" max="10244" width="10" style="32" bestFit="1" customWidth="1"/>
    <col min="10245" max="10245" width="28.5546875" style="32" bestFit="1" customWidth="1"/>
    <col min="10246" max="10246" width="13" style="32" bestFit="1" customWidth="1"/>
    <col min="10247" max="10247" width="17.6640625" style="32" bestFit="1" customWidth="1"/>
    <col min="10248" max="10248" width="10.109375" style="32" bestFit="1" customWidth="1"/>
    <col min="10249" max="10249" width="14.109375" style="32" bestFit="1" customWidth="1"/>
    <col min="10250" max="10250" width="8.6640625" style="32" bestFit="1" customWidth="1"/>
    <col min="10251" max="10251" width="7.33203125" style="32" bestFit="1" customWidth="1"/>
    <col min="10252" max="10252" width="12.5546875" style="32" bestFit="1" customWidth="1"/>
    <col min="10253" max="10253" width="13.109375" style="32" bestFit="1" customWidth="1"/>
    <col min="10254" max="10254" width="10.5546875" style="32" bestFit="1" customWidth="1"/>
    <col min="10255" max="10255" width="16.109375" style="32" bestFit="1" customWidth="1"/>
    <col min="10256" max="10256" width="10.109375" style="32" bestFit="1" customWidth="1"/>
    <col min="10257" max="10257" width="9.109375" style="32" bestFit="1" customWidth="1"/>
    <col min="10258" max="10258" width="11.33203125" style="32" bestFit="1" customWidth="1"/>
    <col min="10259" max="10259" width="10.109375" style="32" bestFit="1" customWidth="1"/>
    <col min="10260" max="10497" width="8.88671875" style="32"/>
    <col min="10498" max="10498" width="37.109375" style="32" customWidth="1"/>
    <col min="10499" max="10499" width="13.88671875" style="32" bestFit="1" customWidth="1"/>
    <col min="10500" max="10500" width="10" style="32" bestFit="1" customWidth="1"/>
    <col min="10501" max="10501" width="28.5546875" style="32" bestFit="1" customWidth="1"/>
    <col min="10502" max="10502" width="13" style="32" bestFit="1" customWidth="1"/>
    <col min="10503" max="10503" width="17.6640625" style="32" bestFit="1" customWidth="1"/>
    <col min="10504" max="10504" width="10.109375" style="32" bestFit="1" customWidth="1"/>
    <col min="10505" max="10505" width="14.109375" style="32" bestFit="1" customWidth="1"/>
    <col min="10506" max="10506" width="8.6640625" style="32" bestFit="1" customWidth="1"/>
    <col min="10507" max="10507" width="7.33203125" style="32" bestFit="1" customWidth="1"/>
    <col min="10508" max="10508" width="12.5546875" style="32" bestFit="1" customWidth="1"/>
    <col min="10509" max="10509" width="13.109375" style="32" bestFit="1" customWidth="1"/>
    <col min="10510" max="10510" width="10.5546875" style="32" bestFit="1" customWidth="1"/>
    <col min="10511" max="10511" width="16.109375" style="32" bestFit="1" customWidth="1"/>
    <col min="10512" max="10512" width="10.109375" style="32" bestFit="1" customWidth="1"/>
    <col min="10513" max="10513" width="9.109375" style="32" bestFit="1" customWidth="1"/>
    <col min="10514" max="10514" width="11.33203125" style="32" bestFit="1" customWidth="1"/>
    <col min="10515" max="10515" width="10.109375" style="32" bestFit="1" customWidth="1"/>
    <col min="10516" max="10753" width="8.88671875" style="32"/>
    <col min="10754" max="10754" width="37.109375" style="32" customWidth="1"/>
    <col min="10755" max="10755" width="13.88671875" style="32" bestFit="1" customWidth="1"/>
    <col min="10756" max="10756" width="10" style="32" bestFit="1" customWidth="1"/>
    <col min="10757" max="10757" width="28.5546875" style="32" bestFit="1" customWidth="1"/>
    <col min="10758" max="10758" width="13" style="32" bestFit="1" customWidth="1"/>
    <col min="10759" max="10759" width="17.6640625" style="32" bestFit="1" customWidth="1"/>
    <col min="10760" max="10760" width="10.109375" style="32" bestFit="1" customWidth="1"/>
    <col min="10761" max="10761" width="14.109375" style="32" bestFit="1" customWidth="1"/>
    <col min="10762" max="10762" width="8.6640625" style="32" bestFit="1" customWidth="1"/>
    <col min="10763" max="10763" width="7.33203125" style="32" bestFit="1" customWidth="1"/>
    <col min="10764" max="10764" width="12.5546875" style="32" bestFit="1" customWidth="1"/>
    <col min="10765" max="10765" width="13.109375" style="32" bestFit="1" customWidth="1"/>
    <col min="10766" max="10766" width="10.5546875" style="32" bestFit="1" customWidth="1"/>
    <col min="10767" max="10767" width="16.109375" style="32" bestFit="1" customWidth="1"/>
    <col min="10768" max="10768" width="10.109375" style="32" bestFit="1" customWidth="1"/>
    <col min="10769" max="10769" width="9.109375" style="32" bestFit="1" customWidth="1"/>
    <col min="10770" max="10770" width="11.33203125" style="32" bestFit="1" customWidth="1"/>
    <col min="10771" max="10771" width="10.109375" style="32" bestFit="1" customWidth="1"/>
    <col min="10772" max="11009" width="8.88671875" style="32"/>
    <col min="11010" max="11010" width="37.109375" style="32" customWidth="1"/>
    <col min="11011" max="11011" width="13.88671875" style="32" bestFit="1" customWidth="1"/>
    <col min="11012" max="11012" width="10" style="32" bestFit="1" customWidth="1"/>
    <col min="11013" max="11013" width="28.5546875" style="32" bestFit="1" customWidth="1"/>
    <col min="11014" max="11014" width="13" style="32" bestFit="1" customWidth="1"/>
    <col min="11015" max="11015" width="17.6640625" style="32" bestFit="1" customWidth="1"/>
    <col min="11016" max="11016" width="10.109375" style="32" bestFit="1" customWidth="1"/>
    <col min="11017" max="11017" width="14.109375" style="32" bestFit="1" customWidth="1"/>
    <col min="11018" max="11018" width="8.6640625" style="32" bestFit="1" customWidth="1"/>
    <col min="11019" max="11019" width="7.33203125" style="32" bestFit="1" customWidth="1"/>
    <col min="11020" max="11020" width="12.5546875" style="32" bestFit="1" customWidth="1"/>
    <col min="11021" max="11021" width="13.109375" style="32" bestFit="1" customWidth="1"/>
    <col min="11022" max="11022" width="10.5546875" style="32" bestFit="1" customWidth="1"/>
    <col min="11023" max="11023" width="16.109375" style="32" bestFit="1" customWidth="1"/>
    <col min="11024" max="11024" width="10.109375" style="32" bestFit="1" customWidth="1"/>
    <col min="11025" max="11025" width="9.109375" style="32" bestFit="1" customWidth="1"/>
    <col min="11026" max="11026" width="11.33203125" style="32" bestFit="1" customWidth="1"/>
    <col min="11027" max="11027" width="10.109375" style="32" bestFit="1" customWidth="1"/>
    <col min="11028" max="11265" width="8.88671875" style="32"/>
    <col min="11266" max="11266" width="37.109375" style="32" customWidth="1"/>
    <col min="11267" max="11267" width="13.88671875" style="32" bestFit="1" customWidth="1"/>
    <col min="11268" max="11268" width="10" style="32" bestFit="1" customWidth="1"/>
    <col min="11269" max="11269" width="28.5546875" style="32" bestFit="1" customWidth="1"/>
    <col min="11270" max="11270" width="13" style="32" bestFit="1" customWidth="1"/>
    <col min="11271" max="11271" width="17.6640625" style="32" bestFit="1" customWidth="1"/>
    <col min="11272" max="11272" width="10.109375" style="32" bestFit="1" customWidth="1"/>
    <col min="11273" max="11273" width="14.109375" style="32" bestFit="1" customWidth="1"/>
    <col min="11274" max="11274" width="8.6640625" style="32" bestFit="1" customWidth="1"/>
    <col min="11275" max="11275" width="7.33203125" style="32" bestFit="1" customWidth="1"/>
    <col min="11276" max="11276" width="12.5546875" style="32" bestFit="1" customWidth="1"/>
    <col min="11277" max="11277" width="13.109375" style="32" bestFit="1" customWidth="1"/>
    <col min="11278" max="11278" width="10.5546875" style="32" bestFit="1" customWidth="1"/>
    <col min="11279" max="11279" width="16.109375" style="32" bestFit="1" customWidth="1"/>
    <col min="11280" max="11280" width="10.109375" style="32" bestFit="1" customWidth="1"/>
    <col min="11281" max="11281" width="9.109375" style="32" bestFit="1" customWidth="1"/>
    <col min="11282" max="11282" width="11.33203125" style="32" bestFit="1" customWidth="1"/>
    <col min="11283" max="11283" width="10.109375" style="32" bestFit="1" customWidth="1"/>
    <col min="11284" max="11521" width="8.88671875" style="32"/>
    <col min="11522" max="11522" width="37.109375" style="32" customWidth="1"/>
    <col min="11523" max="11523" width="13.88671875" style="32" bestFit="1" customWidth="1"/>
    <col min="11524" max="11524" width="10" style="32" bestFit="1" customWidth="1"/>
    <col min="11525" max="11525" width="28.5546875" style="32" bestFit="1" customWidth="1"/>
    <col min="11526" max="11526" width="13" style="32" bestFit="1" customWidth="1"/>
    <col min="11527" max="11527" width="17.6640625" style="32" bestFit="1" customWidth="1"/>
    <col min="11528" max="11528" width="10.109375" style="32" bestFit="1" customWidth="1"/>
    <col min="11529" max="11529" width="14.109375" style="32" bestFit="1" customWidth="1"/>
    <col min="11530" max="11530" width="8.6640625" style="32" bestFit="1" customWidth="1"/>
    <col min="11531" max="11531" width="7.33203125" style="32" bestFit="1" customWidth="1"/>
    <col min="11532" max="11532" width="12.5546875" style="32" bestFit="1" customWidth="1"/>
    <col min="11533" max="11533" width="13.109375" style="32" bestFit="1" customWidth="1"/>
    <col min="11534" max="11534" width="10.5546875" style="32" bestFit="1" customWidth="1"/>
    <col min="11535" max="11535" width="16.109375" style="32" bestFit="1" customWidth="1"/>
    <col min="11536" max="11536" width="10.109375" style="32" bestFit="1" customWidth="1"/>
    <col min="11537" max="11537" width="9.109375" style="32" bestFit="1" customWidth="1"/>
    <col min="11538" max="11538" width="11.33203125" style="32" bestFit="1" customWidth="1"/>
    <col min="11539" max="11539" width="10.109375" style="32" bestFit="1" customWidth="1"/>
    <col min="11540" max="11777" width="8.88671875" style="32"/>
    <col min="11778" max="11778" width="37.109375" style="32" customWidth="1"/>
    <col min="11779" max="11779" width="13.88671875" style="32" bestFit="1" customWidth="1"/>
    <col min="11780" max="11780" width="10" style="32" bestFit="1" customWidth="1"/>
    <col min="11781" max="11781" width="28.5546875" style="32" bestFit="1" customWidth="1"/>
    <col min="11782" max="11782" width="13" style="32" bestFit="1" customWidth="1"/>
    <col min="11783" max="11783" width="17.6640625" style="32" bestFit="1" customWidth="1"/>
    <col min="11784" max="11784" width="10.109375" style="32" bestFit="1" customWidth="1"/>
    <col min="11785" max="11785" width="14.109375" style="32" bestFit="1" customWidth="1"/>
    <col min="11786" max="11786" width="8.6640625" style="32" bestFit="1" customWidth="1"/>
    <col min="11787" max="11787" width="7.33203125" style="32" bestFit="1" customWidth="1"/>
    <col min="11788" max="11788" width="12.5546875" style="32" bestFit="1" customWidth="1"/>
    <col min="11789" max="11789" width="13.109375" style="32" bestFit="1" customWidth="1"/>
    <col min="11790" max="11790" width="10.5546875" style="32" bestFit="1" customWidth="1"/>
    <col min="11791" max="11791" width="16.109375" style="32" bestFit="1" customWidth="1"/>
    <col min="11792" max="11792" width="10.109375" style="32" bestFit="1" customWidth="1"/>
    <col min="11793" max="11793" width="9.109375" style="32" bestFit="1" customWidth="1"/>
    <col min="11794" max="11794" width="11.33203125" style="32" bestFit="1" customWidth="1"/>
    <col min="11795" max="11795" width="10.109375" style="32" bestFit="1" customWidth="1"/>
    <col min="11796" max="12033" width="8.88671875" style="32"/>
    <col min="12034" max="12034" width="37.109375" style="32" customWidth="1"/>
    <col min="12035" max="12035" width="13.88671875" style="32" bestFit="1" customWidth="1"/>
    <col min="12036" max="12036" width="10" style="32" bestFit="1" customWidth="1"/>
    <col min="12037" max="12037" width="28.5546875" style="32" bestFit="1" customWidth="1"/>
    <col min="12038" max="12038" width="13" style="32" bestFit="1" customWidth="1"/>
    <col min="12039" max="12039" width="17.6640625" style="32" bestFit="1" customWidth="1"/>
    <col min="12040" max="12040" width="10.109375" style="32" bestFit="1" customWidth="1"/>
    <col min="12041" max="12041" width="14.109375" style="32" bestFit="1" customWidth="1"/>
    <col min="12042" max="12042" width="8.6640625" style="32" bestFit="1" customWidth="1"/>
    <col min="12043" max="12043" width="7.33203125" style="32" bestFit="1" customWidth="1"/>
    <col min="12044" max="12044" width="12.5546875" style="32" bestFit="1" customWidth="1"/>
    <col min="12045" max="12045" width="13.109375" style="32" bestFit="1" customWidth="1"/>
    <col min="12046" max="12046" width="10.5546875" style="32" bestFit="1" customWidth="1"/>
    <col min="12047" max="12047" width="16.109375" style="32" bestFit="1" customWidth="1"/>
    <col min="12048" max="12048" width="10.109375" style="32" bestFit="1" customWidth="1"/>
    <col min="12049" max="12049" width="9.109375" style="32" bestFit="1" customWidth="1"/>
    <col min="12050" max="12050" width="11.33203125" style="32" bestFit="1" customWidth="1"/>
    <col min="12051" max="12051" width="10.109375" style="32" bestFit="1" customWidth="1"/>
    <col min="12052" max="12289" width="8.88671875" style="32"/>
    <col min="12290" max="12290" width="37.109375" style="32" customWidth="1"/>
    <col min="12291" max="12291" width="13.88671875" style="32" bestFit="1" customWidth="1"/>
    <col min="12292" max="12292" width="10" style="32" bestFit="1" customWidth="1"/>
    <col min="12293" max="12293" width="28.5546875" style="32" bestFit="1" customWidth="1"/>
    <col min="12294" max="12294" width="13" style="32" bestFit="1" customWidth="1"/>
    <col min="12295" max="12295" width="17.6640625" style="32" bestFit="1" customWidth="1"/>
    <col min="12296" max="12296" width="10.109375" style="32" bestFit="1" customWidth="1"/>
    <col min="12297" max="12297" width="14.109375" style="32" bestFit="1" customWidth="1"/>
    <col min="12298" max="12298" width="8.6640625" style="32" bestFit="1" customWidth="1"/>
    <col min="12299" max="12299" width="7.33203125" style="32" bestFit="1" customWidth="1"/>
    <col min="12300" max="12300" width="12.5546875" style="32" bestFit="1" customWidth="1"/>
    <col min="12301" max="12301" width="13.109375" style="32" bestFit="1" customWidth="1"/>
    <col min="12302" max="12302" width="10.5546875" style="32" bestFit="1" customWidth="1"/>
    <col min="12303" max="12303" width="16.109375" style="32" bestFit="1" customWidth="1"/>
    <col min="12304" max="12304" width="10.109375" style="32" bestFit="1" customWidth="1"/>
    <col min="12305" max="12305" width="9.109375" style="32" bestFit="1" customWidth="1"/>
    <col min="12306" max="12306" width="11.33203125" style="32" bestFit="1" customWidth="1"/>
    <col min="12307" max="12307" width="10.109375" style="32" bestFit="1" customWidth="1"/>
    <col min="12308" max="12545" width="8.88671875" style="32"/>
    <col min="12546" max="12546" width="37.109375" style="32" customWidth="1"/>
    <col min="12547" max="12547" width="13.88671875" style="32" bestFit="1" customWidth="1"/>
    <col min="12548" max="12548" width="10" style="32" bestFit="1" customWidth="1"/>
    <col min="12549" max="12549" width="28.5546875" style="32" bestFit="1" customWidth="1"/>
    <col min="12550" max="12550" width="13" style="32" bestFit="1" customWidth="1"/>
    <col min="12551" max="12551" width="17.6640625" style="32" bestFit="1" customWidth="1"/>
    <col min="12552" max="12552" width="10.109375" style="32" bestFit="1" customWidth="1"/>
    <col min="12553" max="12553" width="14.109375" style="32" bestFit="1" customWidth="1"/>
    <col min="12554" max="12554" width="8.6640625" style="32" bestFit="1" customWidth="1"/>
    <col min="12555" max="12555" width="7.33203125" style="32" bestFit="1" customWidth="1"/>
    <col min="12556" max="12556" width="12.5546875" style="32" bestFit="1" customWidth="1"/>
    <col min="12557" max="12557" width="13.109375" style="32" bestFit="1" customWidth="1"/>
    <col min="12558" max="12558" width="10.5546875" style="32" bestFit="1" customWidth="1"/>
    <col min="12559" max="12559" width="16.109375" style="32" bestFit="1" customWidth="1"/>
    <col min="12560" max="12560" width="10.109375" style="32" bestFit="1" customWidth="1"/>
    <col min="12561" max="12561" width="9.109375" style="32" bestFit="1" customWidth="1"/>
    <col min="12562" max="12562" width="11.33203125" style="32" bestFit="1" customWidth="1"/>
    <col min="12563" max="12563" width="10.109375" style="32" bestFit="1" customWidth="1"/>
    <col min="12564" max="12801" width="8.88671875" style="32"/>
    <col min="12802" max="12802" width="37.109375" style="32" customWidth="1"/>
    <col min="12803" max="12803" width="13.88671875" style="32" bestFit="1" customWidth="1"/>
    <col min="12804" max="12804" width="10" style="32" bestFit="1" customWidth="1"/>
    <col min="12805" max="12805" width="28.5546875" style="32" bestFit="1" customWidth="1"/>
    <col min="12806" max="12806" width="13" style="32" bestFit="1" customWidth="1"/>
    <col min="12807" max="12807" width="17.6640625" style="32" bestFit="1" customWidth="1"/>
    <col min="12808" max="12808" width="10.109375" style="32" bestFit="1" customWidth="1"/>
    <col min="12809" max="12809" width="14.109375" style="32" bestFit="1" customWidth="1"/>
    <col min="12810" max="12810" width="8.6640625" style="32" bestFit="1" customWidth="1"/>
    <col min="12811" max="12811" width="7.33203125" style="32" bestFit="1" customWidth="1"/>
    <col min="12812" max="12812" width="12.5546875" style="32" bestFit="1" customWidth="1"/>
    <col min="12813" max="12813" width="13.109375" style="32" bestFit="1" customWidth="1"/>
    <col min="12814" max="12814" width="10.5546875" style="32" bestFit="1" customWidth="1"/>
    <col min="12815" max="12815" width="16.109375" style="32" bestFit="1" customWidth="1"/>
    <col min="12816" max="12816" width="10.109375" style="32" bestFit="1" customWidth="1"/>
    <col min="12817" max="12817" width="9.109375" style="32" bestFit="1" customWidth="1"/>
    <col min="12818" max="12818" width="11.33203125" style="32" bestFit="1" customWidth="1"/>
    <col min="12819" max="12819" width="10.109375" style="32" bestFit="1" customWidth="1"/>
    <col min="12820" max="13057" width="8.88671875" style="32"/>
    <col min="13058" max="13058" width="37.109375" style="32" customWidth="1"/>
    <col min="13059" max="13059" width="13.88671875" style="32" bestFit="1" customWidth="1"/>
    <col min="13060" max="13060" width="10" style="32" bestFit="1" customWidth="1"/>
    <col min="13061" max="13061" width="28.5546875" style="32" bestFit="1" customWidth="1"/>
    <col min="13062" max="13062" width="13" style="32" bestFit="1" customWidth="1"/>
    <col min="13063" max="13063" width="17.6640625" style="32" bestFit="1" customWidth="1"/>
    <col min="13064" max="13064" width="10.109375" style="32" bestFit="1" customWidth="1"/>
    <col min="13065" max="13065" width="14.109375" style="32" bestFit="1" customWidth="1"/>
    <col min="13066" max="13066" width="8.6640625" style="32" bestFit="1" customWidth="1"/>
    <col min="13067" max="13067" width="7.33203125" style="32" bestFit="1" customWidth="1"/>
    <col min="13068" max="13068" width="12.5546875" style="32" bestFit="1" customWidth="1"/>
    <col min="13069" max="13069" width="13.109375" style="32" bestFit="1" customWidth="1"/>
    <col min="13070" max="13070" width="10.5546875" style="32" bestFit="1" customWidth="1"/>
    <col min="13071" max="13071" width="16.109375" style="32" bestFit="1" customWidth="1"/>
    <col min="13072" max="13072" width="10.109375" style="32" bestFit="1" customWidth="1"/>
    <col min="13073" max="13073" width="9.109375" style="32" bestFit="1" customWidth="1"/>
    <col min="13074" max="13074" width="11.33203125" style="32" bestFit="1" customWidth="1"/>
    <col min="13075" max="13075" width="10.109375" style="32" bestFit="1" customWidth="1"/>
    <col min="13076" max="13313" width="8.88671875" style="32"/>
    <col min="13314" max="13314" width="37.109375" style="32" customWidth="1"/>
    <col min="13315" max="13315" width="13.88671875" style="32" bestFit="1" customWidth="1"/>
    <col min="13316" max="13316" width="10" style="32" bestFit="1" customWidth="1"/>
    <col min="13317" max="13317" width="28.5546875" style="32" bestFit="1" customWidth="1"/>
    <col min="13318" max="13318" width="13" style="32" bestFit="1" customWidth="1"/>
    <col min="13319" max="13319" width="17.6640625" style="32" bestFit="1" customWidth="1"/>
    <col min="13320" max="13320" width="10.109375" style="32" bestFit="1" customWidth="1"/>
    <col min="13321" max="13321" width="14.109375" style="32" bestFit="1" customWidth="1"/>
    <col min="13322" max="13322" width="8.6640625" style="32" bestFit="1" customWidth="1"/>
    <col min="13323" max="13323" width="7.33203125" style="32" bestFit="1" customWidth="1"/>
    <col min="13324" max="13324" width="12.5546875" style="32" bestFit="1" customWidth="1"/>
    <col min="13325" max="13325" width="13.109375" style="32" bestFit="1" customWidth="1"/>
    <col min="13326" max="13326" width="10.5546875" style="32" bestFit="1" customWidth="1"/>
    <col min="13327" max="13327" width="16.109375" style="32" bestFit="1" customWidth="1"/>
    <col min="13328" max="13328" width="10.109375" style="32" bestFit="1" customWidth="1"/>
    <col min="13329" max="13329" width="9.109375" style="32" bestFit="1" customWidth="1"/>
    <col min="13330" max="13330" width="11.33203125" style="32" bestFit="1" customWidth="1"/>
    <col min="13331" max="13331" width="10.109375" style="32" bestFit="1" customWidth="1"/>
    <col min="13332" max="13569" width="8.88671875" style="32"/>
    <col min="13570" max="13570" width="37.109375" style="32" customWidth="1"/>
    <col min="13571" max="13571" width="13.88671875" style="32" bestFit="1" customWidth="1"/>
    <col min="13572" max="13572" width="10" style="32" bestFit="1" customWidth="1"/>
    <col min="13573" max="13573" width="28.5546875" style="32" bestFit="1" customWidth="1"/>
    <col min="13574" max="13574" width="13" style="32" bestFit="1" customWidth="1"/>
    <col min="13575" max="13575" width="17.6640625" style="32" bestFit="1" customWidth="1"/>
    <col min="13576" max="13576" width="10.109375" style="32" bestFit="1" customWidth="1"/>
    <col min="13577" max="13577" width="14.109375" style="32" bestFit="1" customWidth="1"/>
    <col min="13578" max="13578" width="8.6640625" style="32" bestFit="1" customWidth="1"/>
    <col min="13579" max="13579" width="7.33203125" style="32" bestFit="1" customWidth="1"/>
    <col min="13580" max="13580" width="12.5546875" style="32" bestFit="1" customWidth="1"/>
    <col min="13581" max="13581" width="13.109375" style="32" bestFit="1" customWidth="1"/>
    <col min="13582" max="13582" width="10.5546875" style="32" bestFit="1" customWidth="1"/>
    <col min="13583" max="13583" width="16.109375" style="32" bestFit="1" customWidth="1"/>
    <col min="13584" max="13584" width="10.109375" style="32" bestFit="1" customWidth="1"/>
    <col min="13585" max="13585" width="9.109375" style="32" bestFit="1" customWidth="1"/>
    <col min="13586" max="13586" width="11.33203125" style="32" bestFit="1" customWidth="1"/>
    <col min="13587" max="13587" width="10.109375" style="32" bestFit="1" customWidth="1"/>
    <col min="13588" max="13825" width="8.88671875" style="32"/>
    <col min="13826" max="13826" width="37.109375" style="32" customWidth="1"/>
    <col min="13827" max="13827" width="13.88671875" style="32" bestFit="1" customWidth="1"/>
    <col min="13828" max="13828" width="10" style="32" bestFit="1" customWidth="1"/>
    <col min="13829" max="13829" width="28.5546875" style="32" bestFit="1" customWidth="1"/>
    <col min="13830" max="13830" width="13" style="32" bestFit="1" customWidth="1"/>
    <col min="13831" max="13831" width="17.6640625" style="32" bestFit="1" customWidth="1"/>
    <col min="13832" max="13832" width="10.109375" style="32" bestFit="1" customWidth="1"/>
    <col min="13833" max="13833" width="14.109375" style="32" bestFit="1" customWidth="1"/>
    <col min="13834" max="13834" width="8.6640625" style="32" bestFit="1" customWidth="1"/>
    <col min="13835" max="13835" width="7.33203125" style="32" bestFit="1" customWidth="1"/>
    <col min="13836" max="13836" width="12.5546875" style="32" bestFit="1" customWidth="1"/>
    <col min="13837" max="13837" width="13.109375" style="32" bestFit="1" customWidth="1"/>
    <col min="13838" max="13838" width="10.5546875" style="32" bestFit="1" customWidth="1"/>
    <col min="13839" max="13839" width="16.109375" style="32" bestFit="1" customWidth="1"/>
    <col min="13840" max="13840" width="10.109375" style="32" bestFit="1" customWidth="1"/>
    <col min="13841" max="13841" width="9.109375" style="32" bestFit="1" customWidth="1"/>
    <col min="13842" max="13842" width="11.33203125" style="32" bestFit="1" customWidth="1"/>
    <col min="13843" max="13843" width="10.109375" style="32" bestFit="1" customWidth="1"/>
    <col min="13844" max="14081" width="8.88671875" style="32"/>
    <col min="14082" max="14082" width="37.109375" style="32" customWidth="1"/>
    <col min="14083" max="14083" width="13.88671875" style="32" bestFit="1" customWidth="1"/>
    <col min="14084" max="14084" width="10" style="32" bestFit="1" customWidth="1"/>
    <col min="14085" max="14085" width="28.5546875" style="32" bestFit="1" customWidth="1"/>
    <col min="14086" max="14086" width="13" style="32" bestFit="1" customWidth="1"/>
    <col min="14087" max="14087" width="17.6640625" style="32" bestFit="1" customWidth="1"/>
    <col min="14088" max="14088" width="10.109375" style="32" bestFit="1" customWidth="1"/>
    <col min="14089" max="14089" width="14.109375" style="32" bestFit="1" customWidth="1"/>
    <col min="14090" max="14090" width="8.6640625" style="32" bestFit="1" customWidth="1"/>
    <col min="14091" max="14091" width="7.33203125" style="32" bestFit="1" customWidth="1"/>
    <col min="14092" max="14092" width="12.5546875" style="32" bestFit="1" customWidth="1"/>
    <col min="14093" max="14093" width="13.109375" style="32" bestFit="1" customWidth="1"/>
    <col min="14094" max="14094" width="10.5546875" style="32" bestFit="1" customWidth="1"/>
    <col min="14095" max="14095" width="16.109375" style="32" bestFit="1" customWidth="1"/>
    <col min="14096" max="14096" width="10.109375" style="32" bestFit="1" customWidth="1"/>
    <col min="14097" max="14097" width="9.109375" style="32" bestFit="1" customWidth="1"/>
    <col min="14098" max="14098" width="11.33203125" style="32" bestFit="1" customWidth="1"/>
    <col min="14099" max="14099" width="10.109375" style="32" bestFit="1" customWidth="1"/>
    <col min="14100" max="14337" width="8.88671875" style="32"/>
    <col min="14338" max="14338" width="37.109375" style="32" customWidth="1"/>
    <col min="14339" max="14339" width="13.88671875" style="32" bestFit="1" customWidth="1"/>
    <col min="14340" max="14340" width="10" style="32" bestFit="1" customWidth="1"/>
    <col min="14341" max="14341" width="28.5546875" style="32" bestFit="1" customWidth="1"/>
    <col min="14342" max="14342" width="13" style="32" bestFit="1" customWidth="1"/>
    <col min="14343" max="14343" width="17.6640625" style="32" bestFit="1" customWidth="1"/>
    <col min="14344" max="14344" width="10.109375" style="32" bestFit="1" customWidth="1"/>
    <col min="14345" max="14345" width="14.109375" style="32" bestFit="1" customWidth="1"/>
    <col min="14346" max="14346" width="8.6640625" style="32" bestFit="1" customWidth="1"/>
    <col min="14347" max="14347" width="7.33203125" style="32" bestFit="1" customWidth="1"/>
    <col min="14348" max="14348" width="12.5546875" style="32" bestFit="1" customWidth="1"/>
    <col min="14349" max="14349" width="13.109375" style="32" bestFit="1" customWidth="1"/>
    <col min="14350" max="14350" width="10.5546875" style="32" bestFit="1" customWidth="1"/>
    <col min="14351" max="14351" width="16.109375" style="32" bestFit="1" customWidth="1"/>
    <col min="14352" max="14352" width="10.109375" style="32" bestFit="1" customWidth="1"/>
    <col min="14353" max="14353" width="9.109375" style="32" bestFit="1" customWidth="1"/>
    <col min="14354" max="14354" width="11.33203125" style="32" bestFit="1" customWidth="1"/>
    <col min="14355" max="14355" width="10.109375" style="32" bestFit="1" customWidth="1"/>
    <col min="14356" max="14593" width="8.88671875" style="32"/>
    <col min="14594" max="14594" width="37.109375" style="32" customWidth="1"/>
    <col min="14595" max="14595" width="13.88671875" style="32" bestFit="1" customWidth="1"/>
    <col min="14596" max="14596" width="10" style="32" bestFit="1" customWidth="1"/>
    <col min="14597" max="14597" width="28.5546875" style="32" bestFit="1" customWidth="1"/>
    <col min="14598" max="14598" width="13" style="32" bestFit="1" customWidth="1"/>
    <col min="14599" max="14599" width="17.6640625" style="32" bestFit="1" customWidth="1"/>
    <col min="14600" max="14600" width="10.109375" style="32" bestFit="1" customWidth="1"/>
    <col min="14601" max="14601" width="14.109375" style="32" bestFit="1" customWidth="1"/>
    <col min="14602" max="14602" width="8.6640625" style="32" bestFit="1" customWidth="1"/>
    <col min="14603" max="14603" width="7.33203125" style="32" bestFit="1" customWidth="1"/>
    <col min="14604" max="14604" width="12.5546875" style="32" bestFit="1" customWidth="1"/>
    <col min="14605" max="14605" width="13.109375" style="32" bestFit="1" customWidth="1"/>
    <col min="14606" max="14606" width="10.5546875" style="32" bestFit="1" customWidth="1"/>
    <col min="14607" max="14607" width="16.109375" style="32" bestFit="1" customWidth="1"/>
    <col min="14608" max="14608" width="10.109375" style="32" bestFit="1" customWidth="1"/>
    <col min="14609" max="14609" width="9.109375" style="32" bestFit="1" customWidth="1"/>
    <col min="14610" max="14610" width="11.33203125" style="32" bestFit="1" customWidth="1"/>
    <col min="14611" max="14611" width="10.109375" style="32" bestFit="1" customWidth="1"/>
    <col min="14612" max="14849" width="8.88671875" style="32"/>
    <col min="14850" max="14850" width="37.109375" style="32" customWidth="1"/>
    <col min="14851" max="14851" width="13.88671875" style="32" bestFit="1" customWidth="1"/>
    <col min="14852" max="14852" width="10" style="32" bestFit="1" customWidth="1"/>
    <col min="14853" max="14853" width="28.5546875" style="32" bestFit="1" customWidth="1"/>
    <col min="14854" max="14854" width="13" style="32" bestFit="1" customWidth="1"/>
    <col min="14855" max="14855" width="17.6640625" style="32" bestFit="1" customWidth="1"/>
    <col min="14856" max="14856" width="10.109375" style="32" bestFit="1" customWidth="1"/>
    <col min="14857" max="14857" width="14.109375" style="32" bestFit="1" customWidth="1"/>
    <col min="14858" max="14858" width="8.6640625" style="32" bestFit="1" customWidth="1"/>
    <col min="14859" max="14859" width="7.33203125" style="32" bestFit="1" customWidth="1"/>
    <col min="14860" max="14860" width="12.5546875" style="32" bestFit="1" customWidth="1"/>
    <col min="14861" max="14861" width="13.109375" style="32" bestFit="1" customWidth="1"/>
    <col min="14862" max="14862" width="10.5546875" style="32" bestFit="1" customWidth="1"/>
    <col min="14863" max="14863" width="16.109375" style="32" bestFit="1" customWidth="1"/>
    <col min="14864" max="14864" width="10.109375" style="32" bestFit="1" customWidth="1"/>
    <col min="14865" max="14865" width="9.109375" style="32" bestFit="1" customWidth="1"/>
    <col min="14866" max="14866" width="11.33203125" style="32" bestFit="1" customWidth="1"/>
    <col min="14867" max="14867" width="10.109375" style="32" bestFit="1" customWidth="1"/>
    <col min="14868" max="15105" width="8.88671875" style="32"/>
    <col min="15106" max="15106" width="37.109375" style="32" customWidth="1"/>
    <col min="15107" max="15107" width="13.88671875" style="32" bestFit="1" customWidth="1"/>
    <col min="15108" max="15108" width="10" style="32" bestFit="1" customWidth="1"/>
    <col min="15109" max="15109" width="28.5546875" style="32" bestFit="1" customWidth="1"/>
    <col min="15110" max="15110" width="13" style="32" bestFit="1" customWidth="1"/>
    <col min="15111" max="15111" width="17.6640625" style="32" bestFit="1" customWidth="1"/>
    <col min="15112" max="15112" width="10.109375" style="32" bestFit="1" customWidth="1"/>
    <col min="15113" max="15113" width="14.109375" style="32" bestFit="1" customWidth="1"/>
    <col min="15114" max="15114" width="8.6640625" style="32" bestFit="1" customWidth="1"/>
    <col min="15115" max="15115" width="7.33203125" style="32" bestFit="1" customWidth="1"/>
    <col min="15116" max="15116" width="12.5546875" style="32" bestFit="1" customWidth="1"/>
    <col min="15117" max="15117" width="13.109375" style="32" bestFit="1" customWidth="1"/>
    <col min="15118" max="15118" width="10.5546875" style="32" bestFit="1" customWidth="1"/>
    <col min="15119" max="15119" width="16.109375" style="32" bestFit="1" customWidth="1"/>
    <col min="15120" max="15120" width="10.109375" style="32" bestFit="1" customWidth="1"/>
    <col min="15121" max="15121" width="9.109375" style="32" bestFit="1" customWidth="1"/>
    <col min="15122" max="15122" width="11.33203125" style="32" bestFit="1" customWidth="1"/>
    <col min="15123" max="15123" width="10.109375" style="32" bestFit="1" customWidth="1"/>
    <col min="15124" max="15361" width="8.88671875" style="32"/>
    <col min="15362" max="15362" width="37.109375" style="32" customWidth="1"/>
    <col min="15363" max="15363" width="13.88671875" style="32" bestFit="1" customWidth="1"/>
    <col min="15364" max="15364" width="10" style="32" bestFit="1" customWidth="1"/>
    <col min="15365" max="15365" width="28.5546875" style="32" bestFit="1" customWidth="1"/>
    <col min="15366" max="15366" width="13" style="32" bestFit="1" customWidth="1"/>
    <col min="15367" max="15367" width="17.6640625" style="32" bestFit="1" customWidth="1"/>
    <col min="15368" max="15368" width="10.109375" style="32" bestFit="1" customWidth="1"/>
    <col min="15369" max="15369" width="14.109375" style="32" bestFit="1" customWidth="1"/>
    <col min="15370" max="15370" width="8.6640625" style="32" bestFit="1" customWidth="1"/>
    <col min="15371" max="15371" width="7.33203125" style="32" bestFit="1" customWidth="1"/>
    <col min="15372" max="15372" width="12.5546875" style="32" bestFit="1" customWidth="1"/>
    <col min="15373" max="15373" width="13.109375" style="32" bestFit="1" customWidth="1"/>
    <col min="15374" max="15374" width="10.5546875" style="32" bestFit="1" customWidth="1"/>
    <col min="15375" max="15375" width="16.109375" style="32" bestFit="1" customWidth="1"/>
    <col min="15376" max="15376" width="10.109375" style="32" bestFit="1" customWidth="1"/>
    <col min="15377" max="15377" width="9.109375" style="32" bestFit="1" customWidth="1"/>
    <col min="15378" max="15378" width="11.33203125" style="32" bestFit="1" customWidth="1"/>
    <col min="15379" max="15379" width="10.109375" style="32" bestFit="1" customWidth="1"/>
    <col min="15380" max="15617" width="8.88671875" style="32"/>
    <col min="15618" max="15618" width="37.109375" style="32" customWidth="1"/>
    <col min="15619" max="15619" width="13.88671875" style="32" bestFit="1" customWidth="1"/>
    <col min="15620" max="15620" width="10" style="32" bestFit="1" customWidth="1"/>
    <col min="15621" max="15621" width="28.5546875" style="32" bestFit="1" customWidth="1"/>
    <col min="15622" max="15622" width="13" style="32" bestFit="1" customWidth="1"/>
    <col min="15623" max="15623" width="17.6640625" style="32" bestFit="1" customWidth="1"/>
    <col min="15624" max="15624" width="10.109375" style="32" bestFit="1" customWidth="1"/>
    <col min="15625" max="15625" width="14.109375" style="32" bestFit="1" customWidth="1"/>
    <col min="15626" max="15626" width="8.6640625" style="32" bestFit="1" customWidth="1"/>
    <col min="15627" max="15627" width="7.33203125" style="32" bestFit="1" customWidth="1"/>
    <col min="15628" max="15628" width="12.5546875" style="32" bestFit="1" customWidth="1"/>
    <col min="15629" max="15629" width="13.109375" style="32" bestFit="1" customWidth="1"/>
    <col min="15630" max="15630" width="10.5546875" style="32" bestFit="1" customWidth="1"/>
    <col min="15631" max="15631" width="16.109375" style="32" bestFit="1" customWidth="1"/>
    <col min="15632" max="15632" width="10.109375" style="32" bestFit="1" customWidth="1"/>
    <col min="15633" max="15633" width="9.109375" style="32" bestFit="1" customWidth="1"/>
    <col min="15634" max="15634" width="11.33203125" style="32" bestFit="1" customWidth="1"/>
    <col min="15635" max="15635" width="10.109375" style="32" bestFit="1" customWidth="1"/>
    <col min="15636" max="15873" width="8.88671875" style="32"/>
    <col min="15874" max="15874" width="37.109375" style="32" customWidth="1"/>
    <col min="15875" max="15875" width="13.88671875" style="32" bestFit="1" customWidth="1"/>
    <col min="15876" max="15876" width="10" style="32" bestFit="1" customWidth="1"/>
    <col min="15877" max="15877" width="28.5546875" style="32" bestFit="1" customWidth="1"/>
    <col min="15878" max="15878" width="13" style="32" bestFit="1" customWidth="1"/>
    <col min="15879" max="15879" width="17.6640625" style="32" bestFit="1" customWidth="1"/>
    <col min="15880" max="15880" width="10.109375" style="32" bestFit="1" customWidth="1"/>
    <col min="15881" max="15881" width="14.109375" style="32" bestFit="1" customWidth="1"/>
    <col min="15882" max="15882" width="8.6640625" style="32" bestFit="1" customWidth="1"/>
    <col min="15883" max="15883" width="7.33203125" style="32" bestFit="1" customWidth="1"/>
    <col min="15884" max="15884" width="12.5546875" style="32" bestFit="1" customWidth="1"/>
    <col min="15885" max="15885" width="13.109375" style="32" bestFit="1" customWidth="1"/>
    <col min="15886" max="15886" width="10.5546875" style="32" bestFit="1" customWidth="1"/>
    <col min="15887" max="15887" width="16.109375" style="32" bestFit="1" customWidth="1"/>
    <col min="15888" max="15888" width="10.109375" style="32" bestFit="1" customWidth="1"/>
    <col min="15889" max="15889" width="9.109375" style="32" bestFit="1" customWidth="1"/>
    <col min="15890" max="15890" width="11.33203125" style="32" bestFit="1" customWidth="1"/>
    <col min="15891" max="15891" width="10.109375" style="32" bestFit="1" customWidth="1"/>
    <col min="15892" max="16129" width="8.88671875" style="32"/>
    <col min="16130" max="16130" width="37.109375" style="32" customWidth="1"/>
    <col min="16131" max="16131" width="13.88671875" style="32" bestFit="1" customWidth="1"/>
    <col min="16132" max="16132" width="10" style="32" bestFit="1" customWidth="1"/>
    <col min="16133" max="16133" width="28.5546875" style="32" bestFit="1" customWidth="1"/>
    <col min="16134" max="16134" width="13" style="32" bestFit="1" customWidth="1"/>
    <col min="16135" max="16135" width="17.6640625" style="32" bestFit="1" customWidth="1"/>
    <col min="16136" max="16136" width="10.109375" style="32" bestFit="1" customWidth="1"/>
    <col min="16137" max="16137" width="14.109375" style="32" bestFit="1" customWidth="1"/>
    <col min="16138" max="16138" width="8.6640625" style="32" bestFit="1" customWidth="1"/>
    <col min="16139" max="16139" width="7.33203125" style="32" bestFit="1" customWidth="1"/>
    <col min="16140" max="16140" width="12.5546875" style="32" bestFit="1" customWidth="1"/>
    <col min="16141" max="16141" width="13.109375" style="32" bestFit="1" customWidth="1"/>
    <col min="16142" max="16142" width="10.5546875" style="32" bestFit="1" customWidth="1"/>
    <col min="16143" max="16143" width="16.109375" style="32" bestFit="1" customWidth="1"/>
    <col min="16144" max="16144" width="10.109375" style="32" bestFit="1" customWidth="1"/>
    <col min="16145" max="16145" width="9.109375" style="32" bestFit="1" customWidth="1"/>
    <col min="16146" max="16146" width="11.33203125" style="32" bestFit="1" customWidth="1"/>
    <col min="16147" max="16147" width="10.109375" style="32" bestFit="1" customWidth="1"/>
    <col min="16148" max="16384" width="8.88671875" style="32"/>
  </cols>
  <sheetData>
    <row r="1" spans="1:19" ht="13.2" x14ac:dyDescent="0.25">
      <c r="A1" s="34" t="s">
        <v>0</v>
      </c>
      <c r="C1" s="34" t="s">
        <v>395</v>
      </c>
      <c r="D1" s="40" t="str">
        <f>G10</f>
        <v>Vertically Integrated</v>
      </c>
      <c r="E1" s="34"/>
      <c r="F1" s="34"/>
      <c r="G1" s="34"/>
      <c r="H1" s="34"/>
      <c r="I1" s="34"/>
      <c r="J1" s="34"/>
      <c r="K1" s="34"/>
      <c r="L1" s="34"/>
      <c r="M1" s="34"/>
      <c r="N1" s="34"/>
      <c r="O1" s="34"/>
      <c r="P1" s="34"/>
      <c r="Q1" s="34"/>
      <c r="R1" s="34"/>
      <c r="S1" s="34"/>
    </row>
    <row r="2" spans="1:19" ht="13.2" x14ac:dyDescent="0.25">
      <c r="A2" s="1" t="s">
        <v>1</v>
      </c>
      <c r="C2" s="1"/>
    </row>
    <row r="3" spans="1:19" ht="13.2" x14ac:dyDescent="0.25">
      <c r="A3" s="1" t="s">
        <v>2</v>
      </c>
      <c r="C3" s="1"/>
    </row>
    <row r="4" spans="1:19" ht="13.2" x14ac:dyDescent="0.25">
      <c r="A4" s="1" t="s">
        <v>3</v>
      </c>
      <c r="C4" s="1"/>
    </row>
    <row r="5" spans="1:19" ht="13.2" x14ac:dyDescent="0.25">
      <c r="A5" s="1" t="s">
        <v>290</v>
      </c>
      <c r="C5" s="1"/>
    </row>
    <row r="6" spans="1:19" ht="13.2" x14ac:dyDescent="0.25">
      <c r="A6" s="1" t="s">
        <v>5</v>
      </c>
      <c r="C6" s="1"/>
    </row>
    <row r="7" spans="1:19" ht="13.2" x14ac:dyDescent="0.25">
      <c r="B7" s="22"/>
      <c r="C7" s="22"/>
    </row>
    <row r="8" spans="1:19" ht="13.2" x14ac:dyDescent="0.25">
      <c r="A8" s="94" t="s">
        <v>289</v>
      </c>
      <c r="B8" s="94" t="s">
        <v>6</v>
      </c>
      <c r="C8" s="94" t="s">
        <v>7</v>
      </c>
      <c r="D8" s="94" t="s">
        <v>8</v>
      </c>
      <c r="E8" s="94" t="s">
        <v>9</v>
      </c>
      <c r="F8" s="94" t="s">
        <v>10</v>
      </c>
      <c r="G8" s="94" t="s">
        <v>11</v>
      </c>
      <c r="H8" s="96" t="s">
        <v>12</v>
      </c>
      <c r="I8" s="95"/>
      <c r="J8" s="95"/>
      <c r="K8" s="95"/>
      <c r="L8" s="95"/>
      <c r="M8" s="95"/>
      <c r="N8" s="95"/>
      <c r="O8" s="95"/>
      <c r="P8" s="95"/>
      <c r="Q8" s="95"/>
      <c r="R8" s="94" t="s">
        <v>13</v>
      </c>
      <c r="S8" s="94" t="s">
        <v>14</v>
      </c>
    </row>
    <row r="9" spans="1:19" ht="41.4" x14ac:dyDescent="0.25">
      <c r="A9" s="95"/>
      <c r="B9" s="95"/>
      <c r="C9" s="95"/>
      <c r="D9" s="95"/>
      <c r="E9" s="95"/>
      <c r="F9" s="95"/>
      <c r="G9" s="95"/>
      <c r="H9" s="33" t="s">
        <v>15</v>
      </c>
      <c r="I9" s="33" t="s">
        <v>16</v>
      </c>
      <c r="J9" s="33" t="s">
        <v>17</v>
      </c>
      <c r="K9" s="33" t="s">
        <v>18</v>
      </c>
      <c r="L9" s="33" t="s">
        <v>19</v>
      </c>
      <c r="M9" s="33" t="s">
        <v>20</v>
      </c>
      <c r="N9" s="33" t="s">
        <v>21</v>
      </c>
      <c r="O9" s="33" t="s">
        <v>22</v>
      </c>
      <c r="P9" s="33" t="s">
        <v>23</v>
      </c>
      <c r="Q9" s="33" t="s">
        <v>24</v>
      </c>
      <c r="R9" s="95"/>
      <c r="S9" s="95"/>
    </row>
    <row r="10" spans="1:19" ht="20.100000000000001" customHeight="1" x14ac:dyDescent="0.25">
      <c r="A10" s="35">
        <v>5</v>
      </c>
      <c r="B10" s="36" t="s">
        <v>43</v>
      </c>
      <c r="C10" s="37" t="s">
        <v>44</v>
      </c>
      <c r="D10" s="4" t="s">
        <v>45</v>
      </c>
      <c r="E10" s="4" t="s">
        <v>298</v>
      </c>
      <c r="F10" s="4" t="s">
        <v>29</v>
      </c>
      <c r="G10" s="4" t="s">
        <v>61</v>
      </c>
      <c r="H10" s="5">
        <v>45140</v>
      </c>
      <c r="I10" s="4" t="s">
        <v>31</v>
      </c>
      <c r="J10" s="6">
        <v>261.92389200000002</v>
      </c>
      <c r="K10" s="4" t="s">
        <v>62</v>
      </c>
      <c r="L10" s="4" t="s">
        <v>32</v>
      </c>
      <c r="M10" s="39">
        <v>6.8</v>
      </c>
      <c r="N10" s="12">
        <v>9.8000000000000007</v>
      </c>
      <c r="O10" s="12">
        <v>51.63</v>
      </c>
      <c r="P10" s="4" t="s">
        <v>141</v>
      </c>
      <c r="Q10" s="7">
        <v>5925.0138219999999</v>
      </c>
      <c r="R10" s="4" t="s">
        <v>42</v>
      </c>
      <c r="S10" s="8">
        <v>10</v>
      </c>
    </row>
    <row r="11" spans="1:19" ht="20.100000000000001" customHeight="1" x14ac:dyDescent="0.25">
      <c r="A11" s="35">
        <v>6</v>
      </c>
      <c r="B11" s="36" t="s">
        <v>299</v>
      </c>
      <c r="C11" s="37" t="s">
        <v>69</v>
      </c>
      <c r="D11" s="4" t="s">
        <v>139</v>
      </c>
      <c r="E11" s="4" t="s">
        <v>300</v>
      </c>
      <c r="F11" s="4" t="s">
        <v>29</v>
      </c>
      <c r="G11" s="4" t="s">
        <v>61</v>
      </c>
      <c r="H11" s="5">
        <v>45141</v>
      </c>
      <c r="I11" s="4" t="s">
        <v>31</v>
      </c>
      <c r="J11" s="6">
        <v>54</v>
      </c>
      <c r="K11" s="4" t="s">
        <v>32</v>
      </c>
      <c r="L11" s="4" t="s">
        <v>32</v>
      </c>
      <c r="M11" s="39">
        <v>6.61</v>
      </c>
      <c r="N11" s="12">
        <v>9.57</v>
      </c>
      <c r="O11" s="12">
        <v>51.21</v>
      </c>
      <c r="P11" s="4" t="s">
        <v>141</v>
      </c>
      <c r="Q11" s="7" t="s">
        <v>34</v>
      </c>
      <c r="R11" s="4" t="s">
        <v>42</v>
      </c>
      <c r="S11" s="8">
        <v>13</v>
      </c>
    </row>
    <row r="12" spans="1:19" ht="20.100000000000001" customHeight="1" x14ac:dyDescent="0.25">
      <c r="A12" s="35">
        <v>9</v>
      </c>
      <c r="B12" s="36" t="s">
        <v>205</v>
      </c>
      <c r="C12" s="37" t="s">
        <v>303</v>
      </c>
      <c r="D12" s="4" t="s">
        <v>80</v>
      </c>
      <c r="E12" s="4" t="s">
        <v>304</v>
      </c>
      <c r="F12" s="4" t="s">
        <v>29</v>
      </c>
      <c r="G12" s="4" t="s">
        <v>61</v>
      </c>
      <c r="H12" s="5">
        <v>45156</v>
      </c>
      <c r="I12" s="4" t="s">
        <v>39</v>
      </c>
      <c r="J12" s="6">
        <v>148.17099999999999</v>
      </c>
      <c r="K12" s="4" t="s">
        <v>62</v>
      </c>
      <c r="L12" s="4" t="s">
        <v>62</v>
      </c>
      <c r="M12" s="39">
        <v>7.07</v>
      </c>
      <c r="N12" s="12">
        <v>9.8000000000000007</v>
      </c>
      <c r="O12" s="12">
        <v>53</v>
      </c>
      <c r="P12" s="4" t="s">
        <v>91</v>
      </c>
      <c r="Q12" s="4">
        <v>12187.58</v>
      </c>
      <c r="R12" s="4" t="s">
        <v>42</v>
      </c>
      <c r="S12" s="8">
        <v>10</v>
      </c>
    </row>
    <row r="13" spans="1:19" ht="20.100000000000001" customHeight="1" x14ac:dyDescent="0.25">
      <c r="A13" s="35">
        <v>10</v>
      </c>
      <c r="B13" s="36" t="s">
        <v>57</v>
      </c>
      <c r="C13" s="37" t="s">
        <v>58</v>
      </c>
      <c r="D13" s="4" t="s">
        <v>59</v>
      </c>
      <c r="E13" s="4" t="s">
        <v>305</v>
      </c>
      <c r="F13" s="4" t="s">
        <v>29</v>
      </c>
      <c r="G13" s="4" t="s">
        <v>61</v>
      </c>
      <c r="H13" s="5">
        <v>45161</v>
      </c>
      <c r="I13" s="4" t="s">
        <v>39</v>
      </c>
      <c r="J13" s="6">
        <v>36.186</v>
      </c>
      <c r="K13" s="4" t="s">
        <v>32</v>
      </c>
      <c r="L13" s="4" t="s">
        <v>32</v>
      </c>
      <c r="M13" s="39">
        <v>6.88</v>
      </c>
      <c r="N13" s="12">
        <v>9.58</v>
      </c>
      <c r="O13" s="12">
        <v>49.88</v>
      </c>
      <c r="P13" s="4" t="s">
        <v>306</v>
      </c>
      <c r="Q13" s="7">
        <v>1852.8889999999999</v>
      </c>
      <c r="R13" s="4" t="s">
        <v>35</v>
      </c>
      <c r="S13" s="8">
        <v>2</v>
      </c>
    </row>
    <row r="14" spans="1:19" ht="20.100000000000001" customHeight="1" x14ac:dyDescent="0.25">
      <c r="A14" s="35">
        <v>11</v>
      </c>
      <c r="B14" s="36" t="s">
        <v>307</v>
      </c>
      <c r="C14" s="37" t="s">
        <v>308</v>
      </c>
      <c r="D14" s="4" t="s">
        <v>309</v>
      </c>
      <c r="E14" s="4" t="s">
        <v>310</v>
      </c>
      <c r="F14" s="4" t="s">
        <v>29</v>
      </c>
      <c r="G14" s="4" t="s">
        <v>61</v>
      </c>
      <c r="H14" s="5">
        <v>45163</v>
      </c>
      <c r="I14" s="4" t="s">
        <v>39</v>
      </c>
      <c r="J14" s="6">
        <v>100.130229</v>
      </c>
      <c r="K14" s="4" t="s">
        <v>32</v>
      </c>
      <c r="L14" s="4" t="s">
        <v>32</v>
      </c>
      <c r="M14" s="39">
        <v>6.93</v>
      </c>
      <c r="N14" s="12">
        <v>9.5500000000000007</v>
      </c>
      <c r="O14" s="12">
        <v>54.32</v>
      </c>
      <c r="P14" s="4" t="s">
        <v>91</v>
      </c>
      <c r="Q14" s="7">
        <v>3567.5749999999998</v>
      </c>
      <c r="R14" s="4" t="s">
        <v>42</v>
      </c>
      <c r="S14" s="8">
        <v>14</v>
      </c>
    </row>
    <row r="15" spans="1:19" ht="20.100000000000001" customHeight="1" x14ac:dyDescent="0.25">
      <c r="A15" s="35">
        <v>13</v>
      </c>
      <c r="B15" s="36" t="s">
        <v>314</v>
      </c>
      <c r="C15" s="37" t="s">
        <v>315</v>
      </c>
      <c r="D15" s="4" t="s">
        <v>145</v>
      </c>
      <c r="E15" s="4" t="s">
        <v>316</v>
      </c>
      <c r="F15" s="4" t="s">
        <v>29</v>
      </c>
      <c r="G15" s="4" t="s">
        <v>61</v>
      </c>
      <c r="H15" s="5">
        <v>45169</v>
      </c>
      <c r="I15" s="4" t="s">
        <v>39</v>
      </c>
      <c r="J15" s="6">
        <v>2.1272739999999999</v>
      </c>
      <c r="K15" s="4" t="s">
        <v>32</v>
      </c>
      <c r="L15" s="4" t="s">
        <v>62</v>
      </c>
      <c r="M15" s="39">
        <v>8.7899999999999991</v>
      </c>
      <c r="N15" s="12">
        <v>11.45</v>
      </c>
      <c r="O15" s="12">
        <v>60.7</v>
      </c>
      <c r="P15" s="4" t="s">
        <v>91</v>
      </c>
      <c r="Q15" s="4">
        <v>130.673507</v>
      </c>
      <c r="R15" s="4" t="s">
        <v>35</v>
      </c>
      <c r="S15" s="8">
        <v>13</v>
      </c>
    </row>
    <row r="16" spans="1:19" ht="20.100000000000001" customHeight="1" x14ac:dyDescent="0.25">
      <c r="A16" s="35">
        <v>14</v>
      </c>
      <c r="B16" s="36" t="s">
        <v>143</v>
      </c>
      <c r="C16" s="37" t="s">
        <v>317</v>
      </c>
      <c r="D16" s="4" t="s">
        <v>145</v>
      </c>
      <c r="E16" s="4" t="s">
        <v>318</v>
      </c>
      <c r="F16" s="4" t="s">
        <v>29</v>
      </c>
      <c r="G16" s="4" t="s">
        <v>61</v>
      </c>
      <c r="H16" s="5">
        <v>45169</v>
      </c>
      <c r="I16" s="4" t="s">
        <v>31</v>
      </c>
      <c r="J16" s="6">
        <v>26.439</v>
      </c>
      <c r="K16" s="4" t="s">
        <v>62</v>
      </c>
      <c r="L16" s="4" t="s">
        <v>32</v>
      </c>
      <c r="M16" s="39">
        <v>7.19</v>
      </c>
      <c r="N16" s="12">
        <v>9.4</v>
      </c>
      <c r="O16" s="12">
        <v>50</v>
      </c>
      <c r="P16" s="4" t="s">
        <v>186</v>
      </c>
      <c r="Q16" s="4">
        <v>1034.8789999999999</v>
      </c>
      <c r="R16" s="4" t="s">
        <v>35</v>
      </c>
      <c r="S16" s="8">
        <v>7</v>
      </c>
    </row>
    <row r="17" spans="1:19" ht="20.100000000000001" customHeight="1" x14ac:dyDescent="0.25">
      <c r="A17" s="35">
        <v>15</v>
      </c>
      <c r="B17" s="36" t="s">
        <v>319</v>
      </c>
      <c r="C17" s="37" t="s">
        <v>320</v>
      </c>
      <c r="D17" s="4" t="s">
        <v>242</v>
      </c>
      <c r="E17" s="4" t="s">
        <v>321</v>
      </c>
      <c r="F17" s="4" t="s">
        <v>29</v>
      </c>
      <c r="G17" s="4" t="s">
        <v>61</v>
      </c>
      <c r="H17" s="5">
        <v>45175</v>
      </c>
      <c r="I17" s="4" t="s">
        <v>31</v>
      </c>
      <c r="J17" s="6">
        <v>45.009185000000002</v>
      </c>
      <c r="K17" s="4" t="s">
        <v>32</v>
      </c>
      <c r="L17" s="4" t="s">
        <v>32</v>
      </c>
      <c r="M17" s="39">
        <v>6.95</v>
      </c>
      <c r="N17" s="12">
        <v>9.3000000000000007</v>
      </c>
      <c r="O17" s="12">
        <v>55.69</v>
      </c>
      <c r="P17" s="4" t="s">
        <v>103</v>
      </c>
      <c r="Q17" s="7">
        <v>10560.088992000001</v>
      </c>
      <c r="R17" s="4" t="s">
        <v>42</v>
      </c>
      <c r="S17" s="8">
        <v>9</v>
      </c>
    </row>
    <row r="18" spans="1:19" ht="20.100000000000001" customHeight="1" x14ac:dyDescent="0.25">
      <c r="A18" s="35">
        <v>18</v>
      </c>
      <c r="B18" s="36" t="s">
        <v>248</v>
      </c>
      <c r="C18" s="37" t="s">
        <v>325</v>
      </c>
      <c r="D18" s="4" t="s">
        <v>250</v>
      </c>
      <c r="E18" s="4" t="s">
        <v>326</v>
      </c>
      <c r="F18" s="4" t="s">
        <v>29</v>
      </c>
      <c r="G18" s="4" t="s">
        <v>61</v>
      </c>
      <c r="H18" s="5">
        <v>45190</v>
      </c>
      <c r="I18" s="4" t="s">
        <v>31</v>
      </c>
      <c r="J18" s="6">
        <v>6.100422</v>
      </c>
      <c r="K18" s="4" t="s">
        <v>32</v>
      </c>
      <c r="L18" s="4" t="s">
        <v>62</v>
      </c>
      <c r="M18" s="39">
        <v>7.53</v>
      </c>
      <c r="N18" s="12">
        <v>9.65</v>
      </c>
      <c r="O18" s="12">
        <v>50.3</v>
      </c>
      <c r="P18" s="4" t="s">
        <v>186</v>
      </c>
      <c r="Q18" s="7" t="s">
        <v>34</v>
      </c>
      <c r="R18" s="4" t="s">
        <v>34</v>
      </c>
      <c r="S18" s="8">
        <v>10</v>
      </c>
    </row>
    <row r="19" spans="1:19" ht="20.100000000000001" customHeight="1" x14ac:dyDescent="0.25">
      <c r="A19" s="35">
        <v>21</v>
      </c>
      <c r="B19" s="36" t="s">
        <v>332</v>
      </c>
      <c r="C19" s="37" t="s">
        <v>333</v>
      </c>
      <c r="D19" s="4" t="s">
        <v>80</v>
      </c>
      <c r="E19" s="4" t="s">
        <v>334</v>
      </c>
      <c r="F19" s="4" t="s">
        <v>29</v>
      </c>
      <c r="G19" s="4" t="s">
        <v>61</v>
      </c>
      <c r="H19" s="5">
        <v>45211</v>
      </c>
      <c r="I19" s="4" t="s">
        <v>39</v>
      </c>
      <c r="J19" s="6">
        <v>47.497999999999998</v>
      </c>
      <c r="K19" s="4" t="s">
        <v>32</v>
      </c>
      <c r="L19" s="4" t="s">
        <v>32</v>
      </c>
      <c r="M19" s="39" t="s">
        <v>34</v>
      </c>
      <c r="N19" s="12">
        <v>9.75</v>
      </c>
      <c r="O19" s="12">
        <v>52.15</v>
      </c>
      <c r="P19" s="4" t="s">
        <v>225</v>
      </c>
      <c r="Q19" s="7">
        <v>1115.444</v>
      </c>
      <c r="R19" s="4" t="s">
        <v>35</v>
      </c>
      <c r="S19" s="8">
        <v>10</v>
      </c>
    </row>
    <row r="20" spans="1:19" ht="20.100000000000001" customHeight="1" x14ac:dyDescent="0.25">
      <c r="A20" s="35">
        <v>27</v>
      </c>
      <c r="B20" s="36" t="s">
        <v>345</v>
      </c>
      <c r="C20" s="37" t="s">
        <v>346</v>
      </c>
      <c r="D20" s="4" t="s">
        <v>242</v>
      </c>
      <c r="E20" s="4" t="s">
        <v>347</v>
      </c>
      <c r="F20" s="4" t="s">
        <v>29</v>
      </c>
      <c r="G20" s="4" t="s">
        <v>61</v>
      </c>
      <c r="H20" s="5">
        <v>45218</v>
      </c>
      <c r="I20" s="4" t="s">
        <v>31</v>
      </c>
      <c r="J20" s="6">
        <v>33</v>
      </c>
      <c r="K20" s="4" t="s">
        <v>32</v>
      </c>
      <c r="L20" s="4" t="s">
        <v>32</v>
      </c>
      <c r="M20" s="39">
        <v>7.17</v>
      </c>
      <c r="N20" s="12">
        <v>9.5</v>
      </c>
      <c r="O20" s="12">
        <v>54.7</v>
      </c>
      <c r="P20" s="4" t="s">
        <v>225</v>
      </c>
      <c r="Q20" s="7">
        <v>2396.7862439999999</v>
      </c>
      <c r="R20" s="4" t="s">
        <v>35</v>
      </c>
      <c r="S20" s="8">
        <v>11</v>
      </c>
    </row>
    <row r="21" spans="1:19" ht="20.100000000000001" customHeight="1" x14ac:dyDescent="0.25">
      <c r="A21" s="35">
        <v>28</v>
      </c>
      <c r="B21" s="36" t="s">
        <v>348</v>
      </c>
      <c r="C21" s="37" t="s">
        <v>325</v>
      </c>
      <c r="D21" s="4" t="s">
        <v>349</v>
      </c>
      <c r="E21" s="4" t="s">
        <v>350</v>
      </c>
      <c r="F21" s="4" t="s">
        <v>29</v>
      </c>
      <c r="G21" s="4" t="s">
        <v>61</v>
      </c>
      <c r="H21" s="5">
        <v>45224</v>
      </c>
      <c r="I21" s="4" t="s">
        <v>31</v>
      </c>
      <c r="J21" s="6">
        <v>67.377466999999996</v>
      </c>
      <c r="K21" s="4" t="s">
        <v>32</v>
      </c>
      <c r="L21" s="4" t="s">
        <v>62</v>
      </c>
      <c r="M21" s="39">
        <v>6.72</v>
      </c>
      <c r="N21" s="12">
        <v>9.65</v>
      </c>
      <c r="O21" s="12">
        <v>48.02</v>
      </c>
      <c r="P21" s="4" t="s">
        <v>91</v>
      </c>
      <c r="Q21" s="7">
        <v>2842.47037</v>
      </c>
      <c r="R21" s="4" t="s">
        <v>35</v>
      </c>
      <c r="S21" s="8">
        <v>14</v>
      </c>
    </row>
    <row r="22" spans="1:19" ht="20.100000000000001" customHeight="1" x14ac:dyDescent="0.25">
      <c r="A22" s="35">
        <v>30</v>
      </c>
      <c r="B22" s="36" t="s">
        <v>352</v>
      </c>
      <c r="C22" s="37" t="s">
        <v>65</v>
      </c>
      <c r="D22" s="4" t="s">
        <v>37</v>
      </c>
      <c r="E22" s="4" t="s">
        <v>353</v>
      </c>
      <c r="F22" s="4" t="s">
        <v>29</v>
      </c>
      <c r="G22" s="4" t="s">
        <v>61</v>
      </c>
      <c r="H22" s="5">
        <v>45233</v>
      </c>
      <c r="I22" s="4" t="s">
        <v>31</v>
      </c>
      <c r="J22" s="6">
        <v>131.208</v>
      </c>
      <c r="K22" s="4" t="s">
        <v>32</v>
      </c>
      <c r="L22" s="4" t="s">
        <v>62</v>
      </c>
      <c r="M22" s="39">
        <v>6.69</v>
      </c>
      <c r="N22" s="12">
        <v>9.3000000000000007</v>
      </c>
      <c r="O22" s="12">
        <v>52</v>
      </c>
      <c r="P22" s="4" t="s">
        <v>186</v>
      </c>
      <c r="Q22" s="7" t="s">
        <v>34</v>
      </c>
      <c r="R22" s="4" t="s">
        <v>34</v>
      </c>
      <c r="S22" s="8">
        <v>11</v>
      </c>
    </row>
    <row r="23" spans="1:19" ht="20.100000000000001" customHeight="1" x14ac:dyDescent="0.25">
      <c r="A23" s="35">
        <v>31</v>
      </c>
      <c r="B23" s="36" t="s">
        <v>354</v>
      </c>
      <c r="C23" s="37" t="s">
        <v>172</v>
      </c>
      <c r="D23" s="4" t="s">
        <v>355</v>
      </c>
      <c r="E23" s="4" t="s">
        <v>356</v>
      </c>
      <c r="F23" s="4" t="s">
        <v>29</v>
      </c>
      <c r="G23" s="4" t="s">
        <v>61</v>
      </c>
      <c r="H23" s="5">
        <v>45233</v>
      </c>
      <c r="I23" s="4" t="s">
        <v>39</v>
      </c>
      <c r="J23" s="6">
        <v>27.472000000000001</v>
      </c>
      <c r="K23" s="4" t="s">
        <v>32</v>
      </c>
      <c r="L23" s="4" t="s">
        <v>32</v>
      </c>
      <c r="M23" s="39">
        <v>7.74</v>
      </c>
      <c r="N23" s="12">
        <v>9.6999999999999993</v>
      </c>
      <c r="O23" s="12">
        <v>56.06</v>
      </c>
      <c r="P23" s="4" t="s">
        <v>150</v>
      </c>
      <c r="Q23" s="7">
        <v>1241.502</v>
      </c>
      <c r="R23" s="4" t="s">
        <v>35</v>
      </c>
      <c r="S23" s="8">
        <v>6</v>
      </c>
    </row>
    <row r="24" spans="1:19" ht="20.100000000000001" customHeight="1" x14ac:dyDescent="0.25">
      <c r="A24" s="35">
        <v>32</v>
      </c>
      <c r="B24" s="36" t="s">
        <v>241</v>
      </c>
      <c r="C24" s="37" t="s">
        <v>172</v>
      </c>
      <c r="D24" s="4" t="s">
        <v>242</v>
      </c>
      <c r="E24" s="4" t="s">
        <v>357</v>
      </c>
      <c r="F24" s="4" t="s">
        <v>29</v>
      </c>
      <c r="G24" s="4" t="s">
        <v>61</v>
      </c>
      <c r="H24" s="5">
        <v>45239</v>
      </c>
      <c r="I24" s="4" t="s">
        <v>39</v>
      </c>
      <c r="J24" s="6">
        <v>1.113</v>
      </c>
      <c r="K24" s="4" t="s">
        <v>32</v>
      </c>
      <c r="L24" s="4" t="s">
        <v>32</v>
      </c>
      <c r="M24" s="39">
        <v>7.58</v>
      </c>
      <c r="N24" s="12">
        <v>9.8000000000000007</v>
      </c>
      <c r="O24" s="12">
        <v>52.5</v>
      </c>
      <c r="P24" s="4" t="s">
        <v>244</v>
      </c>
      <c r="Q24" s="7">
        <v>2061.1750000000002</v>
      </c>
      <c r="R24" s="4" t="s">
        <v>35</v>
      </c>
      <c r="S24" s="8">
        <v>6</v>
      </c>
    </row>
    <row r="25" spans="1:19" ht="20.100000000000001" customHeight="1" x14ac:dyDescent="0.25">
      <c r="A25" s="35">
        <v>33</v>
      </c>
      <c r="B25" s="36" t="s">
        <v>358</v>
      </c>
      <c r="C25" s="37" t="s">
        <v>172</v>
      </c>
      <c r="D25" s="4" t="s">
        <v>359</v>
      </c>
      <c r="E25" s="4" t="s">
        <v>360</v>
      </c>
      <c r="F25" s="4" t="s">
        <v>29</v>
      </c>
      <c r="G25" s="4" t="s">
        <v>61</v>
      </c>
      <c r="H25" s="5">
        <v>45239</v>
      </c>
      <c r="I25" s="4" t="s">
        <v>39</v>
      </c>
      <c r="J25" s="6">
        <v>109.108</v>
      </c>
      <c r="K25" s="4" t="s">
        <v>62</v>
      </c>
      <c r="L25" s="4" t="s">
        <v>32</v>
      </c>
      <c r="M25" s="39">
        <v>7.54</v>
      </c>
      <c r="N25" s="12">
        <v>9.8000000000000007</v>
      </c>
      <c r="O25" s="12">
        <v>53.7</v>
      </c>
      <c r="P25" s="4" t="s">
        <v>150</v>
      </c>
      <c r="Q25" s="7">
        <v>5774.1419999999998</v>
      </c>
      <c r="R25" s="4" t="s">
        <v>35</v>
      </c>
      <c r="S25" s="8">
        <v>6</v>
      </c>
    </row>
    <row r="26" spans="1:19" ht="20.100000000000001" customHeight="1" x14ac:dyDescent="0.25">
      <c r="A26" s="35">
        <v>35</v>
      </c>
      <c r="B26" s="36" t="s">
        <v>99</v>
      </c>
      <c r="C26" s="37" t="s">
        <v>100</v>
      </c>
      <c r="D26" s="4" t="s">
        <v>101</v>
      </c>
      <c r="E26" s="4" t="s">
        <v>362</v>
      </c>
      <c r="F26" s="4" t="s">
        <v>29</v>
      </c>
      <c r="G26" s="4" t="s">
        <v>61</v>
      </c>
      <c r="H26" s="5">
        <v>45246</v>
      </c>
      <c r="I26" s="4" t="s">
        <v>39</v>
      </c>
      <c r="J26" s="6">
        <v>1104</v>
      </c>
      <c r="K26" s="4" t="s">
        <v>62</v>
      </c>
      <c r="L26" s="4" t="s">
        <v>32</v>
      </c>
      <c r="M26" s="39" t="s">
        <v>34</v>
      </c>
      <c r="N26" s="38" t="s">
        <v>34</v>
      </c>
      <c r="O26" s="38" t="s">
        <v>34</v>
      </c>
      <c r="P26" s="4" t="s">
        <v>141</v>
      </c>
      <c r="Q26" s="7">
        <v>28577.963</v>
      </c>
      <c r="R26" s="4" t="s">
        <v>35</v>
      </c>
      <c r="S26" s="8">
        <v>28</v>
      </c>
    </row>
    <row r="27" spans="1:19" ht="20.100000000000001" customHeight="1" x14ac:dyDescent="0.25">
      <c r="A27" s="35">
        <v>37</v>
      </c>
      <c r="B27" s="36" t="s">
        <v>367</v>
      </c>
      <c r="C27" s="37" t="s">
        <v>368</v>
      </c>
      <c r="D27" s="4" t="s">
        <v>120</v>
      </c>
      <c r="E27" s="4" t="s">
        <v>369</v>
      </c>
      <c r="F27" s="4" t="s">
        <v>29</v>
      </c>
      <c r="G27" s="4" t="s">
        <v>61</v>
      </c>
      <c r="H27" s="5">
        <v>45251</v>
      </c>
      <c r="I27" s="4" t="s">
        <v>31</v>
      </c>
      <c r="J27" s="6">
        <v>148.80000000000001</v>
      </c>
      <c r="K27" s="4" t="s">
        <v>32</v>
      </c>
      <c r="L27" s="4" t="s">
        <v>32</v>
      </c>
      <c r="M27" s="39" t="s">
        <v>34</v>
      </c>
      <c r="N27" s="38" t="s">
        <v>34</v>
      </c>
      <c r="O27" s="38" t="s">
        <v>34</v>
      </c>
      <c r="P27" s="4" t="s">
        <v>215</v>
      </c>
      <c r="Q27" s="7" t="s">
        <v>34</v>
      </c>
      <c r="R27" s="4" t="s">
        <v>34</v>
      </c>
      <c r="S27" s="8">
        <v>7</v>
      </c>
    </row>
    <row r="28" spans="1:19" ht="20.100000000000001" customHeight="1" x14ac:dyDescent="0.25">
      <c r="A28" s="35">
        <v>38</v>
      </c>
      <c r="B28" s="36" t="s">
        <v>118</v>
      </c>
      <c r="C28" s="37" t="s">
        <v>368</v>
      </c>
      <c r="D28" s="4" t="s">
        <v>120</v>
      </c>
      <c r="E28" s="4" t="s">
        <v>370</v>
      </c>
      <c r="F28" s="4" t="s">
        <v>29</v>
      </c>
      <c r="G28" s="4" t="s">
        <v>61</v>
      </c>
      <c r="H28" s="5">
        <v>45251</v>
      </c>
      <c r="I28" s="4" t="s">
        <v>31</v>
      </c>
      <c r="J28" s="6">
        <v>-22</v>
      </c>
      <c r="K28" s="4" t="s">
        <v>32</v>
      </c>
      <c r="L28" s="4" t="s">
        <v>32</v>
      </c>
      <c r="M28" s="39" t="s">
        <v>34</v>
      </c>
      <c r="N28" s="38" t="s">
        <v>34</v>
      </c>
      <c r="O28" s="38" t="s">
        <v>34</v>
      </c>
      <c r="P28" s="4" t="s">
        <v>63</v>
      </c>
      <c r="Q28" s="4" t="s">
        <v>34</v>
      </c>
      <c r="R28" s="4" t="s">
        <v>34</v>
      </c>
      <c r="S28" s="8">
        <v>7</v>
      </c>
    </row>
    <row r="29" spans="1:19" ht="20.100000000000001" customHeight="1" x14ac:dyDescent="0.25">
      <c r="A29" s="35">
        <v>39</v>
      </c>
      <c r="B29" s="36" t="s">
        <v>161</v>
      </c>
      <c r="C29" s="37" t="s">
        <v>199</v>
      </c>
      <c r="D29" s="4" t="s">
        <v>163</v>
      </c>
      <c r="E29" s="4" t="s">
        <v>371</v>
      </c>
      <c r="F29" s="4" t="s">
        <v>29</v>
      </c>
      <c r="G29" s="4" t="s">
        <v>61</v>
      </c>
      <c r="H29" s="5">
        <v>45258</v>
      </c>
      <c r="I29" s="4" t="s">
        <v>39</v>
      </c>
      <c r="J29" s="6">
        <v>53.931311999999998</v>
      </c>
      <c r="K29" s="4" t="s">
        <v>32</v>
      </c>
      <c r="L29" s="4" t="s">
        <v>32</v>
      </c>
      <c r="M29" s="39">
        <v>7.13</v>
      </c>
      <c r="N29" s="12">
        <v>9.35</v>
      </c>
      <c r="O29" s="12">
        <v>48.99</v>
      </c>
      <c r="P29" s="4" t="s">
        <v>244</v>
      </c>
      <c r="Q29" s="7">
        <v>2228.6620170000001</v>
      </c>
      <c r="R29" s="4" t="s">
        <v>35</v>
      </c>
      <c r="S29" s="8">
        <v>9</v>
      </c>
    </row>
    <row r="30" spans="1:19" ht="20.100000000000001" customHeight="1" x14ac:dyDescent="0.25">
      <c r="A30" s="35">
        <v>42</v>
      </c>
      <c r="B30" s="36" t="s">
        <v>36</v>
      </c>
      <c r="C30" s="37" t="s">
        <v>26</v>
      </c>
      <c r="D30" s="4" t="s">
        <v>37</v>
      </c>
      <c r="E30" s="4" t="s">
        <v>375</v>
      </c>
      <c r="F30" s="4" t="s">
        <v>29</v>
      </c>
      <c r="G30" s="4" t="s">
        <v>61</v>
      </c>
      <c r="H30" s="5">
        <v>45260</v>
      </c>
      <c r="I30" s="4" t="s">
        <v>31</v>
      </c>
      <c r="J30" s="6">
        <v>127.300105</v>
      </c>
      <c r="K30" s="4" t="s">
        <v>32</v>
      </c>
      <c r="L30" s="4" t="s">
        <v>32</v>
      </c>
      <c r="M30" s="39" t="s">
        <v>34</v>
      </c>
      <c r="N30" s="38" t="s">
        <v>34</v>
      </c>
      <c r="O30" s="38" t="s">
        <v>34</v>
      </c>
      <c r="P30" s="4" t="s">
        <v>103</v>
      </c>
      <c r="Q30" s="7" t="s">
        <v>34</v>
      </c>
      <c r="R30" s="4" t="s">
        <v>34</v>
      </c>
      <c r="S30" s="8">
        <v>8</v>
      </c>
    </row>
    <row r="31" spans="1:19" ht="20.100000000000001" customHeight="1" x14ac:dyDescent="0.25">
      <c r="A31" s="35">
        <v>43</v>
      </c>
      <c r="B31" s="36" t="s">
        <v>114</v>
      </c>
      <c r="C31" s="37" t="s">
        <v>115</v>
      </c>
      <c r="D31" s="4" t="s">
        <v>116</v>
      </c>
      <c r="E31" s="4" t="s">
        <v>376</v>
      </c>
      <c r="F31" s="4" t="s">
        <v>29</v>
      </c>
      <c r="G31" s="4" t="s">
        <v>61</v>
      </c>
      <c r="H31" s="5">
        <v>45261</v>
      </c>
      <c r="I31" s="4" t="s">
        <v>39</v>
      </c>
      <c r="J31" s="6">
        <v>368.11500000000001</v>
      </c>
      <c r="K31" s="4" t="s">
        <v>32</v>
      </c>
      <c r="L31" s="4" t="s">
        <v>32</v>
      </c>
      <c r="M31" s="39">
        <v>5.56</v>
      </c>
      <c r="N31" s="12">
        <v>9.9</v>
      </c>
      <c r="O31" s="38" t="s">
        <v>34</v>
      </c>
      <c r="P31" s="4" t="s">
        <v>340</v>
      </c>
      <c r="Q31" s="7">
        <v>22150.952000000001</v>
      </c>
      <c r="R31" s="4" t="s">
        <v>35</v>
      </c>
      <c r="S31" s="8">
        <v>9</v>
      </c>
    </row>
    <row r="32" spans="1:19" ht="20.100000000000001" customHeight="1" x14ac:dyDescent="0.25">
      <c r="A32" s="35">
        <v>44</v>
      </c>
      <c r="B32" s="36" t="s">
        <v>137</v>
      </c>
      <c r="C32" s="37" t="s">
        <v>138</v>
      </c>
      <c r="D32" s="4" t="s">
        <v>139</v>
      </c>
      <c r="E32" s="4" t="s">
        <v>377</v>
      </c>
      <c r="F32" s="4" t="s">
        <v>29</v>
      </c>
      <c r="G32" s="4" t="s">
        <v>61</v>
      </c>
      <c r="H32" s="5">
        <v>45264</v>
      </c>
      <c r="I32" s="4" t="s">
        <v>31</v>
      </c>
      <c r="J32" s="6">
        <v>87.715931999999995</v>
      </c>
      <c r="K32" s="4" t="s">
        <v>32</v>
      </c>
      <c r="L32" s="4" t="s">
        <v>32</v>
      </c>
      <c r="M32" s="39">
        <v>5.62</v>
      </c>
      <c r="N32" s="38" t="s">
        <v>34</v>
      </c>
      <c r="O32" s="12">
        <v>38.65</v>
      </c>
      <c r="P32" s="4" t="s">
        <v>244</v>
      </c>
      <c r="Q32" s="7">
        <v>10127.651346000001</v>
      </c>
      <c r="R32" s="4" t="s">
        <v>35</v>
      </c>
      <c r="S32" s="8">
        <v>5</v>
      </c>
    </row>
    <row r="33" spans="1:19" ht="20.100000000000001" customHeight="1" x14ac:dyDescent="0.25">
      <c r="A33" s="35">
        <v>45</v>
      </c>
      <c r="B33" s="36" t="s">
        <v>178</v>
      </c>
      <c r="C33" s="37" t="s">
        <v>138</v>
      </c>
      <c r="D33" s="4" t="s">
        <v>179</v>
      </c>
      <c r="E33" s="4" t="s">
        <v>378</v>
      </c>
      <c r="F33" s="4" t="s">
        <v>29</v>
      </c>
      <c r="G33" s="4" t="s">
        <v>61</v>
      </c>
      <c r="H33" s="5">
        <v>45267</v>
      </c>
      <c r="I33" s="4" t="s">
        <v>31</v>
      </c>
      <c r="J33" s="6">
        <v>5.2860269999999998</v>
      </c>
      <c r="K33" s="4" t="s">
        <v>62</v>
      </c>
      <c r="L33" s="4" t="s">
        <v>32</v>
      </c>
      <c r="M33" s="39">
        <v>5.08</v>
      </c>
      <c r="N33" s="12">
        <v>9.6999999999999993</v>
      </c>
      <c r="O33" s="38" t="s">
        <v>34</v>
      </c>
      <c r="P33" s="4" t="s">
        <v>342</v>
      </c>
      <c r="Q33" s="7">
        <v>97.303222000000005</v>
      </c>
      <c r="R33" s="4" t="s">
        <v>42</v>
      </c>
      <c r="S33" s="8">
        <v>9</v>
      </c>
    </row>
    <row r="34" spans="1:19" ht="20.100000000000001" customHeight="1" x14ac:dyDescent="0.25">
      <c r="A34" s="35">
        <v>46</v>
      </c>
      <c r="B34" s="36" t="s">
        <v>161</v>
      </c>
      <c r="C34" s="37" t="s">
        <v>100</v>
      </c>
      <c r="D34" s="4" t="s">
        <v>163</v>
      </c>
      <c r="E34" s="4" t="s">
        <v>379</v>
      </c>
      <c r="F34" s="4" t="s">
        <v>29</v>
      </c>
      <c r="G34" s="4" t="s">
        <v>61</v>
      </c>
      <c r="H34" s="5">
        <v>45274</v>
      </c>
      <c r="I34" s="4" t="s">
        <v>39</v>
      </c>
      <c r="J34" s="6">
        <v>18.989000000000001</v>
      </c>
      <c r="K34" s="4" t="s">
        <v>32</v>
      </c>
      <c r="L34" s="4" t="s">
        <v>32</v>
      </c>
      <c r="M34" s="39">
        <v>7.34</v>
      </c>
      <c r="N34" s="12">
        <v>10</v>
      </c>
      <c r="O34" s="12">
        <v>52.25</v>
      </c>
      <c r="P34" s="4" t="s">
        <v>141</v>
      </c>
      <c r="Q34" s="4" t="s">
        <v>34</v>
      </c>
      <c r="R34" s="4" t="s">
        <v>35</v>
      </c>
      <c r="S34" s="8">
        <v>10</v>
      </c>
    </row>
    <row r="35" spans="1:19" ht="20.100000000000001" customHeight="1" x14ac:dyDescent="0.25">
      <c r="A35" s="35">
        <v>50</v>
      </c>
      <c r="B35" s="36" t="s">
        <v>386</v>
      </c>
      <c r="C35" s="37" t="s">
        <v>303</v>
      </c>
      <c r="D35" s="4" t="s">
        <v>80</v>
      </c>
      <c r="E35" s="4" t="s">
        <v>387</v>
      </c>
      <c r="F35" s="4" t="s">
        <v>29</v>
      </c>
      <c r="G35" s="4" t="s">
        <v>61</v>
      </c>
      <c r="H35" s="5">
        <v>45275</v>
      </c>
      <c r="I35" s="4" t="s">
        <v>39</v>
      </c>
      <c r="J35" s="6">
        <v>436</v>
      </c>
      <c r="K35" s="4" t="s">
        <v>62</v>
      </c>
      <c r="L35" s="4" t="s">
        <v>62</v>
      </c>
      <c r="M35" s="39">
        <v>7.5</v>
      </c>
      <c r="N35" s="12">
        <v>10.1</v>
      </c>
      <c r="O35" s="12">
        <v>53</v>
      </c>
      <c r="P35" s="4" t="s">
        <v>91</v>
      </c>
      <c r="Q35" s="7">
        <v>19500</v>
      </c>
      <c r="R35" s="4" t="s">
        <v>42</v>
      </c>
      <c r="S35" s="8">
        <v>11</v>
      </c>
    </row>
    <row r="36" spans="1:19" ht="20.100000000000001" customHeight="1" x14ac:dyDescent="0.25">
      <c r="A36" s="35">
        <v>51</v>
      </c>
      <c r="B36" s="36" t="s">
        <v>391</v>
      </c>
      <c r="C36" s="37" t="s">
        <v>162</v>
      </c>
      <c r="D36" s="4" t="s">
        <v>392</v>
      </c>
      <c r="E36" s="4" t="s">
        <v>393</v>
      </c>
      <c r="F36" s="4" t="s">
        <v>29</v>
      </c>
      <c r="G36" s="4" t="s">
        <v>61</v>
      </c>
      <c r="H36" s="5">
        <v>45278</v>
      </c>
      <c r="I36" s="4" t="s">
        <v>31</v>
      </c>
      <c r="J36" s="6">
        <v>385.88520199999999</v>
      </c>
      <c r="K36" s="4" t="s">
        <v>32</v>
      </c>
      <c r="L36" s="4" t="s">
        <v>32</v>
      </c>
      <c r="M36" s="39">
        <v>6.99</v>
      </c>
      <c r="N36" s="12">
        <v>9.5</v>
      </c>
      <c r="O36" s="12">
        <v>50</v>
      </c>
      <c r="P36" s="4" t="s">
        <v>244</v>
      </c>
      <c r="Q36" s="7">
        <v>6174.1120000000001</v>
      </c>
      <c r="R36" s="4" t="s">
        <v>42</v>
      </c>
      <c r="S36" s="8">
        <v>10</v>
      </c>
    </row>
    <row r="37" spans="1:19" ht="20.100000000000001" customHeight="1" x14ac:dyDescent="0.25">
      <c r="A37" s="35">
        <v>52</v>
      </c>
      <c r="B37" s="36" t="s">
        <v>99</v>
      </c>
      <c r="C37" s="37" t="s">
        <v>100</v>
      </c>
      <c r="D37" s="4" t="s">
        <v>101</v>
      </c>
      <c r="E37" s="4" t="s">
        <v>388</v>
      </c>
      <c r="F37" s="4" t="s">
        <v>29</v>
      </c>
      <c r="G37" s="4" t="s">
        <v>61</v>
      </c>
      <c r="H37" s="5">
        <v>45282</v>
      </c>
      <c r="I37" s="4" t="s">
        <v>39</v>
      </c>
      <c r="J37" s="6">
        <v>158</v>
      </c>
      <c r="K37" s="4" t="s">
        <v>32</v>
      </c>
      <c r="L37" s="4" t="s">
        <v>32</v>
      </c>
      <c r="M37" s="39">
        <v>7.8</v>
      </c>
      <c r="N37" s="12">
        <v>10.7</v>
      </c>
      <c r="O37" s="12">
        <v>52</v>
      </c>
      <c r="P37" s="4" t="s">
        <v>34</v>
      </c>
      <c r="Q37" s="7" t="s">
        <v>34</v>
      </c>
      <c r="R37" s="4" t="s">
        <v>34</v>
      </c>
      <c r="S37" s="8">
        <v>2</v>
      </c>
    </row>
    <row r="38" spans="1:19" ht="20.100000000000001" customHeight="1" x14ac:dyDescent="0.25">
      <c r="A38" s="35">
        <v>53</v>
      </c>
      <c r="B38" s="36" t="s">
        <v>104</v>
      </c>
      <c r="C38" s="37" t="s">
        <v>100</v>
      </c>
      <c r="D38" s="4" t="s">
        <v>105</v>
      </c>
      <c r="E38" s="4" t="s">
        <v>389</v>
      </c>
      <c r="F38" s="4" t="s">
        <v>29</v>
      </c>
      <c r="G38" s="4" t="s">
        <v>61</v>
      </c>
      <c r="H38" s="5">
        <v>45282</v>
      </c>
      <c r="I38" s="4" t="s">
        <v>39</v>
      </c>
      <c r="J38" s="6">
        <v>44.3</v>
      </c>
      <c r="K38" s="4" t="s">
        <v>32</v>
      </c>
      <c r="L38" s="4" t="s">
        <v>32</v>
      </c>
      <c r="M38" s="39">
        <v>7.67</v>
      </c>
      <c r="N38" s="12">
        <v>10.65</v>
      </c>
      <c r="O38" s="12">
        <v>52</v>
      </c>
      <c r="P38" s="4" t="s">
        <v>34</v>
      </c>
      <c r="Q38" s="7" t="s">
        <v>34</v>
      </c>
      <c r="R38" s="4" t="s">
        <v>34</v>
      </c>
      <c r="S38" s="8">
        <v>2</v>
      </c>
    </row>
    <row r="39" spans="1:19" ht="20.100000000000001" customHeight="1" x14ac:dyDescent="0.25">
      <c r="A39" s="35">
        <v>54</v>
      </c>
      <c r="B39" s="36" t="s">
        <v>107</v>
      </c>
      <c r="C39" s="37" t="s">
        <v>100</v>
      </c>
      <c r="D39" s="4" t="s">
        <v>108</v>
      </c>
      <c r="E39" s="4" t="s">
        <v>390</v>
      </c>
      <c r="F39" s="4" t="s">
        <v>29</v>
      </c>
      <c r="G39" s="4" t="s">
        <v>61</v>
      </c>
      <c r="H39" s="5">
        <v>45282</v>
      </c>
      <c r="I39" s="4" t="s">
        <v>39</v>
      </c>
      <c r="J39" s="6">
        <v>200.702</v>
      </c>
      <c r="K39" s="4" t="s">
        <v>32</v>
      </c>
      <c r="L39" s="4" t="s">
        <v>32</v>
      </c>
      <c r="M39" s="39">
        <v>7.87</v>
      </c>
      <c r="N39" s="12">
        <v>10.75</v>
      </c>
      <c r="O39" s="12">
        <v>52</v>
      </c>
      <c r="P39" s="4" t="s">
        <v>34</v>
      </c>
      <c r="Q39" s="7" t="s">
        <v>34</v>
      </c>
      <c r="R39" s="4" t="s">
        <v>34</v>
      </c>
      <c r="S39" s="8">
        <v>2</v>
      </c>
    </row>
    <row r="40" spans="1:19" ht="20.100000000000001" customHeight="1" x14ac:dyDescent="0.25">
      <c r="D40" s="1"/>
      <c r="E40" s="1"/>
      <c r="F40" s="1"/>
      <c r="G40" s="1"/>
      <c r="H40" s="14"/>
      <c r="I40" s="1"/>
      <c r="J40" s="15"/>
      <c r="K40" s="1"/>
      <c r="L40" s="1"/>
      <c r="M40" s="16"/>
      <c r="N40" s="16"/>
      <c r="O40" s="16"/>
      <c r="P40" s="1"/>
      <c r="Q40" s="16"/>
      <c r="R40" s="1"/>
      <c r="S40" s="17"/>
    </row>
    <row r="41" spans="1:19" ht="20.100000000000001" customHeight="1" x14ac:dyDescent="0.25">
      <c r="D41" s="1"/>
      <c r="E41" s="1"/>
      <c r="F41" s="1"/>
      <c r="G41" s="1"/>
      <c r="H41" s="14"/>
      <c r="I41" s="1"/>
      <c r="J41" s="15"/>
      <c r="K41" s="1"/>
      <c r="L41" s="1"/>
      <c r="M41" s="16"/>
      <c r="N41" s="16"/>
      <c r="O41" s="16"/>
      <c r="P41" s="1"/>
      <c r="Q41" s="16"/>
      <c r="R41" s="1"/>
      <c r="S41" s="17"/>
    </row>
    <row r="42" spans="1:19" ht="20.100000000000001" customHeight="1" x14ac:dyDescent="0.25">
      <c r="D42" s="1"/>
      <c r="E42" s="1"/>
      <c r="F42" s="1"/>
      <c r="G42" s="1"/>
      <c r="H42" s="14"/>
      <c r="I42" s="1"/>
      <c r="J42" s="15"/>
      <c r="K42" s="1"/>
      <c r="L42" s="1"/>
      <c r="M42" s="16"/>
      <c r="N42" s="16"/>
      <c r="O42" s="16"/>
      <c r="P42" s="1"/>
      <c r="Q42" s="16"/>
      <c r="R42" s="1"/>
      <c r="S42" s="17"/>
    </row>
    <row r="43" spans="1:19" ht="20.100000000000001" customHeight="1" x14ac:dyDescent="0.25">
      <c r="D43" s="1"/>
      <c r="E43" s="1"/>
      <c r="F43" s="1"/>
      <c r="G43" s="1"/>
      <c r="H43" s="14"/>
      <c r="I43" s="1"/>
      <c r="J43" s="15"/>
      <c r="K43" s="1"/>
      <c r="L43" s="1"/>
      <c r="M43" s="16"/>
      <c r="N43" s="16"/>
      <c r="O43" s="16"/>
      <c r="P43" s="1"/>
      <c r="Q43" s="16"/>
      <c r="R43" s="1"/>
      <c r="S43" s="17"/>
    </row>
    <row r="44" spans="1:19" ht="20.100000000000001" customHeight="1" x14ac:dyDescent="0.25">
      <c r="D44" s="1"/>
      <c r="E44" s="1"/>
      <c r="F44" s="1"/>
      <c r="G44" s="1"/>
      <c r="H44" s="14"/>
      <c r="I44" s="1"/>
      <c r="J44" s="15"/>
      <c r="K44" s="1"/>
      <c r="L44" s="1"/>
      <c r="M44" s="16"/>
      <c r="N44" s="16"/>
      <c r="O44" s="16"/>
      <c r="P44" s="1"/>
      <c r="Q44" s="16"/>
      <c r="R44" s="1"/>
      <c r="S44" s="17"/>
    </row>
    <row r="45" spans="1:19" ht="20.100000000000001" customHeight="1" x14ac:dyDescent="0.25">
      <c r="D45" s="1"/>
      <c r="E45" s="1"/>
      <c r="F45" s="1"/>
      <c r="G45" s="1"/>
      <c r="H45" s="14"/>
      <c r="I45" s="1"/>
      <c r="J45" s="15"/>
      <c r="K45" s="1"/>
      <c r="L45" s="1"/>
      <c r="M45" s="16"/>
      <c r="N45" s="16"/>
      <c r="O45" s="16"/>
      <c r="P45" s="1"/>
      <c r="Q45" s="16"/>
      <c r="R45" s="1"/>
      <c r="S45" s="17"/>
    </row>
    <row r="46" spans="1:19" ht="20.100000000000001" customHeight="1" x14ac:dyDescent="0.25">
      <c r="D46" s="1"/>
      <c r="E46" s="1"/>
      <c r="F46" s="1"/>
      <c r="G46" s="1"/>
      <c r="H46" s="14"/>
      <c r="I46" s="1"/>
      <c r="J46" s="15"/>
      <c r="K46" s="1"/>
      <c r="L46" s="1"/>
      <c r="M46" s="16"/>
      <c r="N46" s="16"/>
      <c r="O46" s="16"/>
      <c r="P46" s="1"/>
      <c r="Q46" s="16"/>
      <c r="R46" s="1"/>
      <c r="S46" s="17"/>
    </row>
    <row r="47" spans="1:19" ht="20.100000000000001" customHeight="1" x14ac:dyDescent="0.25">
      <c r="D47" s="1"/>
      <c r="E47" s="1"/>
      <c r="F47" s="1"/>
      <c r="G47" s="1"/>
      <c r="H47" s="14"/>
      <c r="I47" s="1"/>
      <c r="J47" s="15"/>
      <c r="K47" s="1"/>
      <c r="L47" s="1"/>
      <c r="M47" s="16"/>
      <c r="N47" s="16"/>
      <c r="O47" s="16"/>
      <c r="P47" s="1"/>
      <c r="Q47" s="16"/>
      <c r="R47" s="1"/>
      <c r="S47" s="17"/>
    </row>
    <row r="48" spans="1:19" ht="20.100000000000001" customHeight="1" x14ac:dyDescent="0.25">
      <c r="D48" s="1"/>
      <c r="E48" s="1"/>
      <c r="F48" s="1"/>
      <c r="G48" s="1"/>
      <c r="H48" s="14"/>
      <c r="I48" s="1"/>
      <c r="J48" s="15"/>
      <c r="K48" s="1"/>
      <c r="L48" s="1"/>
      <c r="M48" s="16"/>
      <c r="N48" s="16"/>
      <c r="O48" s="16"/>
      <c r="P48" s="1"/>
      <c r="Q48" s="16"/>
      <c r="R48" s="1"/>
      <c r="S48" s="17"/>
    </row>
    <row r="49" spans="4:19" ht="20.100000000000001" customHeight="1" x14ac:dyDescent="0.25">
      <c r="D49" s="1"/>
      <c r="E49" s="1"/>
      <c r="F49" s="1"/>
      <c r="G49" s="1"/>
      <c r="H49" s="14"/>
      <c r="I49" s="1"/>
      <c r="J49" s="15"/>
      <c r="K49" s="1"/>
      <c r="L49" s="1"/>
      <c r="M49" s="16"/>
      <c r="N49" s="16"/>
      <c r="O49" s="16"/>
      <c r="P49" s="1"/>
      <c r="Q49" s="16"/>
      <c r="R49" s="1"/>
      <c r="S49" s="17"/>
    </row>
    <row r="50" spans="4:19" ht="20.100000000000001" customHeight="1" x14ac:dyDescent="0.25">
      <c r="D50" s="1"/>
      <c r="E50" s="1"/>
      <c r="F50" s="1"/>
      <c r="G50" s="1"/>
      <c r="H50" s="14"/>
      <c r="I50" s="1"/>
      <c r="J50" s="15"/>
      <c r="K50" s="1"/>
      <c r="L50" s="1"/>
      <c r="M50" s="16"/>
      <c r="N50" s="16"/>
      <c r="O50" s="16"/>
      <c r="P50" s="1"/>
      <c r="Q50" s="16"/>
      <c r="R50" s="1"/>
      <c r="S50" s="17"/>
    </row>
    <row r="51" spans="4:19" ht="20.100000000000001" customHeight="1" x14ac:dyDescent="0.25">
      <c r="D51" s="1"/>
      <c r="E51" s="1"/>
      <c r="F51" s="1"/>
      <c r="G51" s="1"/>
      <c r="H51" s="14"/>
      <c r="I51" s="1"/>
      <c r="J51" s="15"/>
      <c r="K51" s="1"/>
      <c r="L51" s="1"/>
      <c r="M51" s="16"/>
      <c r="N51" s="16"/>
      <c r="O51" s="16"/>
      <c r="P51" s="1"/>
      <c r="Q51" s="16"/>
      <c r="R51" s="1"/>
      <c r="S51" s="17"/>
    </row>
    <row r="52" spans="4:19" ht="20.100000000000001" customHeight="1" x14ac:dyDescent="0.25">
      <c r="D52" s="1"/>
      <c r="E52" s="1"/>
      <c r="F52" s="1"/>
      <c r="G52" s="1"/>
      <c r="H52" s="14"/>
      <c r="I52" s="1"/>
      <c r="J52" s="15"/>
      <c r="K52" s="1"/>
      <c r="L52" s="1"/>
      <c r="M52" s="16"/>
      <c r="N52" s="16"/>
      <c r="O52" s="16"/>
      <c r="P52" s="1"/>
      <c r="Q52" s="16"/>
      <c r="R52" s="1"/>
      <c r="S52" s="17"/>
    </row>
    <row r="53" spans="4:19" ht="20.100000000000001" customHeight="1" x14ac:dyDescent="0.25">
      <c r="D53" s="1"/>
      <c r="E53" s="1"/>
      <c r="F53" s="1"/>
      <c r="G53" s="1"/>
      <c r="H53" s="14"/>
      <c r="I53" s="1"/>
      <c r="J53" s="15"/>
      <c r="K53" s="1"/>
      <c r="L53" s="1"/>
      <c r="M53" s="16"/>
      <c r="N53" s="16"/>
      <c r="O53" s="16"/>
      <c r="P53" s="1"/>
      <c r="Q53" s="16"/>
      <c r="R53" s="1"/>
      <c r="S53" s="17"/>
    </row>
    <row r="54" spans="4:19" ht="20.100000000000001" customHeight="1" x14ac:dyDescent="0.25">
      <c r="D54" s="1"/>
      <c r="E54" s="1"/>
      <c r="F54" s="1"/>
      <c r="G54" s="1"/>
      <c r="H54" s="14"/>
      <c r="I54" s="1"/>
      <c r="J54" s="15"/>
      <c r="K54" s="1"/>
      <c r="L54" s="1"/>
      <c r="M54" s="16"/>
      <c r="N54" s="16"/>
      <c r="O54" s="16"/>
      <c r="P54" s="1"/>
      <c r="Q54" s="16"/>
      <c r="R54" s="1"/>
      <c r="S54" s="17"/>
    </row>
    <row r="55" spans="4:19" ht="20.100000000000001" customHeight="1" x14ac:dyDescent="0.25">
      <c r="D55" s="1"/>
      <c r="E55" s="1"/>
      <c r="F55" s="1"/>
      <c r="G55" s="1"/>
      <c r="H55" s="14"/>
      <c r="I55" s="1"/>
      <c r="J55" s="15"/>
      <c r="K55" s="1"/>
      <c r="L55" s="1"/>
      <c r="M55" s="16"/>
      <c r="N55" s="16"/>
      <c r="O55" s="16"/>
      <c r="P55" s="1"/>
      <c r="Q55" s="16"/>
      <c r="R55" s="1"/>
      <c r="S55" s="17"/>
    </row>
    <row r="56" spans="4:19" ht="20.100000000000001" customHeight="1" x14ac:dyDescent="0.25">
      <c r="D56" s="1"/>
      <c r="E56" s="1"/>
      <c r="F56" s="1"/>
      <c r="G56" s="1"/>
      <c r="H56" s="14"/>
      <c r="I56" s="1"/>
      <c r="J56" s="15"/>
      <c r="K56" s="1"/>
      <c r="L56" s="1"/>
      <c r="M56" s="16"/>
      <c r="N56" s="16"/>
      <c r="O56" s="16"/>
      <c r="P56" s="1"/>
      <c r="Q56" s="16"/>
      <c r="R56" s="1"/>
      <c r="S56" s="17"/>
    </row>
    <row r="57" spans="4:19" ht="20.100000000000001" customHeight="1" x14ac:dyDescent="0.25">
      <c r="D57" s="1"/>
      <c r="E57" s="1"/>
      <c r="F57" s="1"/>
      <c r="G57" s="1"/>
      <c r="H57" s="14"/>
      <c r="I57" s="1"/>
      <c r="J57" s="15"/>
      <c r="K57" s="1"/>
      <c r="L57" s="1"/>
      <c r="M57" s="16"/>
      <c r="N57" s="16"/>
      <c r="O57" s="16"/>
      <c r="P57" s="1"/>
      <c r="Q57" s="16"/>
      <c r="R57" s="1"/>
      <c r="S57" s="17"/>
    </row>
    <row r="58" spans="4:19" ht="20.100000000000001" customHeight="1" x14ac:dyDescent="0.25">
      <c r="D58" s="1"/>
      <c r="E58" s="1"/>
      <c r="F58" s="1"/>
      <c r="G58" s="1"/>
      <c r="H58" s="14"/>
      <c r="I58" s="1"/>
      <c r="J58" s="15"/>
      <c r="K58" s="1"/>
      <c r="L58" s="1"/>
      <c r="M58" s="16"/>
      <c r="N58" s="16"/>
      <c r="O58" s="16"/>
      <c r="P58" s="1"/>
      <c r="Q58" s="16"/>
      <c r="R58" s="1"/>
      <c r="S58" s="17"/>
    </row>
    <row r="59" spans="4:19" ht="20.100000000000001" customHeight="1" x14ac:dyDescent="0.25">
      <c r="D59" s="1"/>
      <c r="E59" s="1"/>
      <c r="F59" s="1"/>
      <c r="G59" s="1"/>
      <c r="H59" s="14"/>
      <c r="I59" s="1"/>
      <c r="J59" s="15"/>
      <c r="K59" s="1"/>
      <c r="L59" s="1"/>
      <c r="M59" s="16"/>
      <c r="N59" s="16"/>
      <c r="O59" s="16"/>
      <c r="P59" s="1"/>
      <c r="Q59" s="16"/>
      <c r="R59" s="1"/>
      <c r="S59" s="17"/>
    </row>
    <row r="60" spans="4:19" ht="20.100000000000001" customHeight="1" x14ac:dyDescent="0.25">
      <c r="D60" s="1"/>
      <c r="E60" s="1"/>
      <c r="F60" s="1"/>
      <c r="G60" s="1"/>
      <c r="H60" s="14"/>
      <c r="I60" s="1"/>
      <c r="J60" s="15"/>
      <c r="K60" s="1"/>
      <c r="L60" s="1"/>
      <c r="M60" s="16"/>
      <c r="N60" s="16"/>
      <c r="O60" s="16"/>
      <c r="P60" s="1"/>
      <c r="Q60" s="16"/>
      <c r="R60" s="1"/>
      <c r="S60" s="17"/>
    </row>
    <row r="61" spans="4:19" ht="20.100000000000001" customHeight="1" x14ac:dyDescent="0.25">
      <c r="D61" s="1"/>
      <c r="E61" s="1"/>
      <c r="F61" s="1"/>
      <c r="G61" s="1"/>
      <c r="H61" s="14"/>
      <c r="I61" s="1"/>
      <c r="J61" s="15"/>
      <c r="K61" s="1"/>
      <c r="L61" s="1"/>
      <c r="M61" s="16"/>
      <c r="N61" s="16"/>
      <c r="O61" s="16"/>
      <c r="P61" s="1"/>
      <c r="Q61" s="16"/>
      <c r="R61" s="1"/>
      <c r="S61" s="17"/>
    </row>
    <row r="62" spans="4:19" ht="20.100000000000001" customHeight="1" x14ac:dyDescent="0.25">
      <c r="D62" s="1"/>
      <c r="E62" s="1"/>
      <c r="F62" s="1"/>
      <c r="G62" s="1"/>
      <c r="H62" s="14"/>
      <c r="I62" s="1"/>
      <c r="J62" s="15"/>
      <c r="K62" s="1"/>
      <c r="L62" s="1"/>
      <c r="M62" s="16"/>
      <c r="N62" s="16"/>
      <c r="O62" s="16"/>
      <c r="P62" s="1"/>
      <c r="Q62" s="16"/>
      <c r="R62" s="1"/>
      <c r="S62" s="17"/>
    </row>
    <row r="63" spans="4:19" ht="20.100000000000001" customHeight="1" x14ac:dyDescent="0.25">
      <c r="D63" s="1"/>
      <c r="E63" s="1"/>
      <c r="F63" s="1"/>
      <c r="G63" s="1"/>
      <c r="H63" s="14"/>
      <c r="I63" s="1"/>
      <c r="J63" s="15"/>
      <c r="K63" s="1"/>
      <c r="L63" s="1"/>
      <c r="M63" s="16"/>
      <c r="N63" s="16"/>
      <c r="O63" s="16"/>
      <c r="P63" s="1"/>
      <c r="Q63" s="16"/>
      <c r="R63" s="1"/>
      <c r="S63" s="17"/>
    </row>
    <row r="64" spans="4:19" ht="20.100000000000001" customHeight="1" x14ac:dyDescent="0.25">
      <c r="D64" s="1"/>
      <c r="E64" s="1"/>
      <c r="F64" s="1"/>
      <c r="G64" s="1"/>
      <c r="H64" s="14"/>
      <c r="I64" s="1"/>
      <c r="J64" s="15"/>
      <c r="K64" s="1"/>
      <c r="L64" s="1"/>
      <c r="M64" s="16"/>
      <c r="N64" s="16"/>
      <c r="O64" s="16"/>
      <c r="P64" s="1"/>
      <c r="Q64" s="16"/>
      <c r="R64" s="1"/>
      <c r="S64" s="17"/>
    </row>
    <row r="65" spans="4:19" ht="20.100000000000001" customHeight="1" x14ac:dyDescent="0.25">
      <c r="D65" s="1"/>
      <c r="E65" s="1"/>
      <c r="F65" s="1"/>
      <c r="G65" s="1"/>
      <c r="H65" s="14"/>
      <c r="I65" s="1"/>
      <c r="J65" s="15"/>
      <c r="K65" s="1"/>
      <c r="L65" s="1"/>
      <c r="M65" s="16"/>
      <c r="N65" s="16"/>
      <c r="O65" s="16"/>
      <c r="P65" s="1"/>
      <c r="Q65" s="16"/>
      <c r="R65" s="1"/>
      <c r="S65" s="17"/>
    </row>
    <row r="66" spans="4:19" ht="20.100000000000001" customHeight="1" x14ac:dyDescent="0.25">
      <c r="D66" s="1"/>
      <c r="E66" s="1"/>
      <c r="F66" s="1"/>
      <c r="G66" s="1"/>
      <c r="H66" s="14"/>
      <c r="I66" s="1"/>
      <c r="J66" s="15"/>
      <c r="K66" s="1"/>
      <c r="L66" s="1"/>
      <c r="M66" s="16"/>
      <c r="N66" s="16"/>
      <c r="O66" s="16"/>
      <c r="P66" s="1"/>
      <c r="Q66" s="16"/>
      <c r="R66" s="1"/>
      <c r="S66" s="17"/>
    </row>
    <row r="67" spans="4:19" ht="20.100000000000001" customHeight="1" x14ac:dyDescent="0.25">
      <c r="D67" s="1"/>
      <c r="E67" s="1"/>
      <c r="F67" s="1"/>
      <c r="G67" s="1"/>
      <c r="H67" s="14"/>
      <c r="I67" s="1"/>
      <c r="J67" s="15"/>
      <c r="K67" s="1"/>
      <c r="L67" s="1"/>
      <c r="M67" s="16"/>
      <c r="N67" s="16"/>
      <c r="O67" s="16"/>
      <c r="P67" s="1"/>
      <c r="Q67" s="16"/>
      <c r="R67" s="1"/>
      <c r="S67" s="17"/>
    </row>
    <row r="68" spans="4:19" ht="20.100000000000001" customHeight="1" x14ac:dyDescent="0.25">
      <c r="D68" s="1"/>
      <c r="E68" s="1"/>
      <c r="F68" s="1"/>
      <c r="G68" s="1"/>
      <c r="H68" s="14"/>
      <c r="I68" s="1"/>
      <c r="J68" s="15"/>
      <c r="K68" s="1"/>
      <c r="L68" s="1"/>
      <c r="M68" s="16"/>
      <c r="N68" s="16"/>
      <c r="O68" s="16"/>
      <c r="P68" s="1"/>
      <c r="Q68" s="16"/>
      <c r="R68" s="1"/>
      <c r="S68" s="17"/>
    </row>
    <row r="69" spans="4:19" ht="20.100000000000001" customHeight="1" x14ac:dyDescent="0.25">
      <c r="D69" s="1"/>
      <c r="E69" s="1"/>
      <c r="F69" s="1"/>
      <c r="G69" s="1"/>
      <c r="H69" s="14"/>
      <c r="I69" s="1"/>
      <c r="J69" s="15"/>
      <c r="K69" s="1"/>
      <c r="L69" s="1"/>
      <c r="M69" s="16"/>
      <c r="N69" s="16"/>
      <c r="O69" s="16"/>
      <c r="P69" s="1"/>
      <c r="Q69" s="16"/>
      <c r="R69" s="1"/>
      <c r="S69" s="17"/>
    </row>
    <row r="70" spans="4:19" ht="20.100000000000001" customHeight="1" x14ac:dyDescent="0.25">
      <c r="D70" s="1"/>
      <c r="E70" s="1"/>
      <c r="F70" s="1"/>
      <c r="G70" s="1"/>
      <c r="H70" s="14"/>
      <c r="I70" s="1"/>
      <c r="J70" s="15"/>
      <c r="K70" s="1"/>
      <c r="L70" s="1"/>
      <c r="M70" s="16"/>
      <c r="N70" s="16"/>
      <c r="O70" s="16"/>
      <c r="P70" s="1"/>
      <c r="Q70" s="16"/>
      <c r="R70" s="1"/>
      <c r="S70" s="17"/>
    </row>
    <row r="71" spans="4:19" ht="20.100000000000001" customHeight="1" x14ac:dyDescent="0.25">
      <c r="D71" s="1"/>
      <c r="E71" s="1"/>
      <c r="F71" s="1"/>
      <c r="G71" s="1"/>
      <c r="H71" s="14"/>
      <c r="I71" s="1"/>
      <c r="J71" s="15"/>
      <c r="K71" s="1"/>
      <c r="L71" s="1"/>
      <c r="M71" s="16"/>
      <c r="N71" s="16"/>
      <c r="O71" s="16"/>
      <c r="P71" s="1"/>
      <c r="Q71" s="16"/>
      <c r="R71" s="1"/>
      <c r="S71" s="17"/>
    </row>
    <row r="72" spans="4:19" ht="20.100000000000001" customHeight="1" x14ac:dyDescent="0.25">
      <c r="D72" s="1"/>
      <c r="E72" s="1"/>
      <c r="F72" s="1"/>
      <c r="G72" s="1"/>
      <c r="H72" s="14"/>
      <c r="I72" s="1"/>
      <c r="J72" s="15"/>
      <c r="K72" s="1"/>
      <c r="L72" s="1"/>
      <c r="M72" s="16"/>
      <c r="N72" s="16"/>
      <c r="O72" s="16"/>
      <c r="P72" s="1"/>
      <c r="Q72" s="16"/>
      <c r="R72" s="1"/>
      <c r="S72" s="17"/>
    </row>
    <row r="73" spans="4:19" ht="20.100000000000001" customHeight="1" x14ac:dyDescent="0.25">
      <c r="D73" s="1"/>
      <c r="E73" s="1"/>
      <c r="F73" s="1"/>
      <c r="G73" s="1"/>
      <c r="H73" s="14"/>
      <c r="I73" s="1"/>
      <c r="J73" s="15"/>
      <c r="K73" s="1"/>
      <c r="L73" s="1"/>
      <c r="M73" s="16"/>
      <c r="N73" s="16"/>
      <c r="O73" s="16"/>
      <c r="P73" s="1"/>
      <c r="Q73" s="16"/>
      <c r="R73" s="1"/>
      <c r="S73" s="17"/>
    </row>
    <row r="74" spans="4:19" ht="20.100000000000001" customHeight="1" x14ac:dyDescent="0.25">
      <c r="D74" s="1"/>
      <c r="E74" s="1"/>
      <c r="F74" s="1"/>
      <c r="G74" s="1"/>
      <c r="H74" s="14"/>
      <c r="I74" s="1"/>
      <c r="J74" s="15"/>
      <c r="K74" s="1"/>
      <c r="L74" s="1"/>
      <c r="M74" s="16"/>
      <c r="N74" s="16"/>
      <c r="O74" s="16"/>
      <c r="P74" s="1"/>
      <c r="Q74" s="16"/>
      <c r="R74" s="1"/>
      <c r="S74" s="17"/>
    </row>
    <row r="75" spans="4:19" ht="20.100000000000001" customHeight="1" x14ac:dyDescent="0.25">
      <c r="D75" s="1"/>
      <c r="E75" s="1"/>
      <c r="F75" s="1"/>
      <c r="G75" s="1"/>
      <c r="H75" s="14"/>
      <c r="I75" s="1"/>
      <c r="J75" s="15"/>
      <c r="K75" s="1"/>
      <c r="L75" s="1"/>
      <c r="M75" s="16"/>
      <c r="N75" s="16"/>
      <c r="O75" s="16"/>
      <c r="P75" s="1"/>
      <c r="Q75" s="16"/>
      <c r="R75" s="1"/>
      <c r="S75" s="17"/>
    </row>
    <row r="76" spans="4:19" ht="20.100000000000001" customHeight="1" x14ac:dyDescent="0.25">
      <c r="D76" s="1"/>
      <c r="E76" s="1"/>
      <c r="F76" s="1"/>
      <c r="G76" s="1"/>
      <c r="H76" s="14"/>
      <c r="I76" s="1"/>
      <c r="J76" s="15"/>
      <c r="K76" s="1"/>
      <c r="L76" s="1"/>
      <c r="M76" s="16"/>
      <c r="N76" s="16"/>
      <c r="O76" s="16"/>
      <c r="P76" s="1"/>
      <c r="Q76" s="16"/>
      <c r="R76" s="1"/>
      <c r="S76" s="17"/>
    </row>
    <row r="77" spans="4:19" ht="20.100000000000001" customHeight="1" x14ac:dyDescent="0.25">
      <c r="D77" s="1"/>
      <c r="E77" s="1"/>
      <c r="F77" s="1"/>
      <c r="G77" s="1"/>
      <c r="H77" s="14"/>
      <c r="I77" s="1"/>
      <c r="J77" s="15"/>
      <c r="K77" s="1"/>
      <c r="L77" s="1"/>
      <c r="M77" s="16"/>
      <c r="N77" s="16"/>
      <c r="O77" s="16"/>
      <c r="P77" s="1"/>
      <c r="Q77" s="16"/>
      <c r="R77" s="1"/>
      <c r="S77" s="17"/>
    </row>
    <row r="78" spans="4:19" ht="20.100000000000001" customHeight="1" x14ac:dyDescent="0.25">
      <c r="D78" s="1"/>
      <c r="E78" s="1"/>
      <c r="F78" s="1"/>
      <c r="G78" s="1"/>
      <c r="H78" s="14"/>
      <c r="I78" s="1"/>
      <c r="J78" s="15"/>
      <c r="K78" s="1"/>
      <c r="L78" s="1"/>
      <c r="M78" s="16"/>
      <c r="N78" s="16"/>
      <c r="O78" s="16"/>
      <c r="P78" s="1"/>
      <c r="Q78" s="16"/>
      <c r="R78" s="1"/>
      <c r="S78" s="17"/>
    </row>
    <row r="79" spans="4:19" ht="20.100000000000001" customHeight="1" x14ac:dyDescent="0.25">
      <c r="D79" s="1"/>
      <c r="E79" s="1"/>
      <c r="F79" s="1"/>
      <c r="G79" s="1"/>
      <c r="H79" s="14"/>
      <c r="I79" s="1"/>
      <c r="J79" s="15"/>
      <c r="K79" s="1"/>
      <c r="L79" s="1"/>
      <c r="M79" s="16"/>
      <c r="N79" s="16"/>
      <c r="O79" s="16"/>
      <c r="P79" s="1"/>
      <c r="Q79" s="16"/>
      <c r="R79" s="1"/>
      <c r="S79" s="17"/>
    </row>
    <row r="80" spans="4:19" ht="20.100000000000001" customHeight="1" x14ac:dyDescent="0.25">
      <c r="D80" s="1"/>
      <c r="E80" s="1"/>
      <c r="F80" s="1"/>
      <c r="G80" s="1"/>
      <c r="H80" s="14"/>
      <c r="I80" s="1"/>
      <c r="J80" s="15"/>
      <c r="K80" s="1"/>
      <c r="L80" s="1"/>
      <c r="M80" s="16"/>
      <c r="N80" s="16"/>
      <c r="O80" s="16"/>
      <c r="P80" s="1"/>
      <c r="Q80" s="16"/>
      <c r="R80" s="1"/>
      <c r="S80" s="17"/>
    </row>
    <row r="81" spans="2:19" ht="20.100000000000001" customHeight="1" x14ac:dyDescent="0.25">
      <c r="D81" s="1"/>
      <c r="E81" s="1"/>
      <c r="F81" s="1"/>
      <c r="G81" s="1"/>
      <c r="H81" s="14"/>
      <c r="I81" s="1"/>
      <c r="J81" s="15"/>
      <c r="K81" s="1"/>
      <c r="L81" s="1"/>
      <c r="M81" s="16"/>
      <c r="N81" s="16"/>
      <c r="O81" s="16"/>
      <c r="P81" s="1"/>
      <c r="Q81" s="16"/>
      <c r="R81" s="1"/>
      <c r="S81" s="17"/>
    </row>
    <row r="82" spans="2:19" ht="20.100000000000001" customHeight="1" x14ac:dyDescent="0.25">
      <c r="D82" s="1"/>
      <c r="E82" s="1"/>
      <c r="F82" s="1"/>
      <c r="G82" s="1"/>
      <c r="H82" s="14"/>
      <c r="I82" s="1"/>
      <c r="J82" s="15"/>
      <c r="K82" s="1"/>
      <c r="L82" s="1"/>
      <c r="M82" s="16"/>
      <c r="N82" s="16"/>
      <c r="O82" s="16"/>
      <c r="P82" s="1"/>
      <c r="Q82" s="16"/>
      <c r="R82" s="1"/>
      <c r="S82" s="17"/>
    </row>
    <row r="83" spans="2:19" ht="20.100000000000001" customHeight="1" x14ac:dyDescent="0.25">
      <c r="D83" s="1"/>
      <c r="E83" s="1"/>
      <c r="F83" s="1"/>
      <c r="G83" s="1"/>
      <c r="H83" s="14"/>
      <c r="I83" s="1"/>
      <c r="J83" s="15"/>
      <c r="K83" s="1"/>
      <c r="L83" s="1"/>
      <c r="M83" s="16"/>
      <c r="N83" s="16"/>
      <c r="O83" s="16"/>
      <c r="P83" s="1"/>
      <c r="Q83" s="16"/>
      <c r="R83" s="1"/>
      <c r="S83" s="17"/>
    </row>
    <row r="84" spans="2:19" ht="20.100000000000001" customHeight="1" x14ac:dyDescent="0.25">
      <c r="D84" s="1"/>
      <c r="E84" s="1"/>
      <c r="F84" s="1"/>
      <c r="G84" s="1"/>
      <c r="H84" s="14"/>
      <c r="I84" s="1"/>
      <c r="J84" s="15"/>
      <c r="K84" s="1"/>
      <c r="L84" s="1"/>
      <c r="M84" s="16"/>
      <c r="N84" s="16"/>
      <c r="O84" s="16"/>
      <c r="P84" s="1"/>
      <c r="Q84" s="16"/>
      <c r="R84" s="1"/>
      <c r="S84" s="17"/>
    </row>
    <row r="85" spans="2:19" ht="20.100000000000001" customHeight="1" x14ac:dyDescent="0.25">
      <c r="D85" s="1"/>
      <c r="E85" s="1"/>
      <c r="F85" s="1"/>
      <c r="G85" s="1"/>
      <c r="H85" s="14"/>
      <c r="I85" s="1"/>
      <c r="J85" s="15"/>
      <c r="K85" s="1"/>
      <c r="L85" s="1"/>
      <c r="M85" s="16"/>
      <c r="N85" s="16"/>
      <c r="O85" s="16"/>
      <c r="P85" s="1"/>
      <c r="Q85" s="16"/>
      <c r="R85" s="1"/>
      <c r="S85" s="17"/>
    </row>
    <row r="86" spans="2:19" ht="20.100000000000001" customHeight="1" x14ac:dyDescent="0.25">
      <c r="D86" s="1"/>
      <c r="E86" s="1"/>
      <c r="F86" s="1"/>
      <c r="G86" s="1"/>
      <c r="H86" s="14"/>
      <c r="I86" s="1"/>
      <c r="J86" s="15"/>
      <c r="K86" s="1"/>
      <c r="L86" s="1"/>
      <c r="M86" s="16"/>
      <c r="N86" s="16"/>
      <c r="O86" s="16"/>
      <c r="P86" s="1"/>
      <c r="Q86" s="16"/>
      <c r="R86" s="1"/>
      <c r="S86" s="17"/>
    </row>
    <row r="87" spans="2:19" ht="20.100000000000001" customHeight="1" x14ac:dyDescent="0.25">
      <c r="D87" s="1"/>
      <c r="E87" s="1"/>
      <c r="F87" s="1"/>
      <c r="G87" s="1"/>
      <c r="H87" s="14"/>
      <c r="I87" s="1"/>
      <c r="J87" s="15"/>
      <c r="K87" s="1"/>
      <c r="L87" s="1"/>
      <c r="M87" s="16"/>
      <c r="N87" s="16"/>
      <c r="O87" s="16"/>
      <c r="P87" s="1"/>
      <c r="Q87" s="16"/>
      <c r="R87" s="1"/>
      <c r="S87" s="17"/>
    </row>
    <row r="88" spans="2:19" ht="20.100000000000001" customHeight="1" x14ac:dyDescent="0.25">
      <c r="D88" s="1"/>
      <c r="E88" s="1"/>
      <c r="F88" s="1"/>
      <c r="G88" s="1"/>
      <c r="H88" s="14"/>
      <c r="I88" s="1"/>
      <c r="J88" s="15"/>
      <c r="K88" s="1"/>
      <c r="L88" s="1"/>
      <c r="M88" s="16"/>
      <c r="N88" s="16"/>
      <c r="O88" s="16"/>
      <c r="P88" s="1"/>
      <c r="Q88" s="18"/>
      <c r="R88" s="1"/>
      <c r="S88" s="17"/>
    </row>
    <row r="89" spans="2:19" ht="20.100000000000001" customHeight="1" x14ac:dyDescent="0.25">
      <c r="D89" s="1"/>
      <c r="E89" s="1"/>
      <c r="F89" s="1"/>
      <c r="G89" s="1"/>
      <c r="H89" s="14"/>
      <c r="I89" s="1"/>
      <c r="J89" s="15"/>
      <c r="K89" s="1"/>
      <c r="L89" s="1"/>
      <c r="M89" s="18"/>
      <c r="N89" s="18"/>
      <c r="O89" s="18"/>
      <c r="P89" s="1"/>
      <c r="Q89" s="18"/>
      <c r="R89" s="1"/>
      <c r="S89" s="17"/>
    </row>
    <row r="90" spans="2:19" ht="20.100000000000001" customHeight="1" x14ac:dyDescent="0.25">
      <c r="D90" s="1"/>
      <c r="E90" s="1"/>
      <c r="F90" s="1"/>
      <c r="G90" s="1"/>
      <c r="H90" s="14"/>
      <c r="I90" s="1"/>
      <c r="J90" s="15"/>
      <c r="K90" s="1"/>
      <c r="L90" s="1"/>
      <c r="M90" s="18"/>
      <c r="N90" s="18"/>
      <c r="O90" s="18"/>
      <c r="P90" s="1"/>
      <c r="Q90" s="18"/>
      <c r="R90" s="1"/>
      <c r="S90" s="17"/>
    </row>
    <row r="91" spans="2:19" ht="20.100000000000001" customHeight="1" x14ac:dyDescent="0.25">
      <c r="D91" s="1"/>
      <c r="E91" s="1"/>
      <c r="F91" s="1"/>
      <c r="G91" s="1"/>
      <c r="H91" s="14"/>
      <c r="I91" s="1"/>
      <c r="J91" s="15"/>
      <c r="K91" s="1"/>
      <c r="L91" s="1"/>
      <c r="M91" s="18"/>
      <c r="N91" s="16"/>
      <c r="O91" s="16"/>
      <c r="P91" s="1"/>
      <c r="Q91" s="16"/>
      <c r="R91" s="1"/>
      <c r="S91" s="17"/>
    </row>
    <row r="92" spans="2:19" ht="20.100000000000001" customHeight="1" x14ac:dyDescent="0.25">
      <c r="D92" s="1"/>
      <c r="E92" s="1"/>
      <c r="F92" s="1"/>
      <c r="G92" s="1"/>
      <c r="H92" s="14"/>
      <c r="I92" s="1"/>
      <c r="J92" s="15"/>
      <c r="K92" s="1"/>
      <c r="L92" s="1"/>
      <c r="M92" s="16"/>
      <c r="N92" s="16"/>
      <c r="O92" s="16"/>
      <c r="P92" s="1"/>
      <c r="Q92" s="16"/>
      <c r="R92" s="1"/>
      <c r="S92" s="17"/>
    </row>
    <row r="93" spans="2:19" ht="20.100000000000001" customHeight="1" x14ac:dyDescent="0.25">
      <c r="D93" s="1"/>
      <c r="E93" s="1"/>
      <c r="F93" s="1"/>
      <c r="G93" s="1"/>
      <c r="H93" s="14"/>
      <c r="I93" s="1"/>
      <c r="J93" s="15"/>
      <c r="K93" s="1"/>
      <c r="L93" s="1"/>
      <c r="M93" s="16"/>
      <c r="N93" s="16"/>
      <c r="O93" s="16"/>
      <c r="P93" s="1"/>
      <c r="Q93" s="16"/>
      <c r="R93" s="1"/>
      <c r="S93" s="17"/>
    </row>
    <row r="94" spans="2:19" ht="20.100000000000001" customHeight="1" x14ac:dyDescent="0.25">
      <c r="D94" s="1"/>
      <c r="E94" s="1"/>
      <c r="F94" s="1"/>
      <c r="G94" s="1"/>
      <c r="H94" s="14"/>
      <c r="I94" s="1"/>
      <c r="J94" s="15"/>
      <c r="K94" s="1"/>
      <c r="L94" s="1"/>
      <c r="M94" s="16"/>
      <c r="N94" s="16"/>
      <c r="O94" s="16"/>
      <c r="P94" s="1"/>
      <c r="Q94" s="16"/>
      <c r="R94" s="1"/>
      <c r="S94" s="17"/>
    </row>
    <row r="95" spans="2:19" ht="20.100000000000001" customHeight="1" x14ac:dyDescent="0.25">
      <c r="D95" s="1"/>
      <c r="E95" s="1"/>
      <c r="F95" s="1"/>
      <c r="G95" s="1"/>
      <c r="H95" s="14"/>
      <c r="I95" s="1"/>
      <c r="J95" s="15"/>
      <c r="K95" s="1"/>
      <c r="L95" s="1"/>
      <c r="M95" s="18"/>
      <c r="N95" s="18"/>
      <c r="O95" s="18"/>
      <c r="P95" s="1"/>
      <c r="Q95" s="16"/>
      <c r="R95" s="1"/>
      <c r="S95" s="17"/>
    </row>
    <row r="96" spans="2:19" ht="20.100000000000001" customHeight="1" x14ac:dyDescent="0.25">
      <c r="B96" s="1"/>
      <c r="C96" s="1"/>
      <c r="D96" s="1"/>
      <c r="E96" s="1"/>
      <c r="F96" s="1"/>
      <c r="G96" s="1"/>
      <c r="H96" s="14"/>
      <c r="I96" s="1"/>
      <c r="J96" s="15"/>
      <c r="K96" s="1"/>
      <c r="L96" s="1"/>
      <c r="M96" s="16"/>
      <c r="N96" s="16"/>
      <c r="O96" s="16"/>
      <c r="P96" s="1"/>
      <c r="Q96" s="16"/>
      <c r="R96" s="1"/>
      <c r="S96" s="17"/>
    </row>
    <row r="97" spans="2:19" ht="20.100000000000001" customHeight="1" x14ac:dyDescent="0.25">
      <c r="B97" s="1"/>
      <c r="C97" s="1"/>
      <c r="D97" s="1"/>
      <c r="E97" s="1"/>
      <c r="F97" s="1"/>
      <c r="G97" s="1"/>
      <c r="H97" s="14"/>
      <c r="I97" s="1"/>
      <c r="J97" s="15"/>
      <c r="K97" s="1"/>
      <c r="L97" s="1"/>
      <c r="M97" s="16"/>
      <c r="N97" s="16"/>
      <c r="O97" s="16"/>
      <c r="P97" s="1"/>
      <c r="Q97" s="16"/>
      <c r="R97" s="1"/>
      <c r="S97" s="17"/>
    </row>
    <row r="98" spans="2:19" ht="20.100000000000001" customHeight="1" x14ac:dyDescent="0.25">
      <c r="B98" s="1"/>
      <c r="C98" s="1"/>
      <c r="D98" s="1"/>
      <c r="E98" s="1"/>
      <c r="F98" s="1"/>
      <c r="G98" s="1"/>
      <c r="H98" s="14"/>
      <c r="I98" s="1"/>
      <c r="J98" s="15"/>
      <c r="K98" s="1"/>
      <c r="L98" s="1"/>
      <c r="M98" s="16"/>
      <c r="N98" s="16"/>
      <c r="O98" s="16"/>
      <c r="P98" s="1"/>
      <c r="Q98" s="16"/>
      <c r="R98" s="1"/>
      <c r="S98" s="17"/>
    </row>
    <row r="99" spans="2:19" ht="20.100000000000001" customHeight="1" x14ac:dyDescent="0.25">
      <c r="B99" s="1"/>
      <c r="C99" s="1"/>
      <c r="D99" s="1"/>
      <c r="E99" s="1"/>
      <c r="F99" s="1"/>
      <c r="G99" s="1"/>
      <c r="H99" s="14"/>
      <c r="I99" s="1"/>
      <c r="J99" s="15"/>
      <c r="K99" s="1"/>
      <c r="L99" s="1"/>
      <c r="M99" s="18"/>
      <c r="N99" s="18"/>
      <c r="O99" s="18"/>
      <c r="P99" s="1"/>
      <c r="Q99" s="16"/>
      <c r="R99" s="1"/>
      <c r="S99" s="17"/>
    </row>
    <row r="100" spans="2:19" ht="20.100000000000001" customHeight="1" x14ac:dyDescent="0.25">
      <c r="B100" s="1"/>
      <c r="C100" s="1"/>
      <c r="D100" s="1"/>
      <c r="E100" s="1"/>
      <c r="F100" s="1"/>
      <c r="G100" s="1"/>
      <c r="H100" s="14"/>
      <c r="I100" s="1"/>
      <c r="J100" s="15"/>
      <c r="K100" s="1"/>
      <c r="L100" s="1"/>
      <c r="M100" s="16"/>
      <c r="N100" s="16"/>
      <c r="O100" s="16"/>
      <c r="P100" s="1"/>
      <c r="Q100" s="18"/>
      <c r="R100" s="1"/>
      <c r="S100" s="17"/>
    </row>
    <row r="101" spans="2:19" ht="20.100000000000001" customHeight="1" x14ac:dyDescent="0.25">
      <c r="B101" s="1"/>
      <c r="C101" s="1"/>
      <c r="D101" s="1"/>
      <c r="E101" s="1"/>
      <c r="F101" s="1"/>
      <c r="G101" s="1"/>
      <c r="H101" s="14"/>
      <c r="I101" s="1"/>
      <c r="J101" s="18"/>
      <c r="K101" s="1"/>
      <c r="L101" s="1"/>
      <c r="M101" s="18"/>
      <c r="N101" s="16"/>
      <c r="O101" s="16"/>
      <c r="P101" s="1"/>
      <c r="Q101" s="18"/>
      <c r="R101" s="1"/>
      <c r="S101" s="17"/>
    </row>
    <row r="102" spans="2:19" ht="20.100000000000001" customHeight="1" x14ac:dyDescent="0.25">
      <c r="B102" s="1"/>
      <c r="C102" s="1"/>
      <c r="D102" s="1"/>
      <c r="E102" s="1"/>
      <c r="F102" s="1"/>
      <c r="G102" s="1"/>
      <c r="H102" s="14"/>
      <c r="I102" s="1"/>
      <c r="J102" s="15"/>
      <c r="K102" s="1"/>
      <c r="L102" s="1"/>
      <c r="M102" s="18"/>
      <c r="N102" s="16"/>
      <c r="O102" s="16"/>
      <c r="P102" s="1"/>
      <c r="Q102" s="18"/>
      <c r="R102" s="1"/>
      <c r="S102" s="17"/>
    </row>
  </sheetData>
  <mergeCells count="10">
    <mergeCell ref="G8:G9"/>
    <mergeCell ref="H8:Q8"/>
    <mergeCell ref="R8:R9"/>
    <mergeCell ref="S8:S9"/>
    <mergeCell ref="A8:A9"/>
    <mergeCell ref="B8:B9"/>
    <mergeCell ref="C8:C9"/>
    <mergeCell ref="D8:D9"/>
    <mergeCell ref="E8:E9"/>
    <mergeCell ref="F8:F9"/>
  </mergeCells>
  <pageMargins left="0.7" right="0.7" top="0.75" bottom="0.75" header="0.3" footer="0.3"/>
  <pageSetup scale="50" orientation="landscape" horizontalDpi="1200" verticalDpi="1200" r:id="rId1"/>
  <headerFooter scaleWithDoc="0">
    <oddFooter>&amp;C&amp;"Times New Roman,Regular"&amp;12&amp;A
Page &amp;P of &amp;N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2"/>
  <sheetViews>
    <sheetView view="pageLayout" topLeftCell="F15" zoomScaleNormal="100" workbookViewId="0">
      <selection activeCell="K24" sqref="K24"/>
    </sheetView>
  </sheetViews>
  <sheetFormatPr defaultRowHeight="20.100000000000001" customHeight="1" x14ac:dyDescent="0.25"/>
  <cols>
    <col min="1" max="1" width="7" style="32" customWidth="1"/>
    <col min="2" max="2" width="29.5546875" style="32" bestFit="1" customWidth="1"/>
    <col min="3" max="3" width="12.33203125" style="32" bestFit="1" customWidth="1"/>
    <col min="4" max="4" width="9" style="32" bestFit="1" customWidth="1"/>
    <col min="5" max="5" width="27.88671875" style="32" bestFit="1" customWidth="1"/>
    <col min="6" max="6" width="11.6640625" style="32" bestFit="1" customWidth="1"/>
    <col min="7" max="7" width="16.6640625" style="32" bestFit="1" customWidth="1"/>
    <col min="8" max="8" width="10.109375" style="32" bestFit="1" customWidth="1"/>
    <col min="9" max="9" width="12.6640625" style="32" bestFit="1" customWidth="1"/>
    <col min="10" max="10" width="8.5546875" style="32" bestFit="1" customWidth="1"/>
    <col min="11" max="11" width="7.109375" style="32" bestFit="1" customWidth="1"/>
    <col min="12" max="12" width="11.33203125" style="32" bestFit="1" customWidth="1"/>
    <col min="13" max="13" width="12.5546875" style="32" bestFit="1" customWidth="1"/>
    <col min="14" max="14" width="10" style="32" bestFit="1" customWidth="1"/>
    <col min="15" max="15" width="16" style="32" bestFit="1" customWidth="1"/>
    <col min="16" max="16" width="9.6640625" style="32" bestFit="1" customWidth="1"/>
    <col min="17" max="17" width="8.88671875" style="32" bestFit="1" customWidth="1"/>
    <col min="18" max="18" width="10.5546875" style="32" bestFit="1" customWidth="1"/>
    <col min="19" max="19" width="9.6640625" style="32" bestFit="1" customWidth="1"/>
    <col min="20" max="257" width="8.88671875" style="32"/>
    <col min="258" max="258" width="37.109375" style="32" customWidth="1"/>
    <col min="259" max="259" width="13.88671875" style="32" bestFit="1" customWidth="1"/>
    <col min="260" max="260" width="10" style="32" bestFit="1" customWidth="1"/>
    <col min="261" max="261" width="28.5546875" style="32" bestFit="1" customWidth="1"/>
    <col min="262" max="262" width="13" style="32" bestFit="1" customWidth="1"/>
    <col min="263" max="263" width="17.6640625" style="32" bestFit="1" customWidth="1"/>
    <col min="264" max="264" width="10.109375" style="32" bestFit="1" customWidth="1"/>
    <col min="265" max="265" width="14.109375" style="32" bestFit="1" customWidth="1"/>
    <col min="266" max="266" width="8.6640625" style="32" bestFit="1" customWidth="1"/>
    <col min="267" max="267" width="7.33203125" style="32" bestFit="1" customWidth="1"/>
    <col min="268" max="268" width="12.5546875" style="32" bestFit="1" customWidth="1"/>
    <col min="269" max="269" width="13.109375" style="32" bestFit="1" customWidth="1"/>
    <col min="270" max="270" width="10.5546875" style="32" bestFit="1" customWidth="1"/>
    <col min="271" max="271" width="16.109375" style="32" bestFit="1" customWidth="1"/>
    <col min="272" max="272" width="10.109375" style="32" bestFit="1" customWidth="1"/>
    <col min="273" max="273" width="9.109375" style="32" bestFit="1" customWidth="1"/>
    <col min="274" max="274" width="11.33203125" style="32" bestFit="1" customWidth="1"/>
    <col min="275" max="275" width="10.109375" style="32" bestFit="1" customWidth="1"/>
    <col min="276" max="513" width="8.88671875" style="32"/>
    <col min="514" max="514" width="37.109375" style="32" customWidth="1"/>
    <col min="515" max="515" width="13.88671875" style="32" bestFit="1" customWidth="1"/>
    <col min="516" max="516" width="10" style="32" bestFit="1" customWidth="1"/>
    <col min="517" max="517" width="28.5546875" style="32" bestFit="1" customWidth="1"/>
    <col min="518" max="518" width="13" style="32" bestFit="1" customWidth="1"/>
    <col min="519" max="519" width="17.6640625" style="32" bestFit="1" customWidth="1"/>
    <col min="520" max="520" width="10.109375" style="32" bestFit="1" customWidth="1"/>
    <col min="521" max="521" width="14.109375" style="32" bestFit="1" customWidth="1"/>
    <col min="522" max="522" width="8.6640625" style="32" bestFit="1" customWidth="1"/>
    <col min="523" max="523" width="7.33203125" style="32" bestFit="1" customWidth="1"/>
    <col min="524" max="524" width="12.5546875" style="32" bestFit="1" customWidth="1"/>
    <col min="525" max="525" width="13.109375" style="32" bestFit="1" customWidth="1"/>
    <col min="526" max="526" width="10.5546875" style="32" bestFit="1" customWidth="1"/>
    <col min="527" max="527" width="16.109375" style="32" bestFit="1" customWidth="1"/>
    <col min="528" max="528" width="10.109375" style="32" bestFit="1" customWidth="1"/>
    <col min="529" max="529" width="9.109375" style="32" bestFit="1" customWidth="1"/>
    <col min="530" max="530" width="11.33203125" style="32" bestFit="1" customWidth="1"/>
    <col min="531" max="531" width="10.109375" style="32" bestFit="1" customWidth="1"/>
    <col min="532" max="769" width="8.88671875" style="32"/>
    <col min="770" max="770" width="37.109375" style="32" customWidth="1"/>
    <col min="771" max="771" width="13.88671875" style="32" bestFit="1" customWidth="1"/>
    <col min="772" max="772" width="10" style="32" bestFit="1" customWidth="1"/>
    <col min="773" max="773" width="28.5546875" style="32" bestFit="1" customWidth="1"/>
    <col min="774" max="774" width="13" style="32" bestFit="1" customWidth="1"/>
    <col min="775" max="775" width="17.6640625" style="32" bestFit="1" customWidth="1"/>
    <col min="776" max="776" width="10.109375" style="32" bestFit="1" customWidth="1"/>
    <col min="777" max="777" width="14.109375" style="32" bestFit="1" customWidth="1"/>
    <col min="778" max="778" width="8.6640625" style="32" bestFit="1" customWidth="1"/>
    <col min="779" max="779" width="7.33203125" style="32" bestFit="1" customWidth="1"/>
    <col min="780" max="780" width="12.5546875" style="32" bestFit="1" customWidth="1"/>
    <col min="781" max="781" width="13.109375" style="32" bestFit="1" customWidth="1"/>
    <col min="782" max="782" width="10.5546875" style="32" bestFit="1" customWidth="1"/>
    <col min="783" max="783" width="16.109375" style="32" bestFit="1" customWidth="1"/>
    <col min="784" max="784" width="10.109375" style="32" bestFit="1" customWidth="1"/>
    <col min="785" max="785" width="9.109375" style="32" bestFit="1" customWidth="1"/>
    <col min="786" max="786" width="11.33203125" style="32" bestFit="1" customWidth="1"/>
    <col min="787" max="787" width="10.109375" style="32" bestFit="1" customWidth="1"/>
    <col min="788" max="1025" width="8.88671875" style="32"/>
    <col min="1026" max="1026" width="37.109375" style="32" customWidth="1"/>
    <col min="1027" max="1027" width="13.88671875" style="32" bestFit="1" customWidth="1"/>
    <col min="1028" max="1028" width="10" style="32" bestFit="1" customWidth="1"/>
    <col min="1029" max="1029" width="28.5546875" style="32" bestFit="1" customWidth="1"/>
    <col min="1030" max="1030" width="13" style="32" bestFit="1" customWidth="1"/>
    <col min="1031" max="1031" width="17.6640625" style="32" bestFit="1" customWidth="1"/>
    <col min="1032" max="1032" width="10.109375" style="32" bestFit="1" customWidth="1"/>
    <col min="1033" max="1033" width="14.109375" style="32" bestFit="1" customWidth="1"/>
    <col min="1034" max="1034" width="8.6640625" style="32" bestFit="1" customWidth="1"/>
    <col min="1035" max="1035" width="7.33203125" style="32" bestFit="1" customWidth="1"/>
    <col min="1036" max="1036" width="12.5546875" style="32" bestFit="1" customWidth="1"/>
    <col min="1037" max="1037" width="13.109375" style="32" bestFit="1" customWidth="1"/>
    <col min="1038" max="1038" width="10.5546875" style="32" bestFit="1" customWidth="1"/>
    <col min="1039" max="1039" width="16.109375" style="32" bestFit="1" customWidth="1"/>
    <col min="1040" max="1040" width="10.109375" style="32" bestFit="1" customWidth="1"/>
    <col min="1041" max="1041" width="9.109375" style="32" bestFit="1" customWidth="1"/>
    <col min="1042" max="1042" width="11.33203125" style="32" bestFit="1" customWidth="1"/>
    <col min="1043" max="1043" width="10.109375" style="32" bestFit="1" customWidth="1"/>
    <col min="1044" max="1281" width="8.88671875" style="32"/>
    <col min="1282" max="1282" width="37.109375" style="32" customWidth="1"/>
    <col min="1283" max="1283" width="13.88671875" style="32" bestFit="1" customWidth="1"/>
    <col min="1284" max="1284" width="10" style="32" bestFit="1" customWidth="1"/>
    <col min="1285" max="1285" width="28.5546875" style="32" bestFit="1" customWidth="1"/>
    <col min="1286" max="1286" width="13" style="32" bestFit="1" customWidth="1"/>
    <col min="1287" max="1287" width="17.6640625" style="32" bestFit="1" customWidth="1"/>
    <col min="1288" max="1288" width="10.109375" style="32" bestFit="1" customWidth="1"/>
    <col min="1289" max="1289" width="14.109375" style="32" bestFit="1" customWidth="1"/>
    <col min="1290" max="1290" width="8.6640625" style="32" bestFit="1" customWidth="1"/>
    <col min="1291" max="1291" width="7.33203125" style="32" bestFit="1" customWidth="1"/>
    <col min="1292" max="1292" width="12.5546875" style="32" bestFit="1" customWidth="1"/>
    <col min="1293" max="1293" width="13.109375" style="32" bestFit="1" customWidth="1"/>
    <col min="1294" max="1294" width="10.5546875" style="32" bestFit="1" customWidth="1"/>
    <col min="1295" max="1295" width="16.109375" style="32" bestFit="1" customWidth="1"/>
    <col min="1296" max="1296" width="10.109375" style="32" bestFit="1" customWidth="1"/>
    <col min="1297" max="1297" width="9.109375" style="32" bestFit="1" customWidth="1"/>
    <col min="1298" max="1298" width="11.33203125" style="32" bestFit="1" customWidth="1"/>
    <col min="1299" max="1299" width="10.109375" style="32" bestFit="1" customWidth="1"/>
    <col min="1300" max="1537" width="8.88671875" style="32"/>
    <col min="1538" max="1538" width="37.109375" style="32" customWidth="1"/>
    <col min="1539" max="1539" width="13.88671875" style="32" bestFit="1" customWidth="1"/>
    <col min="1540" max="1540" width="10" style="32" bestFit="1" customWidth="1"/>
    <col min="1541" max="1541" width="28.5546875" style="32" bestFit="1" customWidth="1"/>
    <col min="1542" max="1542" width="13" style="32" bestFit="1" customWidth="1"/>
    <col min="1543" max="1543" width="17.6640625" style="32" bestFit="1" customWidth="1"/>
    <col min="1544" max="1544" width="10.109375" style="32" bestFit="1" customWidth="1"/>
    <col min="1545" max="1545" width="14.109375" style="32" bestFit="1" customWidth="1"/>
    <col min="1546" max="1546" width="8.6640625" style="32" bestFit="1" customWidth="1"/>
    <col min="1547" max="1547" width="7.33203125" style="32" bestFit="1" customWidth="1"/>
    <col min="1548" max="1548" width="12.5546875" style="32" bestFit="1" customWidth="1"/>
    <col min="1549" max="1549" width="13.109375" style="32" bestFit="1" customWidth="1"/>
    <col min="1550" max="1550" width="10.5546875" style="32" bestFit="1" customWidth="1"/>
    <col min="1551" max="1551" width="16.109375" style="32" bestFit="1" customWidth="1"/>
    <col min="1552" max="1552" width="10.109375" style="32" bestFit="1" customWidth="1"/>
    <col min="1553" max="1553" width="9.109375" style="32" bestFit="1" customWidth="1"/>
    <col min="1554" max="1554" width="11.33203125" style="32" bestFit="1" customWidth="1"/>
    <col min="1555" max="1555" width="10.109375" style="32" bestFit="1" customWidth="1"/>
    <col min="1556" max="1793" width="8.88671875" style="32"/>
    <col min="1794" max="1794" width="37.109375" style="32" customWidth="1"/>
    <col min="1795" max="1795" width="13.88671875" style="32" bestFit="1" customWidth="1"/>
    <col min="1796" max="1796" width="10" style="32" bestFit="1" customWidth="1"/>
    <col min="1797" max="1797" width="28.5546875" style="32" bestFit="1" customWidth="1"/>
    <col min="1798" max="1798" width="13" style="32" bestFit="1" customWidth="1"/>
    <col min="1799" max="1799" width="17.6640625" style="32" bestFit="1" customWidth="1"/>
    <col min="1800" max="1800" width="10.109375" style="32" bestFit="1" customWidth="1"/>
    <col min="1801" max="1801" width="14.109375" style="32" bestFit="1" customWidth="1"/>
    <col min="1802" max="1802" width="8.6640625" style="32" bestFit="1" customWidth="1"/>
    <col min="1803" max="1803" width="7.33203125" style="32" bestFit="1" customWidth="1"/>
    <col min="1804" max="1804" width="12.5546875" style="32" bestFit="1" customWidth="1"/>
    <col min="1805" max="1805" width="13.109375" style="32" bestFit="1" customWidth="1"/>
    <col min="1806" max="1806" width="10.5546875" style="32" bestFit="1" customWidth="1"/>
    <col min="1807" max="1807" width="16.109375" style="32" bestFit="1" customWidth="1"/>
    <col min="1808" max="1808" width="10.109375" style="32" bestFit="1" customWidth="1"/>
    <col min="1809" max="1809" width="9.109375" style="32" bestFit="1" customWidth="1"/>
    <col min="1810" max="1810" width="11.33203125" style="32" bestFit="1" customWidth="1"/>
    <col min="1811" max="1811" width="10.109375" style="32" bestFit="1" customWidth="1"/>
    <col min="1812" max="2049" width="8.88671875" style="32"/>
    <col min="2050" max="2050" width="37.109375" style="32" customWidth="1"/>
    <col min="2051" max="2051" width="13.88671875" style="32" bestFit="1" customWidth="1"/>
    <col min="2052" max="2052" width="10" style="32" bestFit="1" customWidth="1"/>
    <col min="2053" max="2053" width="28.5546875" style="32" bestFit="1" customWidth="1"/>
    <col min="2054" max="2054" width="13" style="32" bestFit="1" customWidth="1"/>
    <col min="2055" max="2055" width="17.6640625" style="32" bestFit="1" customWidth="1"/>
    <col min="2056" max="2056" width="10.109375" style="32" bestFit="1" customWidth="1"/>
    <col min="2057" max="2057" width="14.109375" style="32" bestFit="1" customWidth="1"/>
    <col min="2058" max="2058" width="8.6640625" style="32" bestFit="1" customWidth="1"/>
    <col min="2059" max="2059" width="7.33203125" style="32" bestFit="1" customWidth="1"/>
    <col min="2060" max="2060" width="12.5546875" style="32" bestFit="1" customWidth="1"/>
    <col min="2061" max="2061" width="13.109375" style="32" bestFit="1" customWidth="1"/>
    <col min="2062" max="2062" width="10.5546875" style="32" bestFit="1" customWidth="1"/>
    <col min="2063" max="2063" width="16.109375" style="32" bestFit="1" customWidth="1"/>
    <col min="2064" max="2064" width="10.109375" style="32" bestFit="1" customWidth="1"/>
    <col min="2065" max="2065" width="9.109375" style="32" bestFit="1" customWidth="1"/>
    <col min="2066" max="2066" width="11.33203125" style="32" bestFit="1" customWidth="1"/>
    <col min="2067" max="2067" width="10.109375" style="32" bestFit="1" customWidth="1"/>
    <col min="2068" max="2305" width="8.88671875" style="32"/>
    <col min="2306" max="2306" width="37.109375" style="32" customWidth="1"/>
    <col min="2307" max="2307" width="13.88671875" style="32" bestFit="1" customWidth="1"/>
    <col min="2308" max="2308" width="10" style="32" bestFit="1" customWidth="1"/>
    <col min="2309" max="2309" width="28.5546875" style="32" bestFit="1" customWidth="1"/>
    <col min="2310" max="2310" width="13" style="32" bestFit="1" customWidth="1"/>
    <col min="2311" max="2311" width="17.6640625" style="32" bestFit="1" customWidth="1"/>
    <col min="2312" max="2312" width="10.109375" style="32" bestFit="1" customWidth="1"/>
    <col min="2313" max="2313" width="14.109375" style="32" bestFit="1" customWidth="1"/>
    <col min="2314" max="2314" width="8.6640625" style="32" bestFit="1" customWidth="1"/>
    <col min="2315" max="2315" width="7.33203125" style="32" bestFit="1" customWidth="1"/>
    <col min="2316" max="2316" width="12.5546875" style="32" bestFit="1" customWidth="1"/>
    <col min="2317" max="2317" width="13.109375" style="32" bestFit="1" customWidth="1"/>
    <col min="2318" max="2318" width="10.5546875" style="32" bestFit="1" customWidth="1"/>
    <col min="2319" max="2319" width="16.109375" style="32" bestFit="1" customWidth="1"/>
    <col min="2320" max="2320" width="10.109375" style="32" bestFit="1" customWidth="1"/>
    <col min="2321" max="2321" width="9.109375" style="32" bestFit="1" customWidth="1"/>
    <col min="2322" max="2322" width="11.33203125" style="32" bestFit="1" customWidth="1"/>
    <col min="2323" max="2323" width="10.109375" style="32" bestFit="1" customWidth="1"/>
    <col min="2324" max="2561" width="8.88671875" style="32"/>
    <col min="2562" max="2562" width="37.109375" style="32" customWidth="1"/>
    <col min="2563" max="2563" width="13.88671875" style="32" bestFit="1" customWidth="1"/>
    <col min="2564" max="2564" width="10" style="32" bestFit="1" customWidth="1"/>
    <col min="2565" max="2565" width="28.5546875" style="32" bestFit="1" customWidth="1"/>
    <col min="2566" max="2566" width="13" style="32" bestFit="1" customWidth="1"/>
    <col min="2567" max="2567" width="17.6640625" style="32" bestFit="1" customWidth="1"/>
    <col min="2568" max="2568" width="10.109375" style="32" bestFit="1" customWidth="1"/>
    <col min="2569" max="2569" width="14.109375" style="32" bestFit="1" customWidth="1"/>
    <col min="2570" max="2570" width="8.6640625" style="32" bestFit="1" customWidth="1"/>
    <col min="2571" max="2571" width="7.33203125" style="32" bestFit="1" customWidth="1"/>
    <col min="2572" max="2572" width="12.5546875" style="32" bestFit="1" customWidth="1"/>
    <col min="2573" max="2573" width="13.109375" style="32" bestFit="1" customWidth="1"/>
    <col min="2574" max="2574" width="10.5546875" style="32" bestFit="1" customWidth="1"/>
    <col min="2575" max="2575" width="16.109375" style="32" bestFit="1" customWidth="1"/>
    <col min="2576" max="2576" width="10.109375" style="32" bestFit="1" customWidth="1"/>
    <col min="2577" max="2577" width="9.109375" style="32" bestFit="1" customWidth="1"/>
    <col min="2578" max="2578" width="11.33203125" style="32" bestFit="1" customWidth="1"/>
    <col min="2579" max="2579" width="10.109375" style="32" bestFit="1" customWidth="1"/>
    <col min="2580" max="2817" width="8.88671875" style="32"/>
    <col min="2818" max="2818" width="37.109375" style="32" customWidth="1"/>
    <col min="2819" max="2819" width="13.88671875" style="32" bestFit="1" customWidth="1"/>
    <col min="2820" max="2820" width="10" style="32" bestFit="1" customWidth="1"/>
    <col min="2821" max="2821" width="28.5546875" style="32" bestFit="1" customWidth="1"/>
    <col min="2822" max="2822" width="13" style="32" bestFit="1" customWidth="1"/>
    <col min="2823" max="2823" width="17.6640625" style="32" bestFit="1" customWidth="1"/>
    <col min="2824" max="2824" width="10.109375" style="32" bestFit="1" customWidth="1"/>
    <col min="2825" max="2825" width="14.109375" style="32" bestFit="1" customWidth="1"/>
    <col min="2826" max="2826" width="8.6640625" style="32" bestFit="1" customWidth="1"/>
    <col min="2827" max="2827" width="7.33203125" style="32" bestFit="1" customWidth="1"/>
    <col min="2828" max="2828" width="12.5546875" style="32" bestFit="1" customWidth="1"/>
    <col min="2829" max="2829" width="13.109375" style="32" bestFit="1" customWidth="1"/>
    <col min="2830" max="2830" width="10.5546875" style="32" bestFit="1" customWidth="1"/>
    <col min="2831" max="2831" width="16.109375" style="32" bestFit="1" customWidth="1"/>
    <col min="2832" max="2832" width="10.109375" style="32" bestFit="1" customWidth="1"/>
    <col min="2833" max="2833" width="9.109375" style="32" bestFit="1" customWidth="1"/>
    <col min="2834" max="2834" width="11.33203125" style="32" bestFit="1" customWidth="1"/>
    <col min="2835" max="2835" width="10.109375" style="32" bestFit="1" customWidth="1"/>
    <col min="2836" max="3073" width="8.88671875" style="32"/>
    <col min="3074" max="3074" width="37.109375" style="32" customWidth="1"/>
    <col min="3075" max="3075" width="13.88671875" style="32" bestFit="1" customWidth="1"/>
    <col min="3076" max="3076" width="10" style="32" bestFit="1" customWidth="1"/>
    <col min="3077" max="3077" width="28.5546875" style="32" bestFit="1" customWidth="1"/>
    <col min="3078" max="3078" width="13" style="32" bestFit="1" customWidth="1"/>
    <col min="3079" max="3079" width="17.6640625" style="32" bestFit="1" customWidth="1"/>
    <col min="3080" max="3080" width="10.109375" style="32" bestFit="1" customWidth="1"/>
    <col min="3081" max="3081" width="14.109375" style="32" bestFit="1" customWidth="1"/>
    <col min="3082" max="3082" width="8.6640625" style="32" bestFit="1" customWidth="1"/>
    <col min="3083" max="3083" width="7.33203125" style="32" bestFit="1" customWidth="1"/>
    <col min="3084" max="3084" width="12.5546875" style="32" bestFit="1" customWidth="1"/>
    <col min="3085" max="3085" width="13.109375" style="32" bestFit="1" customWidth="1"/>
    <col min="3086" max="3086" width="10.5546875" style="32" bestFit="1" customWidth="1"/>
    <col min="3087" max="3087" width="16.109375" style="32" bestFit="1" customWidth="1"/>
    <col min="3088" max="3088" width="10.109375" style="32" bestFit="1" customWidth="1"/>
    <col min="3089" max="3089" width="9.109375" style="32" bestFit="1" customWidth="1"/>
    <col min="3090" max="3090" width="11.33203125" style="32" bestFit="1" customWidth="1"/>
    <col min="3091" max="3091" width="10.109375" style="32" bestFit="1" customWidth="1"/>
    <col min="3092" max="3329" width="8.88671875" style="32"/>
    <col min="3330" max="3330" width="37.109375" style="32" customWidth="1"/>
    <col min="3331" max="3331" width="13.88671875" style="32" bestFit="1" customWidth="1"/>
    <col min="3332" max="3332" width="10" style="32" bestFit="1" customWidth="1"/>
    <col min="3333" max="3333" width="28.5546875" style="32" bestFit="1" customWidth="1"/>
    <col min="3334" max="3334" width="13" style="32" bestFit="1" customWidth="1"/>
    <col min="3335" max="3335" width="17.6640625" style="32" bestFit="1" customWidth="1"/>
    <col min="3336" max="3336" width="10.109375" style="32" bestFit="1" customWidth="1"/>
    <col min="3337" max="3337" width="14.109375" style="32" bestFit="1" customWidth="1"/>
    <col min="3338" max="3338" width="8.6640625" style="32" bestFit="1" customWidth="1"/>
    <col min="3339" max="3339" width="7.33203125" style="32" bestFit="1" customWidth="1"/>
    <col min="3340" max="3340" width="12.5546875" style="32" bestFit="1" customWidth="1"/>
    <col min="3341" max="3341" width="13.109375" style="32" bestFit="1" customWidth="1"/>
    <col min="3342" max="3342" width="10.5546875" style="32" bestFit="1" customWidth="1"/>
    <col min="3343" max="3343" width="16.109375" style="32" bestFit="1" customWidth="1"/>
    <col min="3344" max="3344" width="10.109375" style="32" bestFit="1" customWidth="1"/>
    <col min="3345" max="3345" width="9.109375" style="32" bestFit="1" customWidth="1"/>
    <col min="3346" max="3346" width="11.33203125" style="32" bestFit="1" customWidth="1"/>
    <col min="3347" max="3347" width="10.109375" style="32" bestFit="1" customWidth="1"/>
    <col min="3348" max="3585" width="8.88671875" style="32"/>
    <col min="3586" max="3586" width="37.109375" style="32" customWidth="1"/>
    <col min="3587" max="3587" width="13.88671875" style="32" bestFit="1" customWidth="1"/>
    <col min="3588" max="3588" width="10" style="32" bestFit="1" customWidth="1"/>
    <col min="3589" max="3589" width="28.5546875" style="32" bestFit="1" customWidth="1"/>
    <col min="3590" max="3590" width="13" style="32" bestFit="1" customWidth="1"/>
    <col min="3591" max="3591" width="17.6640625" style="32" bestFit="1" customWidth="1"/>
    <col min="3592" max="3592" width="10.109375" style="32" bestFit="1" customWidth="1"/>
    <col min="3593" max="3593" width="14.109375" style="32" bestFit="1" customWidth="1"/>
    <col min="3594" max="3594" width="8.6640625" style="32" bestFit="1" customWidth="1"/>
    <col min="3595" max="3595" width="7.33203125" style="32" bestFit="1" customWidth="1"/>
    <col min="3596" max="3596" width="12.5546875" style="32" bestFit="1" customWidth="1"/>
    <col min="3597" max="3597" width="13.109375" style="32" bestFit="1" customWidth="1"/>
    <col min="3598" max="3598" width="10.5546875" style="32" bestFit="1" customWidth="1"/>
    <col min="3599" max="3599" width="16.109375" style="32" bestFit="1" customWidth="1"/>
    <col min="3600" max="3600" width="10.109375" style="32" bestFit="1" customWidth="1"/>
    <col min="3601" max="3601" width="9.109375" style="32" bestFit="1" customWidth="1"/>
    <col min="3602" max="3602" width="11.33203125" style="32" bestFit="1" customWidth="1"/>
    <col min="3603" max="3603" width="10.109375" style="32" bestFit="1" customWidth="1"/>
    <col min="3604" max="3841" width="8.88671875" style="32"/>
    <col min="3842" max="3842" width="37.109375" style="32" customWidth="1"/>
    <col min="3843" max="3843" width="13.88671875" style="32" bestFit="1" customWidth="1"/>
    <col min="3844" max="3844" width="10" style="32" bestFit="1" customWidth="1"/>
    <col min="3845" max="3845" width="28.5546875" style="32" bestFit="1" customWidth="1"/>
    <col min="3846" max="3846" width="13" style="32" bestFit="1" customWidth="1"/>
    <col min="3847" max="3847" width="17.6640625" style="32" bestFit="1" customWidth="1"/>
    <col min="3848" max="3848" width="10.109375" style="32" bestFit="1" customWidth="1"/>
    <col min="3849" max="3849" width="14.109375" style="32" bestFit="1" customWidth="1"/>
    <col min="3850" max="3850" width="8.6640625" style="32" bestFit="1" customWidth="1"/>
    <col min="3851" max="3851" width="7.33203125" style="32" bestFit="1" customWidth="1"/>
    <col min="3852" max="3852" width="12.5546875" style="32" bestFit="1" customWidth="1"/>
    <col min="3853" max="3853" width="13.109375" style="32" bestFit="1" customWidth="1"/>
    <col min="3854" max="3854" width="10.5546875" style="32" bestFit="1" customWidth="1"/>
    <col min="3855" max="3855" width="16.109375" style="32" bestFit="1" customWidth="1"/>
    <col min="3856" max="3856" width="10.109375" style="32" bestFit="1" customWidth="1"/>
    <col min="3857" max="3857" width="9.109375" style="32" bestFit="1" customWidth="1"/>
    <col min="3858" max="3858" width="11.33203125" style="32" bestFit="1" customWidth="1"/>
    <col min="3859" max="3859" width="10.109375" style="32" bestFit="1" customWidth="1"/>
    <col min="3860" max="4097" width="8.88671875" style="32"/>
    <col min="4098" max="4098" width="37.109375" style="32" customWidth="1"/>
    <col min="4099" max="4099" width="13.88671875" style="32" bestFit="1" customWidth="1"/>
    <col min="4100" max="4100" width="10" style="32" bestFit="1" customWidth="1"/>
    <col min="4101" max="4101" width="28.5546875" style="32" bestFit="1" customWidth="1"/>
    <col min="4102" max="4102" width="13" style="32" bestFit="1" customWidth="1"/>
    <col min="4103" max="4103" width="17.6640625" style="32" bestFit="1" customWidth="1"/>
    <col min="4104" max="4104" width="10.109375" style="32" bestFit="1" customWidth="1"/>
    <col min="4105" max="4105" width="14.109375" style="32" bestFit="1" customWidth="1"/>
    <col min="4106" max="4106" width="8.6640625" style="32" bestFit="1" customWidth="1"/>
    <col min="4107" max="4107" width="7.33203125" style="32" bestFit="1" customWidth="1"/>
    <col min="4108" max="4108" width="12.5546875" style="32" bestFit="1" customWidth="1"/>
    <col min="4109" max="4109" width="13.109375" style="32" bestFit="1" customWidth="1"/>
    <col min="4110" max="4110" width="10.5546875" style="32" bestFit="1" customWidth="1"/>
    <col min="4111" max="4111" width="16.109375" style="32" bestFit="1" customWidth="1"/>
    <col min="4112" max="4112" width="10.109375" style="32" bestFit="1" customWidth="1"/>
    <col min="4113" max="4113" width="9.109375" style="32" bestFit="1" customWidth="1"/>
    <col min="4114" max="4114" width="11.33203125" style="32" bestFit="1" customWidth="1"/>
    <col min="4115" max="4115" width="10.109375" style="32" bestFit="1" customWidth="1"/>
    <col min="4116" max="4353" width="8.88671875" style="32"/>
    <col min="4354" max="4354" width="37.109375" style="32" customWidth="1"/>
    <col min="4355" max="4355" width="13.88671875" style="32" bestFit="1" customWidth="1"/>
    <col min="4356" max="4356" width="10" style="32" bestFit="1" customWidth="1"/>
    <col min="4357" max="4357" width="28.5546875" style="32" bestFit="1" customWidth="1"/>
    <col min="4358" max="4358" width="13" style="32" bestFit="1" customWidth="1"/>
    <col min="4359" max="4359" width="17.6640625" style="32" bestFit="1" customWidth="1"/>
    <col min="4360" max="4360" width="10.109375" style="32" bestFit="1" customWidth="1"/>
    <col min="4361" max="4361" width="14.109375" style="32" bestFit="1" customWidth="1"/>
    <col min="4362" max="4362" width="8.6640625" style="32" bestFit="1" customWidth="1"/>
    <col min="4363" max="4363" width="7.33203125" style="32" bestFit="1" customWidth="1"/>
    <col min="4364" max="4364" width="12.5546875" style="32" bestFit="1" customWidth="1"/>
    <col min="4365" max="4365" width="13.109375" style="32" bestFit="1" customWidth="1"/>
    <col min="4366" max="4366" width="10.5546875" style="32" bestFit="1" customWidth="1"/>
    <col min="4367" max="4367" width="16.109375" style="32" bestFit="1" customWidth="1"/>
    <col min="4368" max="4368" width="10.109375" style="32" bestFit="1" customWidth="1"/>
    <col min="4369" max="4369" width="9.109375" style="32" bestFit="1" customWidth="1"/>
    <col min="4370" max="4370" width="11.33203125" style="32" bestFit="1" customWidth="1"/>
    <col min="4371" max="4371" width="10.109375" style="32" bestFit="1" customWidth="1"/>
    <col min="4372" max="4609" width="8.88671875" style="32"/>
    <col min="4610" max="4610" width="37.109375" style="32" customWidth="1"/>
    <col min="4611" max="4611" width="13.88671875" style="32" bestFit="1" customWidth="1"/>
    <col min="4612" max="4612" width="10" style="32" bestFit="1" customWidth="1"/>
    <col min="4613" max="4613" width="28.5546875" style="32" bestFit="1" customWidth="1"/>
    <col min="4614" max="4614" width="13" style="32" bestFit="1" customWidth="1"/>
    <col min="4615" max="4615" width="17.6640625" style="32" bestFit="1" customWidth="1"/>
    <col min="4616" max="4616" width="10.109375" style="32" bestFit="1" customWidth="1"/>
    <col min="4617" max="4617" width="14.109375" style="32" bestFit="1" customWidth="1"/>
    <col min="4618" max="4618" width="8.6640625" style="32" bestFit="1" customWidth="1"/>
    <col min="4619" max="4619" width="7.33203125" style="32" bestFit="1" customWidth="1"/>
    <col min="4620" max="4620" width="12.5546875" style="32" bestFit="1" customWidth="1"/>
    <col min="4621" max="4621" width="13.109375" style="32" bestFit="1" customWidth="1"/>
    <col min="4622" max="4622" width="10.5546875" style="32" bestFit="1" customWidth="1"/>
    <col min="4623" max="4623" width="16.109375" style="32" bestFit="1" customWidth="1"/>
    <col min="4624" max="4624" width="10.109375" style="32" bestFit="1" customWidth="1"/>
    <col min="4625" max="4625" width="9.109375" style="32" bestFit="1" customWidth="1"/>
    <col min="4626" max="4626" width="11.33203125" style="32" bestFit="1" customWidth="1"/>
    <col min="4627" max="4627" width="10.109375" style="32" bestFit="1" customWidth="1"/>
    <col min="4628" max="4865" width="8.88671875" style="32"/>
    <col min="4866" max="4866" width="37.109375" style="32" customWidth="1"/>
    <col min="4867" max="4867" width="13.88671875" style="32" bestFit="1" customWidth="1"/>
    <col min="4868" max="4868" width="10" style="32" bestFit="1" customWidth="1"/>
    <col min="4869" max="4869" width="28.5546875" style="32" bestFit="1" customWidth="1"/>
    <col min="4870" max="4870" width="13" style="32" bestFit="1" customWidth="1"/>
    <col min="4871" max="4871" width="17.6640625" style="32" bestFit="1" customWidth="1"/>
    <col min="4872" max="4872" width="10.109375" style="32" bestFit="1" customWidth="1"/>
    <col min="4873" max="4873" width="14.109375" style="32" bestFit="1" customWidth="1"/>
    <col min="4874" max="4874" width="8.6640625" style="32" bestFit="1" customWidth="1"/>
    <col min="4875" max="4875" width="7.33203125" style="32" bestFit="1" customWidth="1"/>
    <col min="4876" max="4876" width="12.5546875" style="32" bestFit="1" customWidth="1"/>
    <col min="4877" max="4877" width="13.109375" style="32" bestFit="1" customWidth="1"/>
    <col min="4878" max="4878" width="10.5546875" style="32" bestFit="1" customWidth="1"/>
    <col min="4879" max="4879" width="16.109375" style="32" bestFit="1" customWidth="1"/>
    <col min="4880" max="4880" width="10.109375" style="32" bestFit="1" customWidth="1"/>
    <col min="4881" max="4881" width="9.109375" style="32" bestFit="1" customWidth="1"/>
    <col min="4882" max="4882" width="11.33203125" style="32" bestFit="1" customWidth="1"/>
    <col min="4883" max="4883" width="10.109375" style="32" bestFit="1" customWidth="1"/>
    <col min="4884" max="5121" width="8.88671875" style="32"/>
    <col min="5122" max="5122" width="37.109375" style="32" customWidth="1"/>
    <col min="5123" max="5123" width="13.88671875" style="32" bestFit="1" customWidth="1"/>
    <col min="5124" max="5124" width="10" style="32" bestFit="1" customWidth="1"/>
    <col min="5125" max="5125" width="28.5546875" style="32" bestFit="1" customWidth="1"/>
    <col min="5126" max="5126" width="13" style="32" bestFit="1" customWidth="1"/>
    <col min="5127" max="5127" width="17.6640625" style="32" bestFit="1" customWidth="1"/>
    <col min="5128" max="5128" width="10.109375" style="32" bestFit="1" customWidth="1"/>
    <col min="5129" max="5129" width="14.109375" style="32" bestFit="1" customWidth="1"/>
    <col min="5130" max="5130" width="8.6640625" style="32" bestFit="1" customWidth="1"/>
    <col min="5131" max="5131" width="7.33203125" style="32" bestFit="1" customWidth="1"/>
    <col min="5132" max="5132" width="12.5546875" style="32" bestFit="1" customWidth="1"/>
    <col min="5133" max="5133" width="13.109375" style="32" bestFit="1" customWidth="1"/>
    <col min="5134" max="5134" width="10.5546875" style="32" bestFit="1" customWidth="1"/>
    <col min="5135" max="5135" width="16.109375" style="32" bestFit="1" customWidth="1"/>
    <col min="5136" max="5136" width="10.109375" style="32" bestFit="1" customWidth="1"/>
    <col min="5137" max="5137" width="9.109375" style="32" bestFit="1" customWidth="1"/>
    <col min="5138" max="5138" width="11.33203125" style="32" bestFit="1" customWidth="1"/>
    <col min="5139" max="5139" width="10.109375" style="32" bestFit="1" customWidth="1"/>
    <col min="5140" max="5377" width="8.88671875" style="32"/>
    <col min="5378" max="5378" width="37.109375" style="32" customWidth="1"/>
    <col min="5379" max="5379" width="13.88671875" style="32" bestFit="1" customWidth="1"/>
    <col min="5380" max="5380" width="10" style="32" bestFit="1" customWidth="1"/>
    <col min="5381" max="5381" width="28.5546875" style="32" bestFit="1" customWidth="1"/>
    <col min="5382" max="5382" width="13" style="32" bestFit="1" customWidth="1"/>
    <col min="5383" max="5383" width="17.6640625" style="32" bestFit="1" customWidth="1"/>
    <col min="5384" max="5384" width="10.109375" style="32" bestFit="1" customWidth="1"/>
    <col min="5385" max="5385" width="14.109375" style="32" bestFit="1" customWidth="1"/>
    <col min="5386" max="5386" width="8.6640625" style="32" bestFit="1" customWidth="1"/>
    <col min="5387" max="5387" width="7.33203125" style="32" bestFit="1" customWidth="1"/>
    <col min="5388" max="5388" width="12.5546875" style="32" bestFit="1" customWidth="1"/>
    <col min="5389" max="5389" width="13.109375" style="32" bestFit="1" customWidth="1"/>
    <col min="5390" max="5390" width="10.5546875" style="32" bestFit="1" customWidth="1"/>
    <col min="5391" max="5391" width="16.109375" style="32" bestFit="1" customWidth="1"/>
    <col min="5392" max="5392" width="10.109375" style="32" bestFit="1" customWidth="1"/>
    <col min="5393" max="5393" width="9.109375" style="32" bestFit="1" customWidth="1"/>
    <col min="5394" max="5394" width="11.33203125" style="32" bestFit="1" customWidth="1"/>
    <col min="5395" max="5395" width="10.109375" style="32" bestFit="1" customWidth="1"/>
    <col min="5396" max="5633" width="8.88671875" style="32"/>
    <col min="5634" max="5634" width="37.109375" style="32" customWidth="1"/>
    <col min="5635" max="5635" width="13.88671875" style="32" bestFit="1" customWidth="1"/>
    <col min="5636" max="5636" width="10" style="32" bestFit="1" customWidth="1"/>
    <col min="5637" max="5637" width="28.5546875" style="32" bestFit="1" customWidth="1"/>
    <col min="5638" max="5638" width="13" style="32" bestFit="1" customWidth="1"/>
    <col min="5639" max="5639" width="17.6640625" style="32" bestFit="1" customWidth="1"/>
    <col min="5640" max="5640" width="10.109375" style="32" bestFit="1" customWidth="1"/>
    <col min="5641" max="5641" width="14.109375" style="32" bestFit="1" customWidth="1"/>
    <col min="5642" max="5642" width="8.6640625" style="32" bestFit="1" customWidth="1"/>
    <col min="5643" max="5643" width="7.33203125" style="32" bestFit="1" customWidth="1"/>
    <col min="5644" max="5644" width="12.5546875" style="32" bestFit="1" customWidth="1"/>
    <col min="5645" max="5645" width="13.109375" style="32" bestFit="1" customWidth="1"/>
    <col min="5646" max="5646" width="10.5546875" style="32" bestFit="1" customWidth="1"/>
    <col min="5647" max="5647" width="16.109375" style="32" bestFit="1" customWidth="1"/>
    <col min="5648" max="5648" width="10.109375" style="32" bestFit="1" customWidth="1"/>
    <col min="5649" max="5649" width="9.109375" style="32" bestFit="1" customWidth="1"/>
    <col min="5650" max="5650" width="11.33203125" style="32" bestFit="1" customWidth="1"/>
    <col min="5651" max="5651" width="10.109375" style="32" bestFit="1" customWidth="1"/>
    <col min="5652" max="5889" width="8.88671875" style="32"/>
    <col min="5890" max="5890" width="37.109375" style="32" customWidth="1"/>
    <col min="5891" max="5891" width="13.88671875" style="32" bestFit="1" customWidth="1"/>
    <col min="5892" max="5892" width="10" style="32" bestFit="1" customWidth="1"/>
    <col min="5893" max="5893" width="28.5546875" style="32" bestFit="1" customWidth="1"/>
    <col min="5894" max="5894" width="13" style="32" bestFit="1" customWidth="1"/>
    <col min="5895" max="5895" width="17.6640625" style="32" bestFit="1" customWidth="1"/>
    <col min="5896" max="5896" width="10.109375" style="32" bestFit="1" customWidth="1"/>
    <col min="5897" max="5897" width="14.109375" style="32" bestFit="1" customWidth="1"/>
    <col min="5898" max="5898" width="8.6640625" style="32" bestFit="1" customWidth="1"/>
    <col min="5899" max="5899" width="7.33203125" style="32" bestFit="1" customWidth="1"/>
    <col min="5900" max="5900" width="12.5546875" style="32" bestFit="1" customWidth="1"/>
    <col min="5901" max="5901" width="13.109375" style="32" bestFit="1" customWidth="1"/>
    <col min="5902" max="5902" width="10.5546875" style="32" bestFit="1" customWidth="1"/>
    <col min="5903" max="5903" width="16.109375" style="32" bestFit="1" customWidth="1"/>
    <col min="5904" max="5904" width="10.109375" style="32" bestFit="1" customWidth="1"/>
    <col min="5905" max="5905" width="9.109375" style="32" bestFit="1" customWidth="1"/>
    <col min="5906" max="5906" width="11.33203125" style="32" bestFit="1" customWidth="1"/>
    <col min="5907" max="5907" width="10.109375" style="32" bestFit="1" customWidth="1"/>
    <col min="5908" max="6145" width="8.88671875" style="32"/>
    <col min="6146" max="6146" width="37.109375" style="32" customWidth="1"/>
    <col min="6147" max="6147" width="13.88671875" style="32" bestFit="1" customWidth="1"/>
    <col min="6148" max="6148" width="10" style="32" bestFit="1" customWidth="1"/>
    <col min="6149" max="6149" width="28.5546875" style="32" bestFit="1" customWidth="1"/>
    <col min="6150" max="6150" width="13" style="32" bestFit="1" customWidth="1"/>
    <col min="6151" max="6151" width="17.6640625" style="32" bestFit="1" customWidth="1"/>
    <col min="6152" max="6152" width="10.109375" style="32" bestFit="1" customWidth="1"/>
    <col min="6153" max="6153" width="14.109375" style="32" bestFit="1" customWidth="1"/>
    <col min="6154" max="6154" width="8.6640625" style="32" bestFit="1" customWidth="1"/>
    <col min="6155" max="6155" width="7.33203125" style="32" bestFit="1" customWidth="1"/>
    <col min="6156" max="6156" width="12.5546875" style="32" bestFit="1" customWidth="1"/>
    <col min="6157" max="6157" width="13.109375" style="32" bestFit="1" customWidth="1"/>
    <col min="6158" max="6158" width="10.5546875" style="32" bestFit="1" customWidth="1"/>
    <col min="6159" max="6159" width="16.109375" style="32" bestFit="1" customWidth="1"/>
    <col min="6160" max="6160" width="10.109375" style="32" bestFit="1" customWidth="1"/>
    <col min="6161" max="6161" width="9.109375" style="32" bestFit="1" customWidth="1"/>
    <col min="6162" max="6162" width="11.33203125" style="32" bestFit="1" customWidth="1"/>
    <col min="6163" max="6163" width="10.109375" style="32" bestFit="1" customWidth="1"/>
    <col min="6164" max="6401" width="8.88671875" style="32"/>
    <col min="6402" max="6402" width="37.109375" style="32" customWidth="1"/>
    <col min="6403" max="6403" width="13.88671875" style="32" bestFit="1" customWidth="1"/>
    <col min="6404" max="6404" width="10" style="32" bestFit="1" customWidth="1"/>
    <col min="6405" max="6405" width="28.5546875" style="32" bestFit="1" customWidth="1"/>
    <col min="6406" max="6406" width="13" style="32" bestFit="1" customWidth="1"/>
    <col min="6407" max="6407" width="17.6640625" style="32" bestFit="1" customWidth="1"/>
    <col min="6408" max="6408" width="10.109375" style="32" bestFit="1" customWidth="1"/>
    <col min="6409" max="6409" width="14.109375" style="32" bestFit="1" customWidth="1"/>
    <col min="6410" max="6410" width="8.6640625" style="32" bestFit="1" customWidth="1"/>
    <col min="6411" max="6411" width="7.33203125" style="32" bestFit="1" customWidth="1"/>
    <col min="6412" max="6412" width="12.5546875" style="32" bestFit="1" customWidth="1"/>
    <col min="6413" max="6413" width="13.109375" style="32" bestFit="1" customWidth="1"/>
    <col min="6414" max="6414" width="10.5546875" style="32" bestFit="1" customWidth="1"/>
    <col min="6415" max="6415" width="16.109375" style="32" bestFit="1" customWidth="1"/>
    <col min="6416" max="6416" width="10.109375" style="32" bestFit="1" customWidth="1"/>
    <col min="6417" max="6417" width="9.109375" style="32" bestFit="1" customWidth="1"/>
    <col min="6418" max="6418" width="11.33203125" style="32" bestFit="1" customWidth="1"/>
    <col min="6419" max="6419" width="10.109375" style="32" bestFit="1" customWidth="1"/>
    <col min="6420" max="6657" width="8.88671875" style="32"/>
    <col min="6658" max="6658" width="37.109375" style="32" customWidth="1"/>
    <col min="6659" max="6659" width="13.88671875" style="32" bestFit="1" customWidth="1"/>
    <col min="6660" max="6660" width="10" style="32" bestFit="1" customWidth="1"/>
    <col min="6661" max="6661" width="28.5546875" style="32" bestFit="1" customWidth="1"/>
    <col min="6662" max="6662" width="13" style="32" bestFit="1" customWidth="1"/>
    <col min="6663" max="6663" width="17.6640625" style="32" bestFit="1" customWidth="1"/>
    <col min="6664" max="6664" width="10.109375" style="32" bestFit="1" customWidth="1"/>
    <col min="6665" max="6665" width="14.109375" style="32" bestFit="1" customWidth="1"/>
    <col min="6666" max="6666" width="8.6640625" style="32" bestFit="1" customWidth="1"/>
    <col min="6667" max="6667" width="7.33203125" style="32" bestFit="1" customWidth="1"/>
    <col min="6668" max="6668" width="12.5546875" style="32" bestFit="1" customWidth="1"/>
    <col min="6669" max="6669" width="13.109375" style="32" bestFit="1" customWidth="1"/>
    <col min="6670" max="6670" width="10.5546875" style="32" bestFit="1" customWidth="1"/>
    <col min="6671" max="6671" width="16.109375" style="32" bestFit="1" customWidth="1"/>
    <col min="6672" max="6672" width="10.109375" style="32" bestFit="1" customWidth="1"/>
    <col min="6673" max="6673" width="9.109375" style="32" bestFit="1" customWidth="1"/>
    <col min="6674" max="6674" width="11.33203125" style="32" bestFit="1" customWidth="1"/>
    <col min="6675" max="6675" width="10.109375" style="32" bestFit="1" customWidth="1"/>
    <col min="6676" max="6913" width="8.88671875" style="32"/>
    <col min="6914" max="6914" width="37.109375" style="32" customWidth="1"/>
    <col min="6915" max="6915" width="13.88671875" style="32" bestFit="1" customWidth="1"/>
    <col min="6916" max="6916" width="10" style="32" bestFit="1" customWidth="1"/>
    <col min="6917" max="6917" width="28.5546875" style="32" bestFit="1" customWidth="1"/>
    <col min="6918" max="6918" width="13" style="32" bestFit="1" customWidth="1"/>
    <col min="6919" max="6919" width="17.6640625" style="32" bestFit="1" customWidth="1"/>
    <col min="6920" max="6920" width="10.109375" style="32" bestFit="1" customWidth="1"/>
    <col min="6921" max="6921" width="14.109375" style="32" bestFit="1" customWidth="1"/>
    <col min="6922" max="6922" width="8.6640625" style="32" bestFit="1" customWidth="1"/>
    <col min="6923" max="6923" width="7.33203125" style="32" bestFit="1" customWidth="1"/>
    <col min="6924" max="6924" width="12.5546875" style="32" bestFit="1" customWidth="1"/>
    <col min="6925" max="6925" width="13.109375" style="32" bestFit="1" customWidth="1"/>
    <col min="6926" max="6926" width="10.5546875" style="32" bestFit="1" customWidth="1"/>
    <col min="6927" max="6927" width="16.109375" style="32" bestFit="1" customWidth="1"/>
    <col min="6928" max="6928" width="10.109375" style="32" bestFit="1" customWidth="1"/>
    <col min="6929" max="6929" width="9.109375" style="32" bestFit="1" customWidth="1"/>
    <col min="6930" max="6930" width="11.33203125" style="32" bestFit="1" customWidth="1"/>
    <col min="6931" max="6931" width="10.109375" style="32" bestFit="1" customWidth="1"/>
    <col min="6932" max="7169" width="8.88671875" style="32"/>
    <col min="7170" max="7170" width="37.109375" style="32" customWidth="1"/>
    <col min="7171" max="7171" width="13.88671875" style="32" bestFit="1" customWidth="1"/>
    <col min="7172" max="7172" width="10" style="32" bestFit="1" customWidth="1"/>
    <col min="7173" max="7173" width="28.5546875" style="32" bestFit="1" customWidth="1"/>
    <col min="7174" max="7174" width="13" style="32" bestFit="1" customWidth="1"/>
    <col min="7175" max="7175" width="17.6640625" style="32" bestFit="1" customWidth="1"/>
    <col min="7176" max="7176" width="10.109375" style="32" bestFit="1" customWidth="1"/>
    <col min="7177" max="7177" width="14.109375" style="32" bestFit="1" customWidth="1"/>
    <col min="7178" max="7178" width="8.6640625" style="32" bestFit="1" customWidth="1"/>
    <col min="7179" max="7179" width="7.33203125" style="32" bestFit="1" customWidth="1"/>
    <col min="7180" max="7180" width="12.5546875" style="32" bestFit="1" customWidth="1"/>
    <col min="7181" max="7181" width="13.109375" style="32" bestFit="1" customWidth="1"/>
    <col min="7182" max="7182" width="10.5546875" style="32" bestFit="1" customWidth="1"/>
    <col min="7183" max="7183" width="16.109375" style="32" bestFit="1" customWidth="1"/>
    <col min="7184" max="7184" width="10.109375" style="32" bestFit="1" customWidth="1"/>
    <col min="7185" max="7185" width="9.109375" style="32" bestFit="1" customWidth="1"/>
    <col min="7186" max="7186" width="11.33203125" style="32" bestFit="1" customWidth="1"/>
    <col min="7187" max="7187" width="10.109375" style="32" bestFit="1" customWidth="1"/>
    <col min="7188" max="7425" width="8.88671875" style="32"/>
    <col min="7426" max="7426" width="37.109375" style="32" customWidth="1"/>
    <col min="7427" max="7427" width="13.88671875" style="32" bestFit="1" customWidth="1"/>
    <col min="7428" max="7428" width="10" style="32" bestFit="1" customWidth="1"/>
    <col min="7429" max="7429" width="28.5546875" style="32" bestFit="1" customWidth="1"/>
    <col min="7430" max="7430" width="13" style="32" bestFit="1" customWidth="1"/>
    <col min="7431" max="7431" width="17.6640625" style="32" bestFit="1" customWidth="1"/>
    <col min="7432" max="7432" width="10.109375" style="32" bestFit="1" customWidth="1"/>
    <col min="7433" max="7433" width="14.109375" style="32" bestFit="1" customWidth="1"/>
    <col min="7434" max="7434" width="8.6640625" style="32" bestFit="1" customWidth="1"/>
    <col min="7435" max="7435" width="7.33203125" style="32" bestFit="1" customWidth="1"/>
    <col min="7436" max="7436" width="12.5546875" style="32" bestFit="1" customWidth="1"/>
    <col min="7437" max="7437" width="13.109375" style="32" bestFit="1" customWidth="1"/>
    <col min="7438" max="7438" width="10.5546875" style="32" bestFit="1" customWidth="1"/>
    <col min="7439" max="7439" width="16.109375" style="32" bestFit="1" customWidth="1"/>
    <col min="7440" max="7440" width="10.109375" style="32" bestFit="1" customWidth="1"/>
    <col min="7441" max="7441" width="9.109375" style="32" bestFit="1" customWidth="1"/>
    <col min="7442" max="7442" width="11.33203125" style="32" bestFit="1" customWidth="1"/>
    <col min="7443" max="7443" width="10.109375" style="32" bestFit="1" customWidth="1"/>
    <col min="7444" max="7681" width="8.88671875" style="32"/>
    <col min="7682" max="7682" width="37.109375" style="32" customWidth="1"/>
    <col min="7683" max="7683" width="13.88671875" style="32" bestFit="1" customWidth="1"/>
    <col min="7684" max="7684" width="10" style="32" bestFit="1" customWidth="1"/>
    <col min="7685" max="7685" width="28.5546875" style="32" bestFit="1" customWidth="1"/>
    <col min="7686" max="7686" width="13" style="32" bestFit="1" customWidth="1"/>
    <col min="7687" max="7687" width="17.6640625" style="32" bestFit="1" customWidth="1"/>
    <col min="7688" max="7688" width="10.109375" style="32" bestFit="1" customWidth="1"/>
    <col min="7689" max="7689" width="14.109375" style="32" bestFit="1" customWidth="1"/>
    <col min="7690" max="7690" width="8.6640625" style="32" bestFit="1" customWidth="1"/>
    <col min="7691" max="7691" width="7.33203125" style="32" bestFit="1" customWidth="1"/>
    <col min="7692" max="7692" width="12.5546875" style="32" bestFit="1" customWidth="1"/>
    <col min="7693" max="7693" width="13.109375" style="32" bestFit="1" customWidth="1"/>
    <col min="7694" max="7694" width="10.5546875" style="32" bestFit="1" customWidth="1"/>
    <col min="7695" max="7695" width="16.109375" style="32" bestFit="1" customWidth="1"/>
    <col min="7696" max="7696" width="10.109375" style="32" bestFit="1" customWidth="1"/>
    <col min="7697" max="7697" width="9.109375" style="32" bestFit="1" customWidth="1"/>
    <col min="7698" max="7698" width="11.33203125" style="32" bestFit="1" customWidth="1"/>
    <col min="7699" max="7699" width="10.109375" style="32" bestFit="1" customWidth="1"/>
    <col min="7700" max="7937" width="8.88671875" style="32"/>
    <col min="7938" max="7938" width="37.109375" style="32" customWidth="1"/>
    <col min="7939" max="7939" width="13.88671875" style="32" bestFit="1" customWidth="1"/>
    <col min="7940" max="7940" width="10" style="32" bestFit="1" customWidth="1"/>
    <col min="7941" max="7941" width="28.5546875" style="32" bestFit="1" customWidth="1"/>
    <col min="7942" max="7942" width="13" style="32" bestFit="1" customWidth="1"/>
    <col min="7943" max="7943" width="17.6640625" style="32" bestFit="1" customWidth="1"/>
    <col min="7944" max="7944" width="10.109375" style="32" bestFit="1" customWidth="1"/>
    <col min="7945" max="7945" width="14.109375" style="32" bestFit="1" customWidth="1"/>
    <col min="7946" max="7946" width="8.6640625" style="32" bestFit="1" customWidth="1"/>
    <col min="7947" max="7947" width="7.33203125" style="32" bestFit="1" customWidth="1"/>
    <col min="7948" max="7948" width="12.5546875" style="32" bestFit="1" customWidth="1"/>
    <col min="7949" max="7949" width="13.109375" style="32" bestFit="1" customWidth="1"/>
    <col min="7950" max="7950" width="10.5546875" style="32" bestFit="1" customWidth="1"/>
    <col min="7951" max="7951" width="16.109375" style="32" bestFit="1" customWidth="1"/>
    <col min="7952" max="7952" width="10.109375" style="32" bestFit="1" customWidth="1"/>
    <col min="7953" max="7953" width="9.109375" style="32" bestFit="1" customWidth="1"/>
    <col min="7954" max="7954" width="11.33203125" style="32" bestFit="1" customWidth="1"/>
    <col min="7955" max="7955" width="10.109375" style="32" bestFit="1" customWidth="1"/>
    <col min="7956" max="8193" width="8.88671875" style="32"/>
    <col min="8194" max="8194" width="37.109375" style="32" customWidth="1"/>
    <col min="8195" max="8195" width="13.88671875" style="32" bestFit="1" customWidth="1"/>
    <col min="8196" max="8196" width="10" style="32" bestFit="1" customWidth="1"/>
    <col min="8197" max="8197" width="28.5546875" style="32" bestFit="1" customWidth="1"/>
    <col min="8198" max="8198" width="13" style="32" bestFit="1" customWidth="1"/>
    <col min="8199" max="8199" width="17.6640625" style="32" bestFit="1" customWidth="1"/>
    <col min="8200" max="8200" width="10.109375" style="32" bestFit="1" customWidth="1"/>
    <col min="8201" max="8201" width="14.109375" style="32" bestFit="1" customWidth="1"/>
    <col min="8202" max="8202" width="8.6640625" style="32" bestFit="1" customWidth="1"/>
    <col min="8203" max="8203" width="7.33203125" style="32" bestFit="1" customWidth="1"/>
    <col min="8204" max="8204" width="12.5546875" style="32" bestFit="1" customWidth="1"/>
    <col min="8205" max="8205" width="13.109375" style="32" bestFit="1" customWidth="1"/>
    <col min="8206" max="8206" width="10.5546875" style="32" bestFit="1" customWidth="1"/>
    <col min="8207" max="8207" width="16.109375" style="32" bestFit="1" customWidth="1"/>
    <col min="8208" max="8208" width="10.109375" style="32" bestFit="1" customWidth="1"/>
    <col min="8209" max="8209" width="9.109375" style="32" bestFit="1" customWidth="1"/>
    <col min="8210" max="8210" width="11.33203125" style="32" bestFit="1" customWidth="1"/>
    <col min="8211" max="8211" width="10.109375" style="32" bestFit="1" customWidth="1"/>
    <col min="8212" max="8449" width="8.88671875" style="32"/>
    <col min="8450" max="8450" width="37.109375" style="32" customWidth="1"/>
    <col min="8451" max="8451" width="13.88671875" style="32" bestFit="1" customWidth="1"/>
    <col min="8452" max="8452" width="10" style="32" bestFit="1" customWidth="1"/>
    <col min="8453" max="8453" width="28.5546875" style="32" bestFit="1" customWidth="1"/>
    <col min="8454" max="8454" width="13" style="32" bestFit="1" customWidth="1"/>
    <col min="8455" max="8455" width="17.6640625" style="32" bestFit="1" customWidth="1"/>
    <col min="8456" max="8456" width="10.109375" style="32" bestFit="1" customWidth="1"/>
    <col min="8457" max="8457" width="14.109375" style="32" bestFit="1" customWidth="1"/>
    <col min="8458" max="8458" width="8.6640625" style="32" bestFit="1" customWidth="1"/>
    <col min="8459" max="8459" width="7.33203125" style="32" bestFit="1" customWidth="1"/>
    <col min="8460" max="8460" width="12.5546875" style="32" bestFit="1" customWidth="1"/>
    <col min="8461" max="8461" width="13.109375" style="32" bestFit="1" customWidth="1"/>
    <col min="8462" max="8462" width="10.5546875" style="32" bestFit="1" customWidth="1"/>
    <col min="8463" max="8463" width="16.109375" style="32" bestFit="1" customWidth="1"/>
    <col min="8464" max="8464" width="10.109375" style="32" bestFit="1" customWidth="1"/>
    <col min="8465" max="8465" width="9.109375" style="32" bestFit="1" customWidth="1"/>
    <col min="8466" max="8466" width="11.33203125" style="32" bestFit="1" customWidth="1"/>
    <col min="8467" max="8467" width="10.109375" style="32" bestFit="1" customWidth="1"/>
    <col min="8468" max="8705" width="8.88671875" style="32"/>
    <col min="8706" max="8706" width="37.109375" style="32" customWidth="1"/>
    <col min="8707" max="8707" width="13.88671875" style="32" bestFit="1" customWidth="1"/>
    <col min="8708" max="8708" width="10" style="32" bestFit="1" customWidth="1"/>
    <col min="8709" max="8709" width="28.5546875" style="32" bestFit="1" customWidth="1"/>
    <col min="8710" max="8710" width="13" style="32" bestFit="1" customWidth="1"/>
    <col min="8711" max="8711" width="17.6640625" style="32" bestFit="1" customWidth="1"/>
    <col min="8712" max="8712" width="10.109375" style="32" bestFit="1" customWidth="1"/>
    <col min="8713" max="8713" width="14.109375" style="32" bestFit="1" customWidth="1"/>
    <col min="8714" max="8714" width="8.6640625" style="32" bestFit="1" customWidth="1"/>
    <col min="8715" max="8715" width="7.33203125" style="32" bestFit="1" customWidth="1"/>
    <col min="8716" max="8716" width="12.5546875" style="32" bestFit="1" customWidth="1"/>
    <col min="8717" max="8717" width="13.109375" style="32" bestFit="1" customWidth="1"/>
    <col min="8718" max="8718" width="10.5546875" style="32" bestFit="1" customWidth="1"/>
    <col min="8719" max="8719" width="16.109375" style="32" bestFit="1" customWidth="1"/>
    <col min="8720" max="8720" width="10.109375" style="32" bestFit="1" customWidth="1"/>
    <col min="8721" max="8721" width="9.109375" style="32" bestFit="1" customWidth="1"/>
    <col min="8722" max="8722" width="11.33203125" style="32" bestFit="1" customWidth="1"/>
    <col min="8723" max="8723" width="10.109375" style="32" bestFit="1" customWidth="1"/>
    <col min="8724" max="8961" width="8.88671875" style="32"/>
    <col min="8962" max="8962" width="37.109375" style="32" customWidth="1"/>
    <col min="8963" max="8963" width="13.88671875" style="32" bestFit="1" customWidth="1"/>
    <col min="8964" max="8964" width="10" style="32" bestFit="1" customWidth="1"/>
    <col min="8965" max="8965" width="28.5546875" style="32" bestFit="1" customWidth="1"/>
    <col min="8966" max="8966" width="13" style="32" bestFit="1" customWidth="1"/>
    <col min="8967" max="8967" width="17.6640625" style="32" bestFit="1" customWidth="1"/>
    <col min="8968" max="8968" width="10.109375" style="32" bestFit="1" customWidth="1"/>
    <col min="8969" max="8969" width="14.109375" style="32" bestFit="1" customWidth="1"/>
    <col min="8970" max="8970" width="8.6640625" style="32" bestFit="1" customWidth="1"/>
    <col min="8971" max="8971" width="7.33203125" style="32" bestFit="1" customWidth="1"/>
    <col min="8972" max="8972" width="12.5546875" style="32" bestFit="1" customWidth="1"/>
    <col min="8973" max="8973" width="13.109375" style="32" bestFit="1" customWidth="1"/>
    <col min="8974" max="8974" width="10.5546875" style="32" bestFit="1" customWidth="1"/>
    <col min="8975" max="8975" width="16.109375" style="32" bestFit="1" customWidth="1"/>
    <col min="8976" max="8976" width="10.109375" style="32" bestFit="1" customWidth="1"/>
    <col min="8977" max="8977" width="9.109375" style="32" bestFit="1" customWidth="1"/>
    <col min="8978" max="8978" width="11.33203125" style="32" bestFit="1" customWidth="1"/>
    <col min="8979" max="8979" width="10.109375" style="32" bestFit="1" customWidth="1"/>
    <col min="8980" max="9217" width="8.88671875" style="32"/>
    <col min="9218" max="9218" width="37.109375" style="32" customWidth="1"/>
    <col min="9219" max="9219" width="13.88671875" style="32" bestFit="1" customWidth="1"/>
    <col min="9220" max="9220" width="10" style="32" bestFit="1" customWidth="1"/>
    <col min="9221" max="9221" width="28.5546875" style="32" bestFit="1" customWidth="1"/>
    <col min="9222" max="9222" width="13" style="32" bestFit="1" customWidth="1"/>
    <col min="9223" max="9223" width="17.6640625" style="32" bestFit="1" customWidth="1"/>
    <col min="9224" max="9224" width="10.109375" style="32" bestFit="1" customWidth="1"/>
    <col min="9225" max="9225" width="14.109375" style="32" bestFit="1" customWidth="1"/>
    <col min="9226" max="9226" width="8.6640625" style="32" bestFit="1" customWidth="1"/>
    <col min="9227" max="9227" width="7.33203125" style="32" bestFit="1" customWidth="1"/>
    <col min="9228" max="9228" width="12.5546875" style="32" bestFit="1" customWidth="1"/>
    <col min="9229" max="9229" width="13.109375" style="32" bestFit="1" customWidth="1"/>
    <col min="9230" max="9230" width="10.5546875" style="32" bestFit="1" customWidth="1"/>
    <col min="9231" max="9231" width="16.109375" style="32" bestFit="1" customWidth="1"/>
    <col min="9232" max="9232" width="10.109375" style="32" bestFit="1" customWidth="1"/>
    <col min="9233" max="9233" width="9.109375" style="32" bestFit="1" customWidth="1"/>
    <col min="9234" max="9234" width="11.33203125" style="32" bestFit="1" customWidth="1"/>
    <col min="9235" max="9235" width="10.109375" style="32" bestFit="1" customWidth="1"/>
    <col min="9236" max="9473" width="8.88671875" style="32"/>
    <col min="9474" max="9474" width="37.109375" style="32" customWidth="1"/>
    <col min="9475" max="9475" width="13.88671875" style="32" bestFit="1" customWidth="1"/>
    <col min="9476" max="9476" width="10" style="32" bestFit="1" customWidth="1"/>
    <col min="9477" max="9477" width="28.5546875" style="32" bestFit="1" customWidth="1"/>
    <col min="9478" max="9478" width="13" style="32" bestFit="1" customWidth="1"/>
    <col min="9479" max="9479" width="17.6640625" style="32" bestFit="1" customWidth="1"/>
    <col min="9480" max="9480" width="10.109375" style="32" bestFit="1" customWidth="1"/>
    <col min="9481" max="9481" width="14.109375" style="32" bestFit="1" customWidth="1"/>
    <col min="9482" max="9482" width="8.6640625" style="32" bestFit="1" customWidth="1"/>
    <col min="9483" max="9483" width="7.33203125" style="32" bestFit="1" customWidth="1"/>
    <col min="9484" max="9484" width="12.5546875" style="32" bestFit="1" customWidth="1"/>
    <col min="9485" max="9485" width="13.109375" style="32" bestFit="1" customWidth="1"/>
    <col min="9486" max="9486" width="10.5546875" style="32" bestFit="1" customWidth="1"/>
    <col min="9487" max="9487" width="16.109375" style="32" bestFit="1" customWidth="1"/>
    <col min="9488" max="9488" width="10.109375" style="32" bestFit="1" customWidth="1"/>
    <col min="9489" max="9489" width="9.109375" style="32" bestFit="1" customWidth="1"/>
    <col min="9490" max="9490" width="11.33203125" style="32" bestFit="1" customWidth="1"/>
    <col min="9491" max="9491" width="10.109375" style="32" bestFit="1" customWidth="1"/>
    <col min="9492" max="9729" width="8.88671875" style="32"/>
    <col min="9730" max="9730" width="37.109375" style="32" customWidth="1"/>
    <col min="9731" max="9731" width="13.88671875" style="32" bestFit="1" customWidth="1"/>
    <col min="9732" max="9732" width="10" style="32" bestFit="1" customWidth="1"/>
    <col min="9733" max="9733" width="28.5546875" style="32" bestFit="1" customWidth="1"/>
    <col min="9734" max="9734" width="13" style="32" bestFit="1" customWidth="1"/>
    <col min="9735" max="9735" width="17.6640625" style="32" bestFit="1" customWidth="1"/>
    <col min="9736" max="9736" width="10.109375" style="32" bestFit="1" customWidth="1"/>
    <col min="9737" max="9737" width="14.109375" style="32" bestFit="1" customWidth="1"/>
    <col min="9738" max="9738" width="8.6640625" style="32" bestFit="1" customWidth="1"/>
    <col min="9739" max="9739" width="7.33203125" style="32" bestFit="1" customWidth="1"/>
    <col min="9740" max="9740" width="12.5546875" style="32" bestFit="1" customWidth="1"/>
    <col min="9741" max="9741" width="13.109375" style="32" bestFit="1" customWidth="1"/>
    <col min="9742" max="9742" width="10.5546875" style="32" bestFit="1" customWidth="1"/>
    <col min="9743" max="9743" width="16.109375" style="32" bestFit="1" customWidth="1"/>
    <col min="9744" max="9744" width="10.109375" style="32" bestFit="1" customWidth="1"/>
    <col min="9745" max="9745" width="9.109375" style="32" bestFit="1" customWidth="1"/>
    <col min="9746" max="9746" width="11.33203125" style="32" bestFit="1" customWidth="1"/>
    <col min="9747" max="9747" width="10.109375" style="32" bestFit="1" customWidth="1"/>
    <col min="9748" max="9985" width="8.88671875" style="32"/>
    <col min="9986" max="9986" width="37.109375" style="32" customWidth="1"/>
    <col min="9987" max="9987" width="13.88671875" style="32" bestFit="1" customWidth="1"/>
    <col min="9988" max="9988" width="10" style="32" bestFit="1" customWidth="1"/>
    <col min="9989" max="9989" width="28.5546875" style="32" bestFit="1" customWidth="1"/>
    <col min="9990" max="9990" width="13" style="32" bestFit="1" customWidth="1"/>
    <col min="9991" max="9991" width="17.6640625" style="32" bestFit="1" customWidth="1"/>
    <col min="9992" max="9992" width="10.109375" style="32" bestFit="1" customWidth="1"/>
    <col min="9993" max="9993" width="14.109375" style="32" bestFit="1" customWidth="1"/>
    <col min="9994" max="9994" width="8.6640625" style="32" bestFit="1" customWidth="1"/>
    <col min="9995" max="9995" width="7.33203125" style="32" bestFit="1" customWidth="1"/>
    <col min="9996" max="9996" width="12.5546875" style="32" bestFit="1" customWidth="1"/>
    <col min="9997" max="9997" width="13.109375" style="32" bestFit="1" customWidth="1"/>
    <col min="9998" max="9998" width="10.5546875" style="32" bestFit="1" customWidth="1"/>
    <col min="9999" max="9999" width="16.109375" style="32" bestFit="1" customWidth="1"/>
    <col min="10000" max="10000" width="10.109375" style="32" bestFit="1" customWidth="1"/>
    <col min="10001" max="10001" width="9.109375" style="32" bestFit="1" customWidth="1"/>
    <col min="10002" max="10002" width="11.33203125" style="32" bestFit="1" customWidth="1"/>
    <col min="10003" max="10003" width="10.109375" style="32" bestFit="1" customWidth="1"/>
    <col min="10004" max="10241" width="8.88671875" style="32"/>
    <col min="10242" max="10242" width="37.109375" style="32" customWidth="1"/>
    <col min="10243" max="10243" width="13.88671875" style="32" bestFit="1" customWidth="1"/>
    <col min="10244" max="10244" width="10" style="32" bestFit="1" customWidth="1"/>
    <col min="10245" max="10245" width="28.5546875" style="32" bestFit="1" customWidth="1"/>
    <col min="10246" max="10246" width="13" style="32" bestFit="1" customWidth="1"/>
    <col min="10247" max="10247" width="17.6640625" style="32" bestFit="1" customWidth="1"/>
    <col min="10248" max="10248" width="10.109375" style="32" bestFit="1" customWidth="1"/>
    <col min="10249" max="10249" width="14.109375" style="32" bestFit="1" customWidth="1"/>
    <col min="10250" max="10250" width="8.6640625" style="32" bestFit="1" customWidth="1"/>
    <col min="10251" max="10251" width="7.33203125" style="32" bestFit="1" customWidth="1"/>
    <col min="10252" max="10252" width="12.5546875" style="32" bestFit="1" customWidth="1"/>
    <col min="10253" max="10253" width="13.109375" style="32" bestFit="1" customWidth="1"/>
    <col min="10254" max="10254" width="10.5546875" style="32" bestFit="1" customWidth="1"/>
    <col min="10255" max="10255" width="16.109375" style="32" bestFit="1" customWidth="1"/>
    <col min="10256" max="10256" width="10.109375" style="32" bestFit="1" customWidth="1"/>
    <col min="10257" max="10257" width="9.109375" style="32" bestFit="1" customWidth="1"/>
    <col min="10258" max="10258" width="11.33203125" style="32" bestFit="1" customWidth="1"/>
    <col min="10259" max="10259" width="10.109375" style="32" bestFit="1" customWidth="1"/>
    <col min="10260" max="10497" width="8.88671875" style="32"/>
    <col min="10498" max="10498" width="37.109375" style="32" customWidth="1"/>
    <col min="10499" max="10499" width="13.88671875" style="32" bestFit="1" customWidth="1"/>
    <col min="10500" max="10500" width="10" style="32" bestFit="1" customWidth="1"/>
    <col min="10501" max="10501" width="28.5546875" style="32" bestFit="1" customWidth="1"/>
    <col min="10502" max="10502" width="13" style="32" bestFit="1" customWidth="1"/>
    <col min="10503" max="10503" width="17.6640625" style="32" bestFit="1" customWidth="1"/>
    <col min="10504" max="10504" width="10.109375" style="32" bestFit="1" customWidth="1"/>
    <col min="10505" max="10505" width="14.109375" style="32" bestFit="1" customWidth="1"/>
    <col min="10506" max="10506" width="8.6640625" style="32" bestFit="1" customWidth="1"/>
    <col min="10507" max="10507" width="7.33203125" style="32" bestFit="1" customWidth="1"/>
    <col min="10508" max="10508" width="12.5546875" style="32" bestFit="1" customWidth="1"/>
    <col min="10509" max="10509" width="13.109375" style="32" bestFit="1" customWidth="1"/>
    <col min="10510" max="10510" width="10.5546875" style="32" bestFit="1" customWidth="1"/>
    <col min="10511" max="10511" width="16.109375" style="32" bestFit="1" customWidth="1"/>
    <col min="10512" max="10512" width="10.109375" style="32" bestFit="1" customWidth="1"/>
    <col min="10513" max="10513" width="9.109375" style="32" bestFit="1" customWidth="1"/>
    <col min="10514" max="10514" width="11.33203125" style="32" bestFit="1" customWidth="1"/>
    <col min="10515" max="10515" width="10.109375" style="32" bestFit="1" customWidth="1"/>
    <col min="10516" max="10753" width="8.88671875" style="32"/>
    <col min="10754" max="10754" width="37.109375" style="32" customWidth="1"/>
    <col min="10755" max="10755" width="13.88671875" style="32" bestFit="1" customWidth="1"/>
    <col min="10756" max="10756" width="10" style="32" bestFit="1" customWidth="1"/>
    <col min="10757" max="10757" width="28.5546875" style="32" bestFit="1" customWidth="1"/>
    <col min="10758" max="10758" width="13" style="32" bestFit="1" customWidth="1"/>
    <col min="10759" max="10759" width="17.6640625" style="32" bestFit="1" customWidth="1"/>
    <col min="10760" max="10760" width="10.109375" style="32" bestFit="1" customWidth="1"/>
    <col min="10761" max="10761" width="14.109375" style="32" bestFit="1" customWidth="1"/>
    <col min="10762" max="10762" width="8.6640625" style="32" bestFit="1" customWidth="1"/>
    <col min="10763" max="10763" width="7.33203125" style="32" bestFit="1" customWidth="1"/>
    <col min="10764" max="10764" width="12.5546875" style="32" bestFit="1" customWidth="1"/>
    <col min="10765" max="10765" width="13.109375" style="32" bestFit="1" customWidth="1"/>
    <col min="10766" max="10766" width="10.5546875" style="32" bestFit="1" customWidth="1"/>
    <col min="10767" max="10767" width="16.109375" style="32" bestFit="1" customWidth="1"/>
    <col min="10768" max="10768" width="10.109375" style="32" bestFit="1" customWidth="1"/>
    <col min="10769" max="10769" width="9.109375" style="32" bestFit="1" customWidth="1"/>
    <col min="10770" max="10770" width="11.33203125" style="32" bestFit="1" customWidth="1"/>
    <col min="10771" max="10771" width="10.109375" style="32" bestFit="1" customWidth="1"/>
    <col min="10772" max="11009" width="8.88671875" style="32"/>
    <col min="11010" max="11010" width="37.109375" style="32" customWidth="1"/>
    <col min="11011" max="11011" width="13.88671875" style="32" bestFit="1" customWidth="1"/>
    <col min="11012" max="11012" width="10" style="32" bestFit="1" customWidth="1"/>
    <col min="11013" max="11013" width="28.5546875" style="32" bestFit="1" customWidth="1"/>
    <col min="11014" max="11014" width="13" style="32" bestFit="1" customWidth="1"/>
    <col min="11015" max="11015" width="17.6640625" style="32" bestFit="1" customWidth="1"/>
    <col min="11016" max="11016" width="10.109375" style="32" bestFit="1" customWidth="1"/>
    <col min="11017" max="11017" width="14.109375" style="32" bestFit="1" customWidth="1"/>
    <col min="11018" max="11018" width="8.6640625" style="32" bestFit="1" customWidth="1"/>
    <col min="11019" max="11019" width="7.33203125" style="32" bestFit="1" customWidth="1"/>
    <col min="11020" max="11020" width="12.5546875" style="32" bestFit="1" customWidth="1"/>
    <col min="11021" max="11021" width="13.109375" style="32" bestFit="1" customWidth="1"/>
    <col min="11022" max="11022" width="10.5546875" style="32" bestFit="1" customWidth="1"/>
    <col min="11023" max="11023" width="16.109375" style="32" bestFit="1" customWidth="1"/>
    <col min="11024" max="11024" width="10.109375" style="32" bestFit="1" customWidth="1"/>
    <col min="11025" max="11025" width="9.109375" style="32" bestFit="1" customWidth="1"/>
    <col min="11026" max="11026" width="11.33203125" style="32" bestFit="1" customWidth="1"/>
    <col min="11027" max="11027" width="10.109375" style="32" bestFit="1" customWidth="1"/>
    <col min="11028" max="11265" width="8.88671875" style="32"/>
    <col min="11266" max="11266" width="37.109375" style="32" customWidth="1"/>
    <col min="11267" max="11267" width="13.88671875" style="32" bestFit="1" customWidth="1"/>
    <col min="11268" max="11268" width="10" style="32" bestFit="1" customWidth="1"/>
    <col min="11269" max="11269" width="28.5546875" style="32" bestFit="1" customWidth="1"/>
    <col min="11270" max="11270" width="13" style="32" bestFit="1" customWidth="1"/>
    <col min="11271" max="11271" width="17.6640625" style="32" bestFit="1" customWidth="1"/>
    <col min="11272" max="11272" width="10.109375" style="32" bestFit="1" customWidth="1"/>
    <col min="11273" max="11273" width="14.109375" style="32" bestFit="1" customWidth="1"/>
    <col min="11274" max="11274" width="8.6640625" style="32" bestFit="1" customWidth="1"/>
    <col min="11275" max="11275" width="7.33203125" style="32" bestFit="1" customWidth="1"/>
    <col min="11276" max="11276" width="12.5546875" style="32" bestFit="1" customWidth="1"/>
    <col min="11277" max="11277" width="13.109375" style="32" bestFit="1" customWidth="1"/>
    <col min="11278" max="11278" width="10.5546875" style="32" bestFit="1" customWidth="1"/>
    <col min="11279" max="11279" width="16.109375" style="32" bestFit="1" customWidth="1"/>
    <col min="11280" max="11280" width="10.109375" style="32" bestFit="1" customWidth="1"/>
    <col min="11281" max="11281" width="9.109375" style="32" bestFit="1" customWidth="1"/>
    <col min="11282" max="11282" width="11.33203125" style="32" bestFit="1" customWidth="1"/>
    <col min="11283" max="11283" width="10.109375" style="32" bestFit="1" customWidth="1"/>
    <col min="11284" max="11521" width="8.88671875" style="32"/>
    <col min="11522" max="11522" width="37.109375" style="32" customWidth="1"/>
    <col min="11523" max="11523" width="13.88671875" style="32" bestFit="1" customWidth="1"/>
    <col min="11524" max="11524" width="10" style="32" bestFit="1" customWidth="1"/>
    <col min="11525" max="11525" width="28.5546875" style="32" bestFit="1" customWidth="1"/>
    <col min="11526" max="11526" width="13" style="32" bestFit="1" customWidth="1"/>
    <col min="11527" max="11527" width="17.6640625" style="32" bestFit="1" customWidth="1"/>
    <col min="11528" max="11528" width="10.109375" style="32" bestFit="1" customWidth="1"/>
    <col min="11529" max="11529" width="14.109375" style="32" bestFit="1" customWidth="1"/>
    <col min="11530" max="11530" width="8.6640625" style="32" bestFit="1" customWidth="1"/>
    <col min="11531" max="11531" width="7.33203125" style="32" bestFit="1" customWidth="1"/>
    <col min="11532" max="11532" width="12.5546875" style="32" bestFit="1" customWidth="1"/>
    <col min="11533" max="11533" width="13.109375" style="32" bestFit="1" customWidth="1"/>
    <col min="11534" max="11534" width="10.5546875" style="32" bestFit="1" customWidth="1"/>
    <col min="11535" max="11535" width="16.109375" style="32" bestFit="1" customWidth="1"/>
    <col min="11536" max="11536" width="10.109375" style="32" bestFit="1" customWidth="1"/>
    <col min="11537" max="11537" width="9.109375" style="32" bestFit="1" customWidth="1"/>
    <col min="11538" max="11538" width="11.33203125" style="32" bestFit="1" customWidth="1"/>
    <col min="11539" max="11539" width="10.109375" style="32" bestFit="1" customWidth="1"/>
    <col min="11540" max="11777" width="8.88671875" style="32"/>
    <col min="11778" max="11778" width="37.109375" style="32" customWidth="1"/>
    <col min="11779" max="11779" width="13.88671875" style="32" bestFit="1" customWidth="1"/>
    <col min="11780" max="11780" width="10" style="32" bestFit="1" customWidth="1"/>
    <col min="11781" max="11781" width="28.5546875" style="32" bestFit="1" customWidth="1"/>
    <col min="11782" max="11782" width="13" style="32" bestFit="1" customWidth="1"/>
    <col min="11783" max="11783" width="17.6640625" style="32" bestFit="1" customWidth="1"/>
    <col min="11784" max="11784" width="10.109375" style="32" bestFit="1" customWidth="1"/>
    <col min="11785" max="11785" width="14.109375" style="32" bestFit="1" customWidth="1"/>
    <col min="11786" max="11786" width="8.6640625" style="32" bestFit="1" customWidth="1"/>
    <col min="11787" max="11787" width="7.33203125" style="32" bestFit="1" customWidth="1"/>
    <col min="11788" max="11788" width="12.5546875" style="32" bestFit="1" customWidth="1"/>
    <col min="11789" max="11789" width="13.109375" style="32" bestFit="1" customWidth="1"/>
    <col min="11790" max="11790" width="10.5546875" style="32" bestFit="1" customWidth="1"/>
    <col min="11791" max="11791" width="16.109375" style="32" bestFit="1" customWidth="1"/>
    <col min="11792" max="11792" width="10.109375" style="32" bestFit="1" customWidth="1"/>
    <col min="11793" max="11793" width="9.109375" style="32" bestFit="1" customWidth="1"/>
    <col min="11794" max="11794" width="11.33203125" style="32" bestFit="1" customWidth="1"/>
    <col min="11795" max="11795" width="10.109375" style="32" bestFit="1" customWidth="1"/>
    <col min="11796" max="12033" width="8.88671875" style="32"/>
    <col min="12034" max="12034" width="37.109375" style="32" customWidth="1"/>
    <col min="12035" max="12035" width="13.88671875" style="32" bestFit="1" customWidth="1"/>
    <col min="12036" max="12036" width="10" style="32" bestFit="1" customWidth="1"/>
    <col min="12037" max="12037" width="28.5546875" style="32" bestFit="1" customWidth="1"/>
    <col min="12038" max="12038" width="13" style="32" bestFit="1" customWidth="1"/>
    <col min="12039" max="12039" width="17.6640625" style="32" bestFit="1" customWidth="1"/>
    <col min="12040" max="12040" width="10.109375" style="32" bestFit="1" customWidth="1"/>
    <col min="12041" max="12041" width="14.109375" style="32" bestFit="1" customWidth="1"/>
    <col min="12042" max="12042" width="8.6640625" style="32" bestFit="1" customWidth="1"/>
    <col min="12043" max="12043" width="7.33203125" style="32" bestFit="1" customWidth="1"/>
    <col min="12044" max="12044" width="12.5546875" style="32" bestFit="1" customWidth="1"/>
    <col min="12045" max="12045" width="13.109375" style="32" bestFit="1" customWidth="1"/>
    <col min="12046" max="12046" width="10.5546875" style="32" bestFit="1" customWidth="1"/>
    <col min="12047" max="12047" width="16.109375" style="32" bestFit="1" customWidth="1"/>
    <col min="12048" max="12048" width="10.109375" style="32" bestFit="1" customWidth="1"/>
    <col min="12049" max="12049" width="9.109375" style="32" bestFit="1" customWidth="1"/>
    <col min="12050" max="12050" width="11.33203125" style="32" bestFit="1" customWidth="1"/>
    <col min="12051" max="12051" width="10.109375" style="32" bestFit="1" customWidth="1"/>
    <col min="12052" max="12289" width="8.88671875" style="32"/>
    <col min="12290" max="12290" width="37.109375" style="32" customWidth="1"/>
    <col min="12291" max="12291" width="13.88671875" style="32" bestFit="1" customWidth="1"/>
    <col min="12292" max="12292" width="10" style="32" bestFit="1" customWidth="1"/>
    <col min="12293" max="12293" width="28.5546875" style="32" bestFit="1" customWidth="1"/>
    <col min="12294" max="12294" width="13" style="32" bestFit="1" customWidth="1"/>
    <col min="12295" max="12295" width="17.6640625" style="32" bestFit="1" customWidth="1"/>
    <col min="12296" max="12296" width="10.109375" style="32" bestFit="1" customWidth="1"/>
    <col min="12297" max="12297" width="14.109375" style="32" bestFit="1" customWidth="1"/>
    <col min="12298" max="12298" width="8.6640625" style="32" bestFit="1" customWidth="1"/>
    <col min="12299" max="12299" width="7.33203125" style="32" bestFit="1" customWidth="1"/>
    <col min="12300" max="12300" width="12.5546875" style="32" bestFit="1" customWidth="1"/>
    <col min="12301" max="12301" width="13.109375" style="32" bestFit="1" customWidth="1"/>
    <col min="12302" max="12302" width="10.5546875" style="32" bestFit="1" customWidth="1"/>
    <col min="12303" max="12303" width="16.109375" style="32" bestFit="1" customWidth="1"/>
    <col min="12304" max="12304" width="10.109375" style="32" bestFit="1" customWidth="1"/>
    <col min="12305" max="12305" width="9.109375" style="32" bestFit="1" customWidth="1"/>
    <col min="12306" max="12306" width="11.33203125" style="32" bestFit="1" customWidth="1"/>
    <col min="12307" max="12307" width="10.109375" style="32" bestFit="1" customWidth="1"/>
    <col min="12308" max="12545" width="8.88671875" style="32"/>
    <col min="12546" max="12546" width="37.109375" style="32" customWidth="1"/>
    <col min="12547" max="12547" width="13.88671875" style="32" bestFit="1" customWidth="1"/>
    <col min="12548" max="12548" width="10" style="32" bestFit="1" customWidth="1"/>
    <col min="12549" max="12549" width="28.5546875" style="32" bestFit="1" customWidth="1"/>
    <col min="12550" max="12550" width="13" style="32" bestFit="1" customWidth="1"/>
    <col min="12551" max="12551" width="17.6640625" style="32" bestFit="1" customWidth="1"/>
    <col min="12552" max="12552" width="10.109375" style="32" bestFit="1" customWidth="1"/>
    <col min="12553" max="12553" width="14.109375" style="32" bestFit="1" customWidth="1"/>
    <col min="12554" max="12554" width="8.6640625" style="32" bestFit="1" customWidth="1"/>
    <col min="12555" max="12555" width="7.33203125" style="32" bestFit="1" customWidth="1"/>
    <col min="12556" max="12556" width="12.5546875" style="32" bestFit="1" customWidth="1"/>
    <col min="12557" max="12557" width="13.109375" style="32" bestFit="1" customWidth="1"/>
    <col min="12558" max="12558" width="10.5546875" style="32" bestFit="1" customWidth="1"/>
    <col min="12559" max="12559" width="16.109375" style="32" bestFit="1" customWidth="1"/>
    <col min="12560" max="12560" width="10.109375" style="32" bestFit="1" customWidth="1"/>
    <col min="12561" max="12561" width="9.109375" style="32" bestFit="1" customWidth="1"/>
    <col min="12562" max="12562" width="11.33203125" style="32" bestFit="1" customWidth="1"/>
    <col min="12563" max="12563" width="10.109375" style="32" bestFit="1" customWidth="1"/>
    <col min="12564" max="12801" width="8.88671875" style="32"/>
    <col min="12802" max="12802" width="37.109375" style="32" customWidth="1"/>
    <col min="12803" max="12803" width="13.88671875" style="32" bestFit="1" customWidth="1"/>
    <col min="12804" max="12804" width="10" style="32" bestFit="1" customWidth="1"/>
    <col min="12805" max="12805" width="28.5546875" style="32" bestFit="1" customWidth="1"/>
    <col min="12806" max="12806" width="13" style="32" bestFit="1" customWidth="1"/>
    <col min="12807" max="12807" width="17.6640625" style="32" bestFit="1" customWidth="1"/>
    <col min="12808" max="12808" width="10.109375" style="32" bestFit="1" customWidth="1"/>
    <col min="12809" max="12809" width="14.109375" style="32" bestFit="1" customWidth="1"/>
    <col min="12810" max="12810" width="8.6640625" style="32" bestFit="1" customWidth="1"/>
    <col min="12811" max="12811" width="7.33203125" style="32" bestFit="1" customWidth="1"/>
    <col min="12812" max="12812" width="12.5546875" style="32" bestFit="1" customWidth="1"/>
    <col min="12813" max="12813" width="13.109375" style="32" bestFit="1" customWidth="1"/>
    <col min="12814" max="12814" width="10.5546875" style="32" bestFit="1" customWidth="1"/>
    <col min="12815" max="12815" width="16.109375" style="32" bestFit="1" customWidth="1"/>
    <col min="12816" max="12816" width="10.109375" style="32" bestFit="1" customWidth="1"/>
    <col min="12817" max="12817" width="9.109375" style="32" bestFit="1" customWidth="1"/>
    <col min="12818" max="12818" width="11.33203125" style="32" bestFit="1" customWidth="1"/>
    <col min="12819" max="12819" width="10.109375" style="32" bestFit="1" customWidth="1"/>
    <col min="12820" max="13057" width="8.88671875" style="32"/>
    <col min="13058" max="13058" width="37.109375" style="32" customWidth="1"/>
    <col min="13059" max="13059" width="13.88671875" style="32" bestFit="1" customWidth="1"/>
    <col min="13060" max="13060" width="10" style="32" bestFit="1" customWidth="1"/>
    <col min="13061" max="13061" width="28.5546875" style="32" bestFit="1" customWidth="1"/>
    <col min="13062" max="13062" width="13" style="32" bestFit="1" customWidth="1"/>
    <col min="13063" max="13063" width="17.6640625" style="32" bestFit="1" customWidth="1"/>
    <col min="13064" max="13064" width="10.109375" style="32" bestFit="1" customWidth="1"/>
    <col min="13065" max="13065" width="14.109375" style="32" bestFit="1" customWidth="1"/>
    <col min="13066" max="13066" width="8.6640625" style="32" bestFit="1" customWidth="1"/>
    <col min="13067" max="13067" width="7.33203125" style="32" bestFit="1" customWidth="1"/>
    <col min="13068" max="13068" width="12.5546875" style="32" bestFit="1" customWidth="1"/>
    <col min="13069" max="13069" width="13.109375" style="32" bestFit="1" customWidth="1"/>
    <col min="13070" max="13070" width="10.5546875" style="32" bestFit="1" customWidth="1"/>
    <col min="13071" max="13071" width="16.109375" style="32" bestFit="1" customWidth="1"/>
    <col min="13072" max="13072" width="10.109375" style="32" bestFit="1" customWidth="1"/>
    <col min="13073" max="13073" width="9.109375" style="32" bestFit="1" customWidth="1"/>
    <col min="13074" max="13074" width="11.33203125" style="32" bestFit="1" customWidth="1"/>
    <col min="13075" max="13075" width="10.109375" style="32" bestFit="1" customWidth="1"/>
    <col min="13076" max="13313" width="8.88671875" style="32"/>
    <col min="13314" max="13314" width="37.109375" style="32" customWidth="1"/>
    <col min="13315" max="13315" width="13.88671875" style="32" bestFit="1" customWidth="1"/>
    <col min="13316" max="13316" width="10" style="32" bestFit="1" customWidth="1"/>
    <col min="13317" max="13317" width="28.5546875" style="32" bestFit="1" customWidth="1"/>
    <col min="13318" max="13318" width="13" style="32" bestFit="1" customWidth="1"/>
    <col min="13319" max="13319" width="17.6640625" style="32" bestFit="1" customWidth="1"/>
    <col min="13320" max="13320" width="10.109375" style="32" bestFit="1" customWidth="1"/>
    <col min="13321" max="13321" width="14.109375" style="32" bestFit="1" customWidth="1"/>
    <col min="13322" max="13322" width="8.6640625" style="32" bestFit="1" customWidth="1"/>
    <col min="13323" max="13323" width="7.33203125" style="32" bestFit="1" customWidth="1"/>
    <col min="13324" max="13324" width="12.5546875" style="32" bestFit="1" customWidth="1"/>
    <col min="13325" max="13325" width="13.109375" style="32" bestFit="1" customWidth="1"/>
    <col min="13326" max="13326" width="10.5546875" style="32" bestFit="1" customWidth="1"/>
    <col min="13327" max="13327" width="16.109375" style="32" bestFit="1" customWidth="1"/>
    <col min="13328" max="13328" width="10.109375" style="32" bestFit="1" customWidth="1"/>
    <col min="13329" max="13329" width="9.109375" style="32" bestFit="1" customWidth="1"/>
    <col min="13330" max="13330" width="11.33203125" style="32" bestFit="1" customWidth="1"/>
    <col min="13331" max="13331" width="10.109375" style="32" bestFit="1" customWidth="1"/>
    <col min="13332" max="13569" width="8.88671875" style="32"/>
    <col min="13570" max="13570" width="37.109375" style="32" customWidth="1"/>
    <col min="13571" max="13571" width="13.88671875" style="32" bestFit="1" customWidth="1"/>
    <col min="13572" max="13572" width="10" style="32" bestFit="1" customWidth="1"/>
    <col min="13573" max="13573" width="28.5546875" style="32" bestFit="1" customWidth="1"/>
    <col min="13574" max="13574" width="13" style="32" bestFit="1" customWidth="1"/>
    <col min="13575" max="13575" width="17.6640625" style="32" bestFit="1" customWidth="1"/>
    <col min="13576" max="13576" width="10.109375" style="32" bestFit="1" customWidth="1"/>
    <col min="13577" max="13577" width="14.109375" style="32" bestFit="1" customWidth="1"/>
    <col min="13578" max="13578" width="8.6640625" style="32" bestFit="1" customWidth="1"/>
    <col min="13579" max="13579" width="7.33203125" style="32" bestFit="1" customWidth="1"/>
    <col min="13580" max="13580" width="12.5546875" style="32" bestFit="1" customWidth="1"/>
    <col min="13581" max="13581" width="13.109375" style="32" bestFit="1" customWidth="1"/>
    <col min="13582" max="13582" width="10.5546875" style="32" bestFit="1" customWidth="1"/>
    <col min="13583" max="13583" width="16.109375" style="32" bestFit="1" customWidth="1"/>
    <col min="13584" max="13584" width="10.109375" style="32" bestFit="1" customWidth="1"/>
    <col min="13585" max="13585" width="9.109375" style="32" bestFit="1" customWidth="1"/>
    <col min="13586" max="13586" width="11.33203125" style="32" bestFit="1" customWidth="1"/>
    <col min="13587" max="13587" width="10.109375" style="32" bestFit="1" customWidth="1"/>
    <col min="13588" max="13825" width="8.88671875" style="32"/>
    <col min="13826" max="13826" width="37.109375" style="32" customWidth="1"/>
    <col min="13827" max="13827" width="13.88671875" style="32" bestFit="1" customWidth="1"/>
    <col min="13828" max="13828" width="10" style="32" bestFit="1" customWidth="1"/>
    <col min="13829" max="13829" width="28.5546875" style="32" bestFit="1" customWidth="1"/>
    <col min="13830" max="13830" width="13" style="32" bestFit="1" customWidth="1"/>
    <col min="13831" max="13831" width="17.6640625" style="32" bestFit="1" customWidth="1"/>
    <col min="13832" max="13832" width="10.109375" style="32" bestFit="1" customWidth="1"/>
    <col min="13833" max="13833" width="14.109375" style="32" bestFit="1" customWidth="1"/>
    <col min="13834" max="13834" width="8.6640625" style="32" bestFit="1" customWidth="1"/>
    <col min="13835" max="13835" width="7.33203125" style="32" bestFit="1" customWidth="1"/>
    <col min="13836" max="13836" width="12.5546875" style="32" bestFit="1" customWidth="1"/>
    <col min="13837" max="13837" width="13.109375" style="32" bestFit="1" customWidth="1"/>
    <col min="13838" max="13838" width="10.5546875" style="32" bestFit="1" customWidth="1"/>
    <col min="13839" max="13839" width="16.109375" style="32" bestFit="1" customWidth="1"/>
    <col min="13840" max="13840" width="10.109375" style="32" bestFit="1" customWidth="1"/>
    <col min="13841" max="13841" width="9.109375" style="32" bestFit="1" customWidth="1"/>
    <col min="13842" max="13842" width="11.33203125" style="32" bestFit="1" customWidth="1"/>
    <col min="13843" max="13843" width="10.109375" style="32" bestFit="1" customWidth="1"/>
    <col min="13844" max="14081" width="8.88671875" style="32"/>
    <col min="14082" max="14082" width="37.109375" style="32" customWidth="1"/>
    <col min="14083" max="14083" width="13.88671875" style="32" bestFit="1" customWidth="1"/>
    <col min="14084" max="14084" width="10" style="32" bestFit="1" customWidth="1"/>
    <col min="14085" max="14085" width="28.5546875" style="32" bestFit="1" customWidth="1"/>
    <col min="14086" max="14086" width="13" style="32" bestFit="1" customWidth="1"/>
    <col min="14087" max="14087" width="17.6640625" style="32" bestFit="1" customWidth="1"/>
    <col min="14088" max="14088" width="10.109375" style="32" bestFit="1" customWidth="1"/>
    <col min="14089" max="14089" width="14.109375" style="32" bestFit="1" customWidth="1"/>
    <col min="14090" max="14090" width="8.6640625" style="32" bestFit="1" customWidth="1"/>
    <col min="14091" max="14091" width="7.33203125" style="32" bestFit="1" customWidth="1"/>
    <col min="14092" max="14092" width="12.5546875" style="32" bestFit="1" customWidth="1"/>
    <col min="14093" max="14093" width="13.109375" style="32" bestFit="1" customWidth="1"/>
    <col min="14094" max="14094" width="10.5546875" style="32" bestFit="1" customWidth="1"/>
    <col min="14095" max="14095" width="16.109375" style="32" bestFit="1" customWidth="1"/>
    <col min="14096" max="14096" width="10.109375" style="32" bestFit="1" customWidth="1"/>
    <col min="14097" max="14097" width="9.109375" style="32" bestFit="1" customWidth="1"/>
    <col min="14098" max="14098" width="11.33203125" style="32" bestFit="1" customWidth="1"/>
    <col min="14099" max="14099" width="10.109375" style="32" bestFit="1" customWidth="1"/>
    <col min="14100" max="14337" width="8.88671875" style="32"/>
    <col min="14338" max="14338" width="37.109375" style="32" customWidth="1"/>
    <col min="14339" max="14339" width="13.88671875" style="32" bestFit="1" customWidth="1"/>
    <col min="14340" max="14340" width="10" style="32" bestFit="1" customWidth="1"/>
    <col min="14341" max="14341" width="28.5546875" style="32" bestFit="1" customWidth="1"/>
    <col min="14342" max="14342" width="13" style="32" bestFit="1" customWidth="1"/>
    <col min="14343" max="14343" width="17.6640625" style="32" bestFit="1" customWidth="1"/>
    <col min="14344" max="14344" width="10.109375" style="32" bestFit="1" customWidth="1"/>
    <col min="14345" max="14345" width="14.109375" style="32" bestFit="1" customWidth="1"/>
    <col min="14346" max="14346" width="8.6640625" style="32" bestFit="1" customWidth="1"/>
    <col min="14347" max="14347" width="7.33203125" style="32" bestFit="1" customWidth="1"/>
    <col min="14348" max="14348" width="12.5546875" style="32" bestFit="1" customWidth="1"/>
    <col min="14349" max="14349" width="13.109375" style="32" bestFit="1" customWidth="1"/>
    <col min="14350" max="14350" width="10.5546875" style="32" bestFit="1" customWidth="1"/>
    <col min="14351" max="14351" width="16.109375" style="32" bestFit="1" customWidth="1"/>
    <col min="14352" max="14352" width="10.109375" style="32" bestFit="1" customWidth="1"/>
    <col min="14353" max="14353" width="9.109375" style="32" bestFit="1" customWidth="1"/>
    <col min="14354" max="14354" width="11.33203125" style="32" bestFit="1" customWidth="1"/>
    <col min="14355" max="14355" width="10.109375" style="32" bestFit="1" customWidth="1"/>
    <col min="14356" max="14593" width="8.88671875" style="32"/>
    <col min="14594" max="14594" width="37.109375" style="32" customWidth="1"/>
    <col min="14595" max="14595" width="13.88671875" style="32" bestFit="1" customWidth="1"/>
    <col min="14596" max="14596" width="10" style="32" bestFit="1" customWidth="1"/>
    <col min="14597" max="14597" width="28.5546875" style="32" bestFit="1" customWidth="1"/>
    <col min="14598" max="14598" width="13" style="32" bestFit="1" customWidth="1"/>
    <col min="14599" max="14599" width="17.6640625" style="32" bestFit="1" customWidth="1"/>
    <col min="14600" max="14600" width="10.109375" style="32" bestFit="1" customWidth="1"/>
    <col min="14601" max="14601" width="14.109375" style="32" bestFit="1" customWidth="1"/>
    <col min="14602" max="14602" width="8.6640625" style="32" bestFit="1" customWidth="1"/>
    <col min="14603" max="14603" width="7.33203125" style="32" bestFit="1" customWidth="1"/>
    <col min="14604" max="14604" width="12.5546875" style="32" bestFit="1" customWidth="1"/>
    <col min="14605" max="14605" width="13.109375" style="32" bestFit="1" customWidth="1"/>
    <col min="14606" max="14606" width="10.5546875" style="32" bestFit="1" customWidth="1"/>
    <col min="14607" max="14607" width="16.109375" style="32" bestFit="1" customWidth="1"/>
    <col min="14608" max="14608" width="10.109375" style="32" bestFit="1" customWidth="1"/>
    <col min="14609" max="14609" width="9.109375" style="32" bestFit="1" customWidth="1"/>
    <col min="14610" max="14610" width="11.33203125" style="32" bestFit="1" customWidth="1"/>
    <col min="14611" max="14611" width="10.109375" style="32" bestFit="1" customWidth="1"/>
    <col min="14612" max="14849" width="8.88671875" style="32"/>
    <col min="14850" max="14850" width="37.109375" style="32" customWidth="1"/>
    <col min="14851" max="14851" width="13.88671875" style="32" bestFit="1" customWidth="1"/>
    <col min="14852" max="14852" width="10" style="32" bestFit="1" customWidth="1"/>
    <col min="14853" max="14853" width="28.5546875" style="32" bestFit="1" customWidth="1"/>
    <col min="14854" max="14854" width="13" style="32" bestFit="1" customWidth="1"/>
    <col min="14855" max="14855" width="17.6640625" style="32" bestFit="1" customWidth="1"/>
    <col min="14856" max="14856" width="10.109375" style="32" bestFit="1" customWidth="1"/>
    <col min="14857" max="14857" width="14.109375" style="32" bestFit="1" customWidth="1"/>
    <col min="14858" max="14858" width="8.6640625" style="32" bestFit="1" customWidth="1"/>
    <col min="14859" max="14859" width="7.33203125" style="32" bestFit="1" customWidth="1"/>
    <col min="14860" max="14860" width="12.5546875" style="32" bestFit="1" customWidth="1"/>
    <col min="14861" max="14861" width="13.109375" style="32" bestFit="1" customWidth="1"/>
    <col min="14862" max="14862" width="10.5546875" style="32" bestFit="1" customWidth="1"/>
    <col min="14863" max="14863" width="16.109375" style="32" bestFit="1" customWidth="1"/>
    <col min="14864" max="14864" width="10.109375" style="32" bestFit="1" customWidth="1"/>
    <col min="14865" max="14865" width="9.109375" style="32" bestFit="1" customWidth="1"/>
    <col min="14866" max="14866" width="11.33203125" style="32" bestFit="1" customWidth="1"/>
    <col min="14867" max="14867" width="10.109375" style="32" bestFit="1" customWidth="1"/>
    <col min="14868" max="15105" width="8.88671875" style="32"/>
    <col min="15106" max="15106" width="37.109375" style="32" customWidth="1"/>
    <col min="15107" max="15107" width="13.88671875" style="32" bestFit="1" customWidth="1"/>
    <col min="15108" max="15108" width="10" style="32" bestFit="1" customWidth="1"/>
    <col min="15109" max="15109" width="28.5546875" style="32" bestFit="1" customWidth="1"/>
    <col min="15110" max="15110" width="13" style="32" bestFit="1" customWidth="1"/>
    <col min="15111" max="15111" width="17.6640625" style="32" bestFit="1" customWidth="1"/>
    <col min="15112" max="15112" width="10.109375" style="32" bestFit="1" customWidth="1"/>
    <col min="15113" max="15113" width="14.109375" style="32" bestFit="1" customWidth="1"/>
    <col min="15114" max="15114" width="8.6640625" style="32" bestFit="1" customWidth="1"/>
    <col min="15115" max="15115" width="7.33203125" style="32" bestFit="1" customWidth="1"/>
    <col min="15116" max="15116" width="12.5546875" style="32" bestFit="1" customWidth="1"/>
    <col min="15117" max="15117" width="13.109375" style="32" bestFit="1" customWidth="1"/>
    <col min="15118" max="15118" width="10.5546875" style="32" bestFit="1" customWidth="1"/>
    <col min="15119" max="15119" width="16.109375" style="32" bestFit="1" customWidth="1"/>
    <col min="15120" max="15120" width="10.109375" style="32" bestFit="1" customWidth="1"/>
    <col min="15121" max="15121" width="9.109375" style="32" bestFit="1" customWidth="1"/>
    <col min="15122" max="15122" width="11.33203125" style="32" bestFit="1" customWidth="1"/>
    <col min="15123" max="15123" width="10.109375" style="32" bestFit="1" customWidth="1"/>
    <col min="15124" max="15361" width="8.88671875" style="32"/>
    <col min="15362" max="15362" width="37.109375" style="32" customWidth="1"/>
    <col min="15363" max="15363" width="13.88671875" style="32" bestFit="1" customWidth="1"/>
    <col min="15364" max="15364" width="10" style="32" bestFit="1" customWidth="1"/>
    <col min="15365" max="15365" width="28.5546875" style="32" bestFit="1" customWidth="1"/>
    <col min="15366" max="15366" width="13" style="32" bestFit="1" customWidth="1"/>
    <col min="15367" max="15367" width="17.6640625" style="32" bestFit="1" customWidth="1"/>
    <col min="15368" max="15368" width="10.109375" style="32" bestFit="1" customWidth="1"/>
    <col min="15369" max="15369" width="14.109375" style="32" bestFit="1" customWidth="1"/>
    <col min="15370" max="15370" width="8.6640625" style="32" bestFit="1" customWidth="1"/>
    <col min="15371" max="15371" width="7.33203125" style="32" bestFit="1" customWidth="1"/>
    <col min="15372" max="15372" width="12.5546875" style="32" bestFit="1" customWidth="1"/>
    <col min="15373" max="15373" width="13.109375" style="32" bestFit="1" customWidth="1"/>
    <col min="15374" max="15374" width="10.5546875" style="32" bestFit="1" customWidth="1"/>
    <col min="15375" max="15375" width="16.109375" style="32" bestFit="1" customWidth="1"/>
    <col min="15376" max="15376" width="10.109375" style="32" bestFit="1" customWidth="1"/>
    <col min="15377" max="15377" width="9.109375" style="32" bestFit="1" customWidth="1"/>
    <col min="15378" max="15378" width="11.33203125" style="32" bestFit="1" customWidth="1"/>
    <col min="15379" max="15379" width="10.109375" style="32" bestFit="1" customWidth="1"/>
    <col min="15380" max="15617" width="8.88671875" style="32"/>
    <col min="15618" max="15618" width="37.109375" style="32" customWidth="1"/>
    <col min="15619" max="15619" width="13.88671875" style="32" bestFit="1" customWidth="1"/>
    <col min="15620" max="15620" width="10" style="32" bestFit="1" customWidth="1"/>
    <col min="15621" max="15621" width="28.5546875" style="32" bestFit="1" customWidth="1"/>
    <col min="15622" max="15622" width="13" style="32" bestFit="1" customWidth="1"/>
    <col min="15623" max="15623" width="17.6640625" style="32" bestFit="1" customWidth="1"/>
    <col min="15624" max="15624" width="10.109375" style="32" bestFit="1" customWidth="1"/>
    <col min="15625" max="15625" width="14.109375" style="32" bestFit="1" customWidth="1"/>
    <col min="15626" max="15626" width="8.6640625" style="32" bestFit="1" customWidth="1"/>
    <col min="15627" max="15627" width="7.33203125" style="32" bestFit="1" customWidth="1"/>
    <col min="15628" max="15628" width="12.5546875" style="32" bestFit="1" customWidth="1"/>
    <col min="15629" max="15629" width="13.109375" style="32" bestFit="1" customWidth="1"/>
    <col min="15630" max="15630" width="10.5546875" style="32" bestFit="1" customWidth="1"/>
    <col min="15631" max="15631" width="16.109375" style="32" bestFit="1" customWidth="1"/>
    <col min="15632" max="15632" width="10.109375" style="32" bestFit="1" customWidth="1"/>
    <col min="15633" max="15633" width="9.109375" style="32" bestFit="1" customWidth="1"/>
    <col min="15634" max="15634" width="11.33203125" style="32" bestFit="1" customWidth="1"/>
    <col min="15635" max="15635" width="10.109375" style="32" bestFit="1" customWidth="1"/>
    <col min="15636" max="15873" width="8.88671875" style="32"/>
    <col min="15874" max="15874" width="37.109375" style="32" customWidth="1"/>
    <col min="15875" max="15875" width="13.88671875" style="32" bestFit="1" customWidth="1"/>
    <col min="15876" max="15876" width="10" style="32" bestFit="1" customWidth="1"/>
    <col min="15877" max="15877" width="28.5546875" style="32" bestFit="1" customWidth="1"/>
    <col min="15878" max="15878" width="13" style="32" bestFit="1" customWidth="1"/>
    <col min="15879" max="15879" width="17.6640625" style="32" bestFit="1" customWidth="1"/>
    <col min="15880" max="15880" width="10.109375" style="32" bestFit="1" customWidth="1"/>
    <col min="15881" max="15881" width="14.109375" style="32" bestFit="1" customWidth="1"/>
    <col min="15882" max="15882" width="8.6640625" style="32" bestFit="1" customWidth="1"/>
    <col min="15883" max="15883" width="7.33203125" style="32" bestFit="1" customWidth="1"/>
    <col min="15884" max="15884" width="12.5546875" style="32" bestFit="1" customWidth="1"/>
    <col min="15885" max="15885" width="13.109375" style="32" bestFit="1" customWidth="1"/>
    <col min="15886" max="15886" width="10.5546875" style="32" bestFit="1" customWidth="1"/>
    <col min="15887" max="15887" width="16.109375" style="32" bestFit="1" customWidth="1"/>
    <col min="15888" max="15888" width="10.109375" style="32" bestFit="1" customWidth="1"/>
    <col min="15889" max="15889" width="9.109375" style="32" bestFit="1" customWidth="1"/>
    <col min="15890" max="15890" width="11.33203125" style="32" bestFit="1" customWidth="1"/>
    <col min="15891" max="15891" width="10.109375" style="32" bestFit="1" customWidth="1"/>
    <col min="15892" max="16129" width="8.88671875" style="32"/>
    <col min="16130" max="16130" width="37.109375" style="32" customWidth="1"/>
    <col min="16131" max="16131" width="13.88671875" style="32" bestFit="1" customWidth="1"/>
    <col min="16132" max="16132" width="10" style="32" bestFit="1" customWidth="1"/>
    <col min="16133" max="16133" width="28.5546875" style="32" bestFit="1" customWidth="1"/>
    <col min="16134" max="16134" width="13" style="32" bestFit="1" customWidth="1"/>
    <col min="16135" max="16135" width="17.6640625" style="32" bestFit="1" customWidth="1"/>
    <col min="16136" max="16136" width="10.109375" style="32" bestFit="1" customWidth="1"/>
    <col min="16137" max="16137" width="14.109375" style="32" bestFit="1" customWidth="1"/>
    <col min="16138" max="16138" width="8.6640625" style="32" bestFit="1" customWidth="1"/>
    <col min="16139" max="16139" width="7.33203125" style="32" bestFit="1" customWidth="1"/>
    <col min="16140" max="16140" width="12.5546875" style="32" bestFit="1" customWidth="1"/>
    <col min="16141" max="16141" width="13.109375" style="32" bestFit="1" customWidth="1"/>
    <col min="16142" max="16142" width="10.5546875" style="32" bestFit="1" customWidth="1"/>
    <col min="16143" max="16143" width="16.109375" style="32" bestFit="1" customWidth="1"/>
    <col min="16144" max="16144" width="10.109375" style="32" bestFit="1" customWidth="1"/>
    <col min="16145" max="16145" width="9.109375" style="32" bestFit="1" customWidth="1"/>
    <col min="16146" max="16146" width="11.33203125" style="32" bestFit="1" customWidth="1"/>
    <col min="16147" max="16147" width="10.109375" style="32" bestFit="1" customWidth="1"/>
    <col min="16148" max="16384" width="8.88671875" style="32"/>
  </cols>
  <sheetData>
    <row r="1" spans="1:19" ht="13.2" x14ac:dyDescent="0.25">
      <c r="A1" s="34" t="s">
        <v>0</v>
      </c>
      <c r="C1" s="34" t="s">
        <v>395</v>
      </c>
      <c r="D1" s="40" t="str">
        <f>G10</f>
        <v>Vertically Integrated</v>
      </c>
      <c r="E1" s="34"/>
      <c r="F1" s="34"/>
      <c r="G1" s="34"/>
      <c r="H1" s="34"/>
      <c r="I1" s="34"/>
      <c r="J1" s="34"/>
      <c r="K1" s="34"/>
      <c r="L1" s="34"/>
      <c r="M1" s="34"/>
      <c r="N1" s="34"/>
      <c r="O1" s="34"/>
      <c r="P1" s="34"/>
      <c r="Q1" s="34"/>
      <c r="R1" s="34"/>
      <c r="S1" s="34"/>
    </row>
    <row r="2" spans="1:19" ht="13.2" x14ac:dyDescent="0.25">
      <c r="A2" s="1" t="s">
        <v>1</v>
      </c>
      <c r="C2" s="1"/>
    </row>
    <row r="3" spans="1:19" ht="13.2" x14ac:dyDescent="0.25">
      <c r="A3" s="1" t="s">
        <v>2</v>
      </c>
      <c r="C3" s="1"/>
    </row>
    <row r="4" spans="1:19" ht="13.2" x14ac:dyDescent="0.25">
      <c r="A4" s="1" t="s">
        <v>3</v>
      </c>
      <c r="C4" s="1"/>
    </row>
    <row r="5" spans="1:19" ht="13.2" x14ac:dyDescent="0.25">
      <c r="A5" s="1" t="s">
        <v>290</v>
      </c>
      <c r="C5" s="1"/>
    </row>
    <row r="6" spans="1:19" ht="13.2" x14ac:dyDescent="0.25">
      <c r="A6" s="1" t="s">
        <v>5</v>
      </c>
      <c r="C6" s="1"/>
    </row>
    <row r="7" spans="1:19" ht="13.2" x14ac:dyDescent="0.25">
      <c r="B7" s="22"/>
      <c r="C7" s="22"/>
    </row>
    <row r="8" spans="1:19" ht="13.2" x14ac:dyDescent="0.25">
      <c r="A8" s="94" t="s">
        <v>289</v>
      </c>
      <c r="B8" s="94" t="s">
        <v>6</v>
      </c>
      <c r="C8" s="94" t="s">
        <v>7</v>
      </c>
      <c r="D8" s="94" t="s">
        <v>8</v>
      </c>
      <c r="E8" s="94" t="s">
        <v>9</v>
      </c>
      <c r="F8" s="94" t="s">
        <v>10</v>
      </c>
      <c r="G8" s="94" t="s">
        <v>11</v>
      </c>
      <c r="H8" s="96" t="s">
        <v>12</v>
      </c>
      <c r="I8" s="95"/>
      <c r="J8" s="95"/>
      <c r="K8" s="95"/>
      <c r="L8" s="95"/>
      <c r="M8" s="95"/>
      <c r="N8" s="95"/>
      <c r="O8" s="95"/>
      <c r="P8" s="95"/>
      <c r="Q8" s="95"/>
      <c r="R8" s="94" t="s">
        <v>13</v>
      </c>
      <c r="S8" s="94" t="s">
        <v>14</v>
      </c>
    </row>
    <row r="9" spans="1:19" ht="41.4" x14ac:dyDescent="0.25">
      <c r="A9" s="95"/>
      <c r="B9" s="95"/>
      <c r="C9" s="95"/>
      <c r="D9" s="95"/>
      <c r="E9" s="95"/>
      <c r="F9" s="95"/>
      <c r="G9" s="95"/>
      <c r="H9" s="33" t="s">
        <v>15</v>
      </c>
      <c r="I9" s="33" t="s">
        <v>16</v>
      </c>
      <c r="J9" s="33" t="s">
        <v>17</v>
      </c>
      <c r="K9" s="33" t="s">
        <v>18</v>
      </c>
      <c r="L9" s="33" t="s">
        <v>19</v>
      </c>
      <c r="M9" s="33" t="s">
        <v>20</v>
      </c>
      <c r="N9" s="33" t="s">
        <v>21</v>
      </c>
      <c r="O9" s="33" t="s">
        <v>22</v>
      </c>
      <c r="P9" s="33" t="s">
        <v>23</v>
      </c>
      <c r="Q9" s="33" t="s">
        <v>24</v>
      </c>
      <c r="R9" s="95"/>
      <c r="S9" s="95"/>
    </row>
    <row r="10" spans="1:19" ht="20.100000000000001" customHeight="1" x14ac:dyDescent="0.25">
      <c r="A10" s="35">
        <v>35</v>
      </c>
      <c r="B10" s="36" t="s">
        <v>99</v>
      </c>
      <c r="C10" s="37" t="s">
        <v>100</v>
      </c>
      <c r="D10" s="4" t="s">
        <v>101</v>
      </c>
      <c r="E10" s="4" t="s">
        <v>362</v>
      </c>
      <c r="F10" s="4" t="s">
        <v>29</v>
      </c>
      <c r="G10" s="4" t="s">
        <v>61</v>
      </c>
      <c r="H10" s="5">
        <v>45246</v>
      </c>
      <c r="I10" s="4" t="s">
        <v>39</v>
      </c>
      <c r="J10" s="6">
        <v>1104</v>
      </c>
      <c r="K10" s="4" t="s">
        <v>62</v>
      </c>
      <c r="L10" s="4" t="s">
        <v>32</v>
      </c>
      <c r="M10" s="39" t="s">
        <v>34</v>
      </c>
      <c r="N10" s="38" t="s">
        <v>34</v>
      </c>
      <c r="O10" s="38" t="s">
        <v>34</v>
      </c>
      <c r="P10" s="4" t="s">
        <v>141</v>
      </c>
      <c r="Q10" s="7">
        <v>28577.963</v>
      </c>
      <c r="R10" s="4" t="s">
        <v>35</v>
      </c>
      <c r="S10" s="8">
        <v>28</v>
      </c>
    </row>
    <row r="11" spans="1:19" ht="20.100000000000001" customHeight="1" x14ac:dyDescent="0.25">
      <c r="A11" s="35">
        <v>37</v>
      </c>
      <c r="B11" s="36" t="s">
        <v>367</v>
      </c>
      <c r="C11" s="37" t="s">
        <v>368</v>
      </c>
      <c r="D11" s="4" t="s">
        <v>120</v>
      </c>
      <c r="E11" s="4" t="s">
        <v>369</v>
      </c>
      <c r="F11" s="4" t="s">
        <v>29</v>
      </c>
      <c r="G11" s="4" t="s">
        <v>61</v>
      </c>
      <c r="H11" s="5">
        <v>45251</v>
      </c>
      <c r="I11" s="4" t="s">
        <v>31</v>
      </c>
      <c r="J11" s="6">
        <v>148.80000000000001</v>
      </c>
      <c r="K11" s="4" t="s">
        <v>32</v>
      </c>
      <c r="L11" s="4" t="s">
        <v>32</v>
      </c>
      <c r="M11" s="39" t="s">
        <v>34</v>
      </c>
      <c r="N11" s="38" t="s">
        <v>34</v>
      </c>
      <c r="O11" s="38" t="s">
        <v>34</v>
      </c>
      <c r="P11" s="4" t="s">
        <v>215</v>
      </c>
      <c r="Q11" s="7" t="s">
        <v>34</v>
      </c>
      <c r="R11" s="4" t="s">
        <v>34</v>
      </c>
      <c r="S11" s="8">
        <v>7</v>
      </c>
    </row>
    <row r="12" spans="1:19" ht="20.100000000000001" customHeight="1" x14ac:dyDescent="0.25">
      <c r="A12" s="35">
        <v>38</v>
      </c>
      <c r="B12" s="36" t="s">
        <v>118</v>
      </c>
      <c r="C12" s="37" t="s">
        <v>368</v>
      </c>
      <c r="D12" s="4" t="s">
        <v>120</v>
      </c>
      <c r="E12" s="4" t="s">
        <v>370</v>
      </c>
      <c r="F12" s="4" t="s">
        <v>29</v>
      </c>
      <c r="G12" s="4" t="s">
        <v>61</v>
      </c>
      <c r="H12" s="5">
        <v>45251</v>
      </c>
      <c r="I12" s="4" t="s">
        <v>31</v>
      </c>
      <c r="J12" s="6">
        <v>-22</v>
      </c>
      <c r="K12" s="4" t="s">
        <v>32</v>
      </c>
      <c r="L12" s="4" t="s">
        <v>32</v>
      </c>
      <c r="M12" s="39" t="s">
        <v>34</v>
      </c>
      <c r="N12" s="38" t="s">
        <v>34</v>
      </c>
      <c r="O12" s="38" t="s">
        <v>34</v>
      </c>
      <c r="P12" s="4" t="s">
        <v>63</v>
      </c>
      <c r="Q12" s="4" t="s">
        <v>34</v>
      </c>
      <c r="R12" s="4" t="s">
        <v>34</v>
      </c>
      <c r="S12" s="8">
        <v>7</v>
      </c>
    </row>
    <row r="13" spans="1:19" ht="20.100000000000001" customHeight="1" x14ac:dyDescent="0.25">
      <c r="A13" s="35">
        <v>42</v>
      </c>
      <c r="B13" s="36" t="s">
        <v>36</v>
      </c>
      <c r="C13" s="37" t="s">
        <v>26</v>
      </c>
      <c r="D13" s="4" t="s">
        <v>37</v>
      </c>
      <c r="E13" s="4" t="s">
        <v>375</v>
      </c>
      <c r="F13" s="4" t="s">
        <v>29</v>
      </c>
      <c r="G13" s="4" t="s">
        <v>61</v>
      </c>
      <c r="H13" s="5">
        <v>45260</v>
      </c>
      <c r="I13" s="4" t="s">
        <v>31</v>
      </c>
      <c r="J13" s="6">
        <v>127.300105</v>
      </c>
      <c r="K13" s="4" t="s">
        <v>32</v>
      </c>
      <c r="L13" s="4" t="s">
        <v>32</v>
      </c>
      <c r="M13" s="39" t="s">
        <v>34</v>
      </c>
      <c r="N13" s="38" t="s">
        <v>34</v>
      </c>
      <c r="O13" s="38" t="s">
        <v>34</v>
      </c>
      <c r="P13" s="4" t="s">
        <v>103</v>
      </c>
      <c r="Q13" s="7" t="s">
        <v>34</v>
      </c>
      <c r="R13" s="4" t="s">
        <v>34</v>
      </c>
      <c r="S13" s="8">
        <v>8</v>
      </c>
    </row>
    <row r="14" spans="1:19" ht="20.100000000000001" customHeight="1" x14ac:dyDescent="0.25">
      <c r="A14" s="35">
        <v>43</v>
      </c>
      <c r="B14" s="36" t="s">
        <v>114</v>
      </c>
      <c r="C14" s="37" t="s">
        <v>115</v>
      </c>
      <c r="D14" s="4" t="s">
        <v>116</v>
      </c>
      <c r="E14" s="4" t="s">
        <v>376</v>
      </c>
      <c r="F14" s="4" t="s">
        <v>29</v>
      </c>
      <c r="G14" s="4" t="s">
        <v>61</v>
      </c>
      <c r="H14" s="5">
        <v>45261</v>
      </c>
      <c r="I14" s="4" t="s">
        <v>39</v>
      </c>
      <c r="J14" s="6">
        <v>368.11500000000001</v>
      </c>
      <c r="K14" s="4" t="s">
        <v>32</v>
      </c>
      <c r="L14" s="4" t="s">
        <v>32</v>
      </c>
      <c r="M14" s="39">
        <v>5.56</v>
      </c>
      <c r="N14" s="12">
        <v>9.9</v>
      </c>
      <c r="O14" s="38" t="s">
        <v>34</v>
      </c>
      <c r="P14" s="4" t="s">
        <v>340</v>
      </c>
      <c r="Q14" s="7">
        <v>22150.952000000001</v>
      </c>
      <c r="R14" s="4" t="s">
        <v>35</v>
      </c>
      <c r="S14" s="8">
        <v>9</v>
      </c>
    </row>
    <row r="15" spans="1:19" ht="20.100000000000001" customHeight="1" x14ac:dyDescent="0.25">
      <c r="A15" s="35">
        <v>44</v>
      </c>
      <c r="B15" s="36" t="s">
        <v>137</v>
      </c>
      <c r="C15" s="37" t="s">
        <v>138</v>
      </c>
      <c r="D15" s="4" t="s">
        <v>139</v>
      </c>
      <c r="E15" s="4" t="s">
        <v>377</v>
      </c>
      <c r="F15" s="4" t="s">
        <v>29</v>
      </c>
      <c r="G15" s="4" t="s">
        <v>61</v>
      </c>
      <c r="H15" s="5">
        <v>45264</v>
      </c>
      <c r="I15" s="4" t="s">
        <v>31</v>
      </c>
      <c r="J15" s="6">
        <v>87.715931999999995</v>
      </c>
      <c r="K15" s="4" t="s">
        <v>32</v>
      </c>
      <c r="L15" s="4" t="s">
        <v>32</v>
      </c>
      <c r="M15" s="39">
        <v>5.62</v>
      </c>
      <c r="N15" s="38" t="s">
        <v>34</v>
      </c>
      <c r="O15" s="12">
        <v>38.65</v>
      </c>
      <c r="P15" s="4" t="s">
        <v>244</v>
      </c>
      <c r="Q15" s="7">
        <v>10127.651346000001</v>
      </c>
      <c r="R15" s="4" t="s">
        <v>35</v>
      </c>
      <c r="S15" s="8">
        <v>5</v>
      </c>
    </row>
    <row r="16" spans="1:19" ht="20.100000000000001" customHeight="1" x14ac:dyDescent="0.25">
      <c r="A16" s="35">
        <v>45</v>
      </c>
      <c r="B16" s="36" t="s">
        <v>178</v>
      </c>
      <c r="C16" s="37" t="s">
        <v>138</v>
      </c>
      <c r="D16" s="4" t="s">
        <v>179</v>
      </c>
      <c r="E16" s="4" t="s">
        <v>378</v>
      </c>
      <c r="F16" s="4" t="s">
        <v>29</v>
      </c>
      <c r="G16" s="4" t="s">
        <v>61</v>
      </c>
      <c r="H16" s="5">
        <v>45267</v>
      </c>
      <c r="I16" s="4" t="s">
        <v>31</v>
      </c>
      <c r="J16" s="6">
        <v>5.2860269999999998</v>
      </c>
      <c r="K16" s="4" t="s">
        <v>62</v>
      </c>
      <c r="L16" s="4" t="s">
        <v>32</v>
      </c>
      <c r="M16" s="39">
        <v>5.08</v>
      </c>
      <c r="N16" s="12">
        <v>9.6999999999999993</v>
      </c>
      <c r="O16" s="38" t="s">
        <v>34</v>
      </c>
      <c r="P16" s="4" t="s">
        <v>342</v>
      </c>
      <c r="Q16" s="7">
        <v>97.303222000000005</v>
      </c>
      <c r="R16" s="4" t="s">
        <v>42</v>
      </c>
      <c r="S16" s="8">
        <v>9</v>
      </c>
    </row>
    <row r="17" spans="4:19" ht="20.100000000000001" customHeight="1" x14ac:dyDescent="0.25">
      <c r="D17" s="1"/>
      <c r="E17" s="1"/>
      <c r="F17" s="1"/>
      <c r="G17" s="1"/>
      <c r="H17" s="14"/>
      <c r="I17" s="1"/>
      <c r="J17" s="15"/>
      <c r="K17" s="1"/>
      <c r="L17" s="1"/>
      <c r="M17" s="16"/>
      <c r="N17" s="16"/>
      <c r="O17" s="16"/>
      <c r="P17" s="1"/>
      <c r="Q17" s="16"/>
      <c r="R17" s="1"/>
      <c r="S17" s="17"/>
    </row>
    <row r="18" spans="4:19" ht="20.100000000000001" customHeight="1" x14ac:dyDescent="0.25">
      <c r="D18" s="1"/>
      <c r="E18" s="1"/>
      <c r="F18" s="1"/>
      <c r="G18" s="1"/>
      <c r="H18" s="14"/>
      <c r="I18" s="1"/>
      <c r="J18" s="15"/>
      <c r="K18" s="1"/>
      <c r="L18" s="1"/>
      <c r="M18" s="16"/>
      <c r="N18" s="16"/>
      <c r="O18" s="16"/>
      <c r="P18" s="1"/>
      <c r="Q18" s="16"/>
      <c r="R18" s="1"/>
      <c r="S18" s="17"/>
    </row>
    <row r="19" spans="4:19" ht="20.100000000000001" customHeight="1" x14ac:dyDescent="0.25">
      <c r="D19" s="1"/>
      <c r="E19" s="1"/>
      <c r="F19" s="1"/>
      <c r="G19" s="1"/>
      <c r="H19" s="14"/>
      <c r="I19" s="1"/>
      <c r="J19" s="15"/>
      <c r="K19" s="1"/>
      <c r="L19" s="1"/>
      <c r="M19" s="16"/>
      <c r="N19" s="16"/>
      <c r="O19" s="16"/>
      <c r="P19" s="1"/>
      <c r="Q19" s="16"/>
      <c r="R19" s="1"/>
      <c r="S19" s="17"/>
    </row>
    <row r="20" spans="4:19" ht="20.100000000000001" customHeight="1" x14ac:dyDescent="0.25">
      <c r="D20" s="1"/>
      <c r="E20" s="1"/>
      <c r="F20" s="1"/>
      <c r="G20" s="1"/>
      <c r="H20" s="14"/>
      <c r="I20" s="1"/>
      <c r="J20" s="15"/>
      <c r="K20" s="1"/>
      <c r="L20" s="1"/>
      <c r="M20" s="16"/>
      <c r="N20" s="16"/>
      <c r="O20" s="16"/>
      <c r="P20" s="1"/>
      <c r="Q20" s="16"/>
      <c r="R20" s="1"/>
      <c r="S20" s="17"/>
    </row>
    <row r="21" spans="4:19" ht="20.100000000000001" customHeight="1" x14ac:dyDescent="0.25">
      <c r="D21" s="1"/>
      <c r="E21" s="1"/>
      <c r="F21" s="1"/>
      <c r="G21" s="1"/>
      <c r="H21" s="14"/>
      <c r="I21" s="1"/>
      <c r="J21" s="15"/>
      <c r="K21" s="1"/>
      <c r="L21" s="1"/>
      <c r="M21" s="16"/>
      <c r="N21" s="16"/>
      <c r="O21" s="16"/>
      <c r="P21" s="1"/>
      <c r="Q21" s="16"/>
      <c r="R21" s="1"/>
      <c r="S21" s="17"/>
    </row>
    <row r="22" spans="4:19" ht="20.100000000000001" customHeight="1" x14ac:dyDescent="0.25">
      <c r="D22" s="1"/>
      <c r="E22" s="1"/>
      <c r="F22" s="1"/>
      <c r="G22" s="1"/>
      <c r="H22" s="14"/>
      <c r="I22" s="1"/>
      <c r="J22" s="15"/>
      <c r="K22" s="1"/>
      <c r="L22" s="1"/>
      <c r="M22" s="16"/>
      <c r="N22" s="16"/>
      <c r="O22" s="16"/>
      <c r="P22" s="1"/>
      <c r="Q22" s="16"/>
      <c r="R22" s="1"/>
      <c r="S22" s="17"/>
    </row>
    <row r="23" spans="4:19" ht="20.100000000000001" customHeight="1" x14ac:dyDescent="0.25">
      <c r="D23" s="1"/>
      <c r="E23" s="1"/>
      <c r="F23" s="1"/>
      <c r="G23" s="1"/>
      <c r="H23" s="14"/>
      <c r="I23" s="1"/>
      <c r="J23" s="15"/>
      <c r="K23" s="1"/>
      <c r="L23" s="1"/>
      <c r="M23" s="16"/>
      <c r="N23" s="16"/>
      <c r="O23" s="16"/>
      <c r="P23" s="1"/>
      <c r="Q23" s="16"/>
      <c r="R23" s="1"/>
      <c r="S23" s="17"/>
    </row>
    <row r="24" spans="4:19" ht="20.100000000000001" customHeight="1" x14ac:dyDescent="0.25">
      <c r="D24" s="1"/>
      <c r="E24" s="1"/>
      <c r="F24" s="1"/>
      <c r="G24" s="1"/>
      <c r="H24" s="14"/>
      <c r="I24" s="1"/>
      <c r="J24" s="15"/>
      <c r="K24" s="1"/>
      <c r="L24" s="1"/>
      <c r="M24" s="16"/>
      <c r="N24" s="16"/>
      <c r="O24" s="16"/>
      <c r="P24" s="1"/>
      <c r="Q24" s="16"/>
      <c r="R24" s="1"/>
      <c r="S24" s="17"/>
    </row>
    <row r="25" spans="4:19" ht="20.100000000000001" customHeight="1" x14ac:dyDescent="0.25">
      <c r="D25" s="1"/>
      <c r="E25" s="1"/>
      <c r="F25" s="1"/>
      <c r="G25" s="1"/>
      <c r="H25" s="14"/>
      <c r="I25" s="1"/>
      <c r="J25" s="15"/>
      <c r="K25" s="1"/>
      <c r="L25" s="1"/>
      <c r="M25" s="16"/>
      <c r="N25" s="16"/>
      <c r="O25" s="16"/>
      <c r="P25" s="1"/>
      <c r="Q25" s="16"/>
      <c r="R25" s="1"/>
      <c r="S25" s="17"/>
    </row>
    <row r="29" spans="4:19" ht="20.100000000000001" customHeight="1" x14ac:dyDescent="0.25">
      <c r="D29" s="1"/>
      <c r="E29" s="1"/>
      <c r="F29" s="1"/>
      <c r="G29" s="1"/>
      <c r="H29" s="14"/>
      <c r="I29" s="1"/>
      <c r="J29" s="15"/>
      <c r="K29" s="1"/>
      <c r="L29" s="1"/>
      <c r="M29" s="16"/>
      <c r="N29" s="16"/>
      <c r="O29" s="16"/>
      <c r="P29" s="1"/>
      <c r="Q29" s="16"/>
      <c r="R29" s="1"/>
      <c r="S29" s="17"/>
    </row>
    <row r="34" spans="4:19" ht="20.100000000000001" customHeight="1" x14ac:dyDescent="0.25">
      <c r="D34" s="1"/>
      <c r="E34" s="1"/>
      <c r="F34" s="1"/>
      <c r="G34" s="1"/>
      <c r="H34" s="14"/>
      <c r="I34" s="1"/>
      <c r="J34" s="15"/>
      <c r="K34" s="1"/>
      <c r="L34" s="1"/>
      <c r="M34" s="16"/>
      <c r="N34" s="16"/>
      <c r="O34" s="16"/>
      <c r="P34" s="1"/>
      <c r="Q34" s="16"/>
      <c r="R34" s="1"/>
      <c r="S34" s="17"/>
    </row>
    <row r="35" spans="4:19" ht="20.100000000000001" customHeight="1" x14ac:dyDescent="0.25">
      <c r="D35" s="1"/>
      <c r="E35" s="1"/>
      <c r="F35" s="1"/>
      <c r="G35" s="1"/>
      <c r="H35" s="14"/>
      <c r="I35" s="1"/>
      <c r="J35" s="15"/>
      <c r="K35" s="1"/>
      <c r="L35" s="1"/>
      <c r="M35" s="16"/>
      <c r="N35" s="16"/>
      <c r="O35" s="16"/>
      <c r="P35" s="1"/>
      <c r="Q35" s="16"/>
      <c r="R35" s="1"/>
      <c r="S35" s="17"/>
    </row>
    <row r="36" spans="4:19" ht="20.100000000000001" customHeight="1" x14ac:dyDescent="0.25">
      <c r="D36" s="1"/>
      <c r="E36" s="1"/>
      <c r="F36" s="1"/>
      <c r="G36" s="1"/>
      <c r="H36" s="14"/>
      <c r="I36" s="1"/>
      <c r="J36" s="15"/>
      <c r="K36" s="1"/>
      <c r="L36" s="1"/>
      <c r="M36" s="16"/>
      <c r="N36" s="16"/>
      <c r="O36" s="16"/>
      <c r="P36" s="1"/>
      <c r="Q36" s="16"/>
      <c r="R36" s="1"/>
      <c r="S36" s="17"/>
    </row>
    <row r="37" spans="4:19" ht="20.100000000000001" customHeight="1" x14ac:dyDescent="0.25">
      <c r="D37" s="1"/>
      <c r="E37" s="1"/>
      <c r="F37" s="1"/>
      <c r="G37" s="1"/>
      <c r="H37" s="14"/>
      <c r="I37" s="1"/>
      <c r="J37" s="15"/>
      <c r="K37" s="1"/>
      <c r="L37" s="1"/>
      <c r="M37" s="16"/>
      <c r="N37" s="16"/>
      <c r="O37" s="16"/>
      <c r="P37" s="1"/>
      <c r="Q37" s="16"/>
      <c r="R37" s="1"/>
      <c r="S37" s="17"/>
    </row>
    <row r="38" spans="4:19" ht="20.100000000000001" customHeight="1" x14ac:dyDescent="0.25">
      <c r="D38" s="1"/>
      <c r="E38" s="1"/>
      <c r="F38" s="1"/>
      <c r="G38" s="1"/>
      <c r="H38" s="14"/>
      <c r="I38" s="1"/>
      <c r="J38" s="15"/>
      <c r="K38" s="1"/>
      <c r="L38" s="1"/>
      <c r="M38" s="16"/>
      <c r="N38" s="16"/>
      <c r="O38" s="16"/>
      <c r="P38" s="1"/>
      <c r="Q38" s="16"/>
      <c r="R38" s="1"/>
      <c r="S38" s="17"/>
    </row>
    <row r="39" spans="4:19" ht="20.100000000000001" customHeight="1" x14ac:dyDescent="0.25">
      <c r="D39" s="1"/>
      <c r="E39" s="1"/>
      <c r="F39" s="1"/>
      <c r="G39" s="1"/>
      <c r="H39" s="14"/>
      <c r="I39" s="1"/>
      <c r="J39" s="15"/>
      <c r="K39" s="1"/>
      <c r="L39" s="1"/>
      <c r="M39" s="16"/>
      <c r="N39" s="16"/>
      <c r="O39" s="16"/>
      <c r="P39" s="1"/>
      <c r="Q39" s="16"/>
      <c r="R39" s="1"/>
      <c r="S39" s="17"/>
    </row>
    <row r="40" spans="4:19" ht="20.100000000000001" customHeight="1" x14ac:dyDescent="0.25">
      <c r="D40" s="1"/>
      <c r="E40" s="1"/>
      <c r="F40" s="1"/>
      <c r="G40" s="1"/>
      <c r="H40" s="14"/>
      <c r="I40" s="1"/>
      <c r="J40" s="15"/>
      <c r="K40" s="1"/>
      <c r="L40" s="1"/>
      <c r="M40" s="16"/>
      <c r="N40" s="16"/>
      <c r="O40" s="16"/>
      <c r="P40" s="1"/>
      <c r="Q40" s="16"/>
      <c r="R40" s="1"/>
      <c r="S40" s="17"/>
    </row>
    <row r="41" spans="4:19" ht="20.100000000000001" customHeight="1" x14ac:dyDescent="0.25">
      <c r="D41" s="1"/>
      <c r="E41" s="1"/>
      <c r="F41" s="1"/>
      <c r="G41" s="1"/>
      <c r="H41" s="14"/>
      <c r="I41" s="1"/>
      <c r="J41" s="15"/>
      <c r="K41" s="1"/>
      <c r="L41" s="1"/>
      <c r="M41" s="16"/>
      <c r="N41" s="16"/>
      <c r="O41" s="16"/>
      <c r="P41" s="1"/>
      <c r="Q41" s="16"/>
      <c r="R41" s="1"/>
      <c r="S41" s="17"/>
    </row>
    <row r="42" spans="4:19" ht="20.100000000000001" customHeight="1" x14ac:dyDescent="0.25">
      <c r="D42" s="1"/>
      <c r="E42" s="1"/>
      <c r="F42" s="1"/>
      <c r="G42" s="1"/>
      <c r="H42" s="14"/>
      <c r="I42" s="1"/>
      <c r="J42" s="15"/>
      <c r="K42" s="1"/>
      <c r="L42" s="1"/>
      <c r="M42" s="16"/>
      <c r="N42" s="16"/>
      <c r="O42" s="16"/>
      <c r="P42" s="1"/>
      <c r="Q42" s="16"/>
      <c r="R42" s="1"/>
      <c r="S42" s="17"/>
    </row>
    <row r="43" spans="4:19" ht="20.100000000000001" customHeight="1" x14ac:dyDescent="0.25">
      <c r="D43" s="1"/>
      <c r="E43" s="1"/>
      <c r="F43" s="1"/>
      <c r="G43" s="1"/>
      <c r="H43" s="14"/>
      <c r="I43" s="1"/>
      <c r="J43" s="15"/>
      <c r="K43" s="1"/>
      <c r="L43" s="1"/>
      <c r="M43" s="16"/>
      <c r="N43" s="16"/>
      <c r="O43" s="16"/>
      <c r="P43" s="1"/>
      <c r="Q43" s="16"/>
      <c r="R43" s="1"/>
      <c r="S43" s="17"/>
    </row>
    <row r="44" spans="4:19" ht="20.100000000000001" customHeight="1" x14ac:dyDescent="0.25">
      <c r="D44" s="1"/>
      <c r="E44" s="1"/>
      <c r="F44" s="1"/>
      <c r="G44" s="1"/>
      <c r="H44" s="14"/>
      <c r="I44" s="1"/>
      <c r="J44" s="15"/>
      <c r="K44" s="1"/>
      <c r="L44" s="1"/>
      <c r="M44" s="16"/>
      <c r="N44" s="16"/>
      <c r="O44" s="16"/>
      <c r="P44" s="1"/>
      <c r="Q44" s="16"/>
      <c r="R44" s="1"/>
      <c r="S44" s="17"/>
    </row>
    <row r="45" spans="4:19" ht="20.100000000000001" customHeight="1" x14ac:dyDescent="0.25">
      <c r="D45" s="1"/>
      <c r="E45" s="1"/>
      <c r="F45" s="1"/>
      <c r="G45" s="1"/>
      <c r="H45" s="14"/>
      <c r="I45" s="1"/>
      <c r="J45" s="15"/>
      <c r="K45" s="1"/>
      <c r="L45" s="1"/>
      <c r="M45" s="16"/>
      <c r="N45" s="16"/>
      <c r="O45" s="16"/>
      <c r="P45" s="1"/>
      <c r="Q45" s="16"/>
      <c r="R45" s="1"/>
      <c r="S45" s="17"/>
    </row>
    <row r="46" spans="4:19" ht="20.100000000000001" customHeight="1" x14ac:dyDescent="0.25">
      <c r="D46" s="1"/>
      <c r="E46" s="1"/>
      <c r="F46" s="1"/>
      <c r="G46" s="1"/>
      <c r="H46" s="14"/>
      <c r="I46" s="1"/>
      <c r="J46" s="15"/>
      <c r="K46" s="1"/>
      <c r="L46" s="1"/>
      <c r="M46" s="16"/>
      <c r="N46" s="16"/>
      <c r="O46" s="16"/>
      <c r="P46" s="1"/>
      <c r="Q46" s="16"/>
      <c r="R46" s="1"/>
      <c r="S46" s="17"/>
    </row>
    <row r="47" spans="4:19" ht="20.100000000000001" customHeight="1" x14ac:dyDescent="0.25">
      <c r="D47" s="1"/>
      <c r="E47" s="1"/>
      <c r="F47" s="1"/>
      <c r="G47" s="1"/>
      <c r="H47" s="14"/>
      <c r="I47" s="1"/>
      <c r="J47" s="15"/>
      <c r="K47" s="1"/>
      <c r="L47" s="1"/>
      <c r="M47" s="16"/>
      <c r="N47" s="16"/>
      <c r="O47" s="16"/>
      <c r="P47" s="1"/>
      <c r="Q47" s="16"/>
      <c r="R47" s="1"/>
      <c r="S47" s="17"/>
    </row>
    <row r="48" spans="4:19" ht="20.100000000000001" customHeight="1" x14ac:dyDescent="0.25">
      <c r="D48" s="1"/>
      <c r="E48" s="1"/>
      <c r="F48" s="1"/>
      <c r="G48" s="1"/>
      <c r="H48" s="14"/>
      <c r="I48" s="1"/>
      <c r="J48" s="15"/>
      <c r="K48" s="1"/>
      <c r="L48" s="1"/>
      <c r="M48" s="16"/>
      <c r="N48" s="16"/>
      <c r="O48" s="16"/>
      <c r="P48" s="1"/>
      <c r="Q48" s="16"/>
      <c r="R48" s="1"/>
      <c r="S48" s="17"/>
    </row>
    <row r="49" spans="4:19" ht="20.100000000000001" customHeight="1" x14ac:dyDescent="0.25">
      <c r="D49" s="1"/>
      <c r="E49" s="1"/>
      <c r="F49" s="1"/>
      <c r="G49" s="1"/>
      <c r="H49" s="14"/>
      <c r="I49" s="1"/>
      <c r="J49" s="15"/>
      <c r="K49" s="1"/>
      <c r="L49" s="1"/>
      <c r="M49" s="16"/>
      <c r="N49" s="16"/>
      <c r="O49" s="16"/>
      <c r="P49" s="1"/>
      <c r="Q49" s="16"/>
      <c r="R49" s="1"/>
      <c r="S49" s="17"/>
    </row>
    <row r="50" spans="4:19" ht="20.100000000000001" customHeight="1" x14ac:dyDescent="0.25">
      <c r="D50" s="1"/>
      <c r="E50" s="1"/>
      <c r="F50" s="1"/>
      <c r="G50" s="1"/>
      <c r="H50" s="14"/>
      <c r="I50" s="1"/>
      <c r="J50" s="15"/>
      <c r="K50" s="1"/>
      <c r="L50" s="1"/>
      <c r="M50" s="16"/>
      <c r="N50" s="16"/>
      <c r="O50" s="16"/>
      <c r="P50" s="1"/>
      <c r="Q50" s="16"/>
      <c r="R50" s="1"/>
      <c r="S50" s="17"/>
    </row>
    <row r="51" spans="4:19" ht="20.100000000000001" customHeight="1" x14ac:dyDescent="0.25">
      <c r="D51" s="1"/>
      <c r="E51" s="1"/>
      <c r="F51" s="1"/>
      <c r="G51" s="1"/>
      <c r="H51" s="14"/>
      <c r="I51" s="1"/>
      <c r="J51" s="15"/>
      <c r="K51" s="1"/>
      <c r="L51" s="1"/>
      <c r="M51" s="16"/>
      <c r="N51" s="16"/>
      <c r="O51" s="16"/>
      <c r="P51" s="1"/>
      <c r="Q51" s="16"/>
      <c r="R51" s="1"/>
      <c r="S51" s="17"/>
    </row>
    <row r="52" spans="4:19" ht="20.100000000000001" customHeight="1" x14ac:dyDescent="0.25">
      <c r="D52" s="1"/>
      <c r="E52" s="1"/>
      <c r="F52" s="1"/>
      <c r="G52" s="1"/>
      <c r="H52" s="14"/>
      <c r="I52" s="1"/>
      <c r="J52" s="15"/>
      <c r="K52" s="1"/>
      <c r="L52" s="1"/>
      <c r="M52" s="16"/>
      <c r="N52" s="16"/>
      <c r="O52" s="16"/>
      <c r="P52" s="1"/>
      <c r="Q52" s="16"/>
      <c r="R52" s="1"/>
      <c r="S52" s="17"/>
    </row>
    <row r="53" spans="4:19" ht="20.100000000000001" customHeight="1" x14ac:dyDescent="0.25">
      <c r="D53" s="1"/>
      <c r="E53" s="1"/>
      <c r="F53" s="1"/>
      <c r="G53" s="1"/>
      <c r="H53" s="14"/>
      <c r="I53" s="1"/>
      <c r="J53" s="15"/>
      <c r="K53" s="1"/>
      <c r="L53" s="1"/>
      <c r="M53" s="16"/>
      <c r="N53" s="16"/>
      <c r="O53" s="16"/>
      <c r="P53" s="1"/>
      <c r="Q53" s="16"/>
      <c r="R53" s="1"/>
      <c r="S53" s="17"/>
    </row>
    <row r="54" spans="4:19" ht="20.100000000000001" customHeight="1" x14ac:dyDescent="0.25">
      <c r="D54" s="1"/>
      <c r="E54" s="1"/>
      <c r="F54" s="1"/>
      <c r="G54" s="1"/>
      <c r="H54" s="14"/>
      <c r="I54" s="1"/>
      <c r="J54" s="15"/>
      <c r="K54" s="1"/>
      <c r="L54" s="1"/>
      <c r="M54" s="16"/>
      <c r="N54" s="16"/>
      <c r="O54" s="16"/>
      <c r="P54" s="1"/>
      <c r="Q54" s="16"/>
      <c r="R54" s="1"/>
      <c r="S54" s="17"/>
    </row>
    <row r="55" spans="4:19" ht="20.100000000000001" customHeight="1" x14ac:dyDescent="0.25">
      <c r="D55" s="1"/>
      <c r="E55" s="1"/>
      <c r="F55" s="1"/>
      <c r="G55" s="1"/>
      <c r="H55" s="14"/>
      <c r="I55" s="1"/>
      <c r="J55" s="15"/>
      <c r="K55" s="1"/>
      <c r="L55" s="1"/>
      <c r="M55" s="16"/>
      <c r="N55" s="16"/>
      <c r="O55" s="16"/>
      <c r="P55" s="1"/>
      <c r="Q55" s="16"/>
      <c r="R55" s="1"/>
      <c r="S55" s="17"/>
    </row>
    <row r="56" spans="4:19" ht="20.100000000000001" customHeight="1" x14ac:dyDescent="0.25">
      <c r="D56" s="1"/>
      <c r="E56" s="1"/>
      <c r="F56" s="1"/>
      <c r="G56" s="1"/>
      <c r="H56" s="14"/>
      <c r="I56" s="1"/>
      <c r="J56" s="15"/>
      <c r="K56" s="1"/>
      <c r="L56" s="1"/>
      <c r="M56" s="16"/>
      <c r="N56" s="16"/>
      <c r="O56" s="16"/>
      <c r="P56" s="1"/>
      <c r="Q56" s="16"/>
      <c r="R56" s="1"/>
      <c r="S56" s="17"/>
    </row>
    <row r="57" spans="4:19" ht="20.100000000000001" customHeight="1" x14ac:dyDescent="0.25">
      <c r="D57" s="1"/>
      <c r="E57" s="1"/>
      <c r="F57" s="1"/>
      <c r="G57" s="1"/>
      <c r="H57" s="14"/>
      <c r="I57" s="1"/>
      <c r="J57" s="15"/>
      <c r="K57" s="1"/>
      <c r="L57" s="1"/>
      <c r="M57" s="16"/>
      <c r="N57" s="16"/>
      <c r="O57" s="16"/>
      <c r="P57" s="1"/>
      <c r="Q57" s="16"/>
      <c r="R57" s="1"/>
      <c r="S57" s="17"/>
    </row>
    <row r="58" spans="4:19" ht="20.100000000000001" customHeight="1" x14ac:dyDescent="0.25">
      <c r="D58" s="1"/>
      <c r="E58" s="1"/>
      <c r="F58" s="1"/>
      <c r="G58" s="1"/>
      <c r="H58" s="14"/>
      <c r="I58" s="1"/>
      <c r="J58" s="15"/>
      <c r="K58" s="1"/>
      <c r="L58" s="1"/>
      <c r="M58" s="16"/>
      <c r="N58" s="16"/>
      <c r="O58" s="16"/>
      <c r="P58" s="1"/>
      <c r="Q58" s="16"/>
      <c r="R58" s="1"/>
      <c r="S58" s="17"/>
    </row>
    <row r="59" spans="4:19" ht="20.100000000000001" customHeight="1" x14ac:dyDescent="0.25">
      <c r="D59" s="1"/>
      <c r="E59" s="1"/>
      <c r="F59" s="1"/>
      <c r="G59" s="1"/>
      <c r="H59" s="14"/>
      <c r="I59" s="1"/>
      <c r="J59" s="15"/>
      <c r="K59" s="1"/>
      <c r="L59" s="1"/>
      <c r="M59" s="16"/>
      <c r="N59" s="16"/>
      <c r="O59" s="16"/>
      <c r="P59" s="1"/>
      <c r="Q59" s="16"/>
      <c r="R59" s="1"/>
      <c r="S59" s="17"/>
    </row>
    <row r="60" spans="4:19" ht="20.100000000000001" customHeight="1" x14ac:dyDescent="0.25">
      <c r="D60" s="1"/>
      <c r="E60" s="1"/>
      <c r="F60" s="1"/>
      <c r="G60" s="1"/>
      <c r="H60" s="14"/>
      <c r="I60" s="1"/>
      <c r="J60" s="15"/>
      <c r="K60" s="1"/>
      <c r="L60" s="1"/>
      <c r="M60" s="16"/>
      <c r="N60" s="16"/>
      <c r="O60" s="16"/>
      <c r="P60" s="1"/>
      <c r="Q60" s="16"/>
      <c r="R60" s="1"/>
      <c r="S60" s="17"/>
    </row>
    <row r="61" spans="4:19" ht="20.100000000000001" customHeight="1" x14ac:dyDescent="0.25">
      <c r="D61" s="1"/>
      <c r="E61" s="1"/>
      <c r="F61" s="1"/>
      <c r="G61" s="1"/>
      <c r="H61" s="14"/>
      <c r="I61" s="1"/>
      <c r="J61" s="15"/>
      <c r="K61" s="1"/>
      <c r="L61" s="1"/>
      <c r="M61" s="16"/>
      <c r="N61" s="16"/>
      <c r="O61" s="16"/>
      <c r="P61" s="1"/>
      <c r="Q61" s="16"/>
      <c r="R61" s="1"/>
      <c r="S61" s="17"/>
    </row>
    <row r="62" spans="4:19" ht="20.100000000000001" customHeight="1" x14ac:dyDescent="0.25">
      <c r="D62" s="1"/>
      <c r="E62" s="1"/>
      <c r="F62" s="1"/>
      <c r="G62" s="1"/>
      <c r="H62" s="14"/>
      <c r="I62" s="1"/>
      <c r="J62" s="15"/>
      <c r="K62" s="1"/>
      <c r="L62" s="1"/>
      <c r="M62" s="16"/>
      <c r="N62" s="16"/>
      <c r="O62" s="16"/>
      <c r="P62" s="1"/>
      <c r="Q62" s="16"/>
      <c r="R62" s="1"/>
      <c r="S62" s="17"/>
    </row>
    <row r="63" spans="4:19" ht="20.100000000000001" customHeight="1" x14ac:dyDescent="0.25">
      <c r="D63" s="1"/>
      <c r="E63" s="1"/>
      <c r="F63" s="1"/>
      <c r="G63" s="1"/>
      <c r="H63" s="14"/>
      <c r="I63" s="1"/>
      <c r="J63" s="15"/>
      <c r="K63" s="1"/>
      <c r="L63" s="1"/>
      <c r="M63" s="16"/>
      <c r="N63" s="16"/>
      <c r="O63" s="16"/>
      <c r="P63" s="1"/>
      <c r="Q63" s="16"/>
      <c r="R63" s="1"/>
      <c r="S63" s="17"/>
    </row>
    <row r="64" spans="4:19" ht="20.100000000000001" customHeight="1" x14ac:dyDescent="0.25">
      <c r="D64" s="1"/>
      <c r="E64" s="1"/>
      <c r="F64" s="1"/>
      <c r="G64" s="1"/>
      <c r="H64" s="14"/>
      <c r="I64" s="1"/>
      <c r="J64" s="15"/>
      <c r="K64" s="1"/>
      <c r="L64" s="1"/>
      <c r="M64" s="16"/>
      <c r="N64" s="16"/>
      <c r="O64" s="16"/>
      <c r="P64" s="1"/>
      <c r="Q64" s="16"/>
      <c r="R64" s="1"/>
      <c r="S64" s="17"/>
    </row>
    <row r="65" spans="4:19" ht="20.100000000000001" customHeight="1" x14ac:dyDescent="0.25">
      <c r="D65" s="1"/>
      <c r="E65" s="1"/>
      <c r="F65" s="1"/>
      <c r="G65" s="1"/>
      <c r="H65" s="14"/>
      <c r="I65" s="1"/>
      <c r="J65" s="15"/>
      <c r="K65" s="1"/>
      <c r="L65" s="1"/>
      <c r="M65" s="16"/>
      <c r="N65" s="16"/>
      <c r="O65" s="16"/>
      <c r="P65" s="1"/>
      <c r="Q65" s="16"/>
      <c r="R65" s="1"/>
      <c r="S65" s="17"/>
    </row>
    <row r="66" spans="4:19" ht="20.100000000000001" customHeight="1" x14ac:dyDescent="0.25">
      <c r="D66" s="1"/>
      <c r="E66" s="1"/>
      <c r="F66" s="1"/>
      <c r="G66" s="1"/>
      <c r="H66" s="14"/>
      <c r="I66" s="1"/>
      <c r="J66" s="15"/>
      <c r="K66" s="1"/>
      <c r="L66" s="1"/>
      <c r="M66" s="16"/>
      <c r="N66" s="16"/>
      <c r="O66" s="16"/>
      <c r="P66" s="1"/>
      <c r="Q66" s="16"/>
      <c r="R66" s="1"/>
      <c r="S66" s="17"/>
    </row>
    <row r="67" spans="4:19" ht="20.100000000000001" customHeight="1" x14ac:dyDescent="0.25">
      <c r="D67" s="1"/>
      <c r="E67" s="1"/>
      <c r="F67" s="1"/>
      <c r="G67" s="1"/>
      <c r="H67" s="14"/>
      <c r="I67" s="1"/>
      <c r="J67" s="15"/>
      <c r="K67" s="1"/>
      <c r="L67" s="1"/>
      <c r="M67" s="16"/>
      <c r="N67" s="16"/>
      <c r="O67" s="16"/>
      <c r="P67" s="1"/>
      <c r="Q67" s="16"/>
      <c r="R67" s="1"/>
      <c r="S67" s="17"/>
    </row>
    <row r="68" spans="4:19" ht="20.100000000000001" customHeight="1" x14ac:dyDescent="0.25">
      <c r="D68" s="1"/>
      <c r="E68" s="1"/>
      <c r="F68" s="1"/>
      <c r="G68" s="1"/>
      <c r="H68" s="14"/>
      <c r="I68" s="1"/>
      <c r="J68" s="15"/>
      <c r="K68" s="1"/>
      <c r="L68" s="1"/>
      <c r="M68" s="16"/>
      <c r="N68" s="16"/>
      <c r="O68" s="16"/>
      <c r="P68" s="1"/>
      <c r="Q68" s="16"/>
      <c r="R68" s="1"/>
      <c r="S68" s="17"/>
    </row>
    <row r="69" spans="4:19" ht="20.100000000000001" customHeight="1" x14ac:dyDescent="0.25">
      <c r="D69" s="1"/>
      <c r="E69" s="1"/>
      <c r="F69" s="1"/>
      <c r="G69" s="1"/>
      <c r="H69" s="14"/>
      <c r="I69" s="1"/>
      <c r="J69" s="15"/>
      <c r="K69" s="1"/>
      <c r="L69" s="1"/>
      <c r="M69" s="16"/>
      <c r="N69" s="16"/>
      <c r="O69" s="16"/>
      <c r="P69" s="1"/>
      <c r="Q69" s="16"/>
      <c r="R69" s="1"/>
      <c r="S69" s="17"/>
    </row>
    <row r="70" spans="4:19" ht="20.100000000000001" customHeight="1" x14ac:dyDescent="0.25">
      <c r="D70" s="1"/>
      <c r="E70" s="1"/>
      <c r="F70" s="1"/>
      <c r="G70" s="1"/>
      <c r="H70" s="14"/>
      <c r="I70" s="1"/>
      <c r="J70" s="15"/>
      <c r="K70" s="1"/>
      <c r="L70" s="1"/>
      <c r="M70" s="16"/>
      <c r="N70" s="16"/>
      <c r="O70" s="16"/>
      <c r="P70" s="1"/>
      <c r="Q70" s="16"/>
      <c r="R70" s="1"/>
      <c r="S70" s="17"/>
    </row>
    <row r="71" spans="4:19" ht="20.100000000000001" customHeight="1" x14ac:dyDescent="0.25">
      <c r="D71" s="1"/>
      <c r="E71" s="1"/>
      <c r="F71" s="1"/>
      <c r="G71" s="1"/>
      <c r="H71" s="14"/>
      <c r="I71" s="1"/>
      <c r="J71" s="15"/>
      <c r="K71" s="1"/>
      <c r="L71" s="1"/>
      <c r="M71" s="16"/>
      <c r="N71" s="16"/>
      <c r="O71" s="16"/>
      <c r="P71" s="1"/>
      <c r="Q71" s="16"/>
      <c r="R71" s="1"/>
      <c r="S71" s="17"/>
    </row>
    <row r="72" spans="4:19" ht="20.100000000000001" customHeight="1" x14ac:dyDescent="0.25">
      <c r="D72" s="1"/>
      <c r="E72" s="1"/>
      <c r="F72" s="1"/>
      <c r="G72" s="1"/>
      <c r="H72" s="14"/>
      <c r="I72" s="1"/>
      <c r="J72" s="15"/>
      <c r="K72" s="1"/>
      <c r="L72" s="1"/>
      <c r="M72" s="16"/>
      <c r="N72" s="16"/>
      <c r="O72" s="16"/>
      <c r="P72" s="1"/>
      <c r="Q72" s="16"/>
      <c r="R72" s="1"/>
      <c r="S72" s="17"/>
    </row>
    <row r="73" spans="4:19" ht="20.100000000000001" customHeight="1" x14ac:dyDescent="0.25">
      <c r="D73" s="1"/>
      <c r="E73" s="1"/>
      <c r="F73" s="1"/>
      <c r="G73" s="1"/>
      <c r="H73" s="14"/>
      <c r="I73" s="1"/>
      <c r="J73" s="15"/>
      <c r="K73" s="1"/>
      <c r="L73" s="1"/>
      <c r="M73" s="16"/>
      <c r="N73" s="16"/>
      <c r="O73" s="16"/>
      <c r="P73" s="1"/>
      <c r="Q73" s="16"/>
      <c r="R73" s="1"/>
      <c r="S73" s="17"/>
    </row>
    <row r="74" spans="4:19" ht="20.100000000000001" customHeight="1" x14ac:dyDescent="0.25">
      <c r="D74" s="1"/>
      <c r="E74" s="1"/>
      <c r="F74" s="1"/>
      <c r="G74" s="1"/>
      <c r="H74" s="14"/>
      <c r="I74" s="1"/>
      <c r="J74" s="15"/>
      <c r="K74" s="1"/>
      <c r="L74" s="1"/>
      <c r="M74" s="16"/>
      <c r="N74" s="16"/>
      <c r="O74" s="16"/>
      <c r="P74" s="1"/>
      <c r="Q74" s="16"/>
      <c r="R74" s="1"/>
      <c r="S74" s="17"/>
    </row>
    <row r="75" spans="4:19" ht="20.100000000000001" customHeight="1" x14ac:dyDescent="0.25">
      <c r="D75" s="1"/>
      <c r="E75" s="1"/>
      <c r="F75" s="1"/>
      <c r="G75" s="1"/>
      <c r="H75" s="14"/>
      <c r="I75" s="1"/>
      <c r="J75" s="15"/>
      <c r="K75" s="1"/>
      <c r="L75" s="1"/>
      <c r="M75" s="16"/>
      <c r="N75" s="16"/>
      <c r="O75" s="16"/>
      <c r="P75" s="1"/>
      <c r="Q75" s="16"/>
      <c r="R75" s="1"/>
      <c r="S75" s="17"/>
    </row>
    <row r="76" spans="4:19" ht="20.100000000000001" customHeight="1" x14ac:dyDescent="0.25">
      <c r="D76" s="1"/>
      <c r="E76" s="1"/>
      <c r="F76" s="1"/>
      <c r="G76" s="1"/>
      <c r="H76" s="14"/>
      <c r="I76" s="1"/>
      <c r="J76" s="15"/>
      <c r="K76" s="1"/>
      <c r="L76" s="1"/>
      <c r="M76" s="16"/>
      <c r="N76" s="16"/>
      <c r="O76" s="16"/>
      <c r="P76" s="1"/>
      <c r="Q76" s="16"/>
      <c r="R76" s="1"/>
      <c r="S76" s="17"/>
    </row>
    <row r="77" spans="4:19" ht="20.100000000000001" customHeight="1" x14ac:dyDescent="0.25">
      <c r="D77" s="1"/>
      <c r="E77" s="1"/>
      <c r="F77" s="1"/>
      <c r="G77" s="1"/>
      <c r="H77" s="14"/>
      <c r="I77" s="1"/>
      <c r="J77" s="15"/>
      <c r="K77" s="1"/>
      <c r="L77" s="1"/>
      <c r="M77" s="16"/>
      <c r="N77" s="16"/>
      <c r="O77" s="16"/>
      <c r="P77" s="1"/>
      <c r="Q77" s="16"/>
      <c r="R77" s="1"/>
      <c r="S77" s="17"/>
    </row>
    <row r="78" spans="4:19" ht="20.100000000000001" customHeight="1" x14ac:dyDescent="0.25">
      <c r="D78" s="1"/>
      <c r="E78" s="1"/>
      <c r="F78" s="1"/>
      <c r="G78" s="1"/>
      <c r="H78" s="14"/>
      <c r="I78" s="1"/>
      <c r="J78" s="15"/>
      <c r="K78" s="1"/>
      <c r="L78" s="1"/>
      <c r="M78" s="16"/>
      <c r="N78" s="16"/>
      <c r="O78" s="16"/>
      <c r="P78" s="1"/>
      <c r="Q78" s="16"/>
      <c r="R78" s="1"/>
      <c r="S78" s="17"/>
    </row>
    <row r="79" spans="4:19" ht="20.100000000000001" customHeight="1" x14ac:dyDescent="0.25">
      <c r="D79" s="1"/>
      <c r="E79" s="1"/>
      <c r="F79" s="1"/>
      <c r="G79" s="1"/>
      <c r="H79" s="14"/>
      <c r="I79" s="1"/>
      <c r="J79" s="15"/>
      <c r="K79" s="1"/>
      <c r="L79" s="1"/>
      <c r="M79" s="16"/>
      <c r="N79" s="16"/>
      <c r="O79" s="16"/>
      <c r="P79" s="1"/>
      <c r="Q79" s="16"/>
      <c r="R79" s="1"/>
      <c r="S79" s="17"/>
    </row>
    <row r="80" spans="4:19" ht="20.100000000000001" customHeight="1" x14ac:dyDescent="0.25">
      <c r="D80" s="1"/>
      <c r="E80" s="1"/>
      <c r="F80" s="1"/>
      <c r="G80" s="1"/>
      <c r="H80" s="14"/>
      <c r="I80" s="1"/>
      <c r="J80" s="15"/>
      <c r="K80" s="1"/>
      <c r="L80" s="1"/>
      <c r="M80" s="16"/>
      <c r="N80" s="16"/>
      <c r="O80" s="16"/>
      <c r="P80" s="1"/>
      <c r="Q80" s="16"/>
      <c r="R80" s="1"/>
      <c r="S80" s="17"/>
    </row>
    <row r="81" spans="2:19" ht="20.100000000000001" customHeight="1" x14ac:dyDescent="0.25">
      <c r="D81" s="1"/>
      <c r="E81" s="1"/>
      <c r="F81" s="1"/>
      <c r="G81" s="1"/>
      <c r="H81" s="14"/>
      <c r="I81" s="1"/>
      <c r="J81" s="15"/>
      <c r="K81" s="1"/>
      <c r="L81" s="1"/>
      <c r="M81" s="16"/>
      <c r="N81" s="16"/>
      <c r="O81" s="16"/>
      <c r="P81" s="1"/>
      <c r="Q81" s="16"/>
      <c r="R81" s="1"/>
      <c r="S81" s="17"/>
    </row>
    <row r="82" spans="2:19" ht="20.100000000000001" customHeight="1" x14ac:dyDescent="0.25">
      <c r="D82" s="1"/>
      <c r="E82" s="1"/>
      <c r="F82" s="1"/>
      <c r="G82" s="1"/>
      <c r="H82" s="14"/>
      <c r="I82" s="1"/>
      <c r="J82" s="15"/>
      <c r="K82" s="1"/>
      <c r="L82" s="1"/>
      <c r="M82" s="16"/>
      <c r="N82" s="16"/>
      <c r="O82" s="16"/>
      <c r="P82" s="1"/>
      <c r="Q82" s="16"/>
      <c r="R82" s="1"/>
      <c r="S82" s="17"/>
    </row>
    <row r="83" spans="2:19" ht="20.100000000000001" customHeight="1" x14ac:dyDescent="0.25">
      <c r="D83" s="1"/>
      <c r="E83" s="1"/>
      <c r="F83" s="1"/>
      <c r="G83" s="1"/>
      <c r="H83" s="14"/>
      <c r="I83" s="1"/>
      <c r="J83" s="15"/>
      <c r="K83" s="1"/>
      <c r="L83" s="1"/>
      <c r="M83" s="16"/>
      <c r="N83" s="16"/>
      <c r="O83" s="16"/>
      <c r="P83" s="1"/>
      <c r="Q83" s="16"/>
      <c r="R83" s="1"/>
      <c r="S83" s="17"/>
    </row>
    <row r="84" spans="2:19" ht="20.100000000000001" customHeight="1" x14ac:dyDescent="0.25">
      <c r="D84" s="1"/>
      <c r="E84" s="1"/>
      <c r="F84" s="1"/>
      <c r="G84" s="1"/>
      <c r="H84" s="14"/>
      <c r="I84" s="1"/>
      <c r="J84" s="15"/>
      <c r="K84" s="1"/>
      <c r="L84" s="1"/>
      <c r="M84" s="16"/>
      <c r="N84" s="16"/>
      <c r="O84" s="16"/>
      <c r="P84" s="1"/>
      <c r="Q84" s="16"/>
      <c r="R84" s="1"/>
      <c r="S84" s="17"/>
    </row>
    <row r="85" spans="2:19" ht="20.100000000000001" customHeight="1" x14ac:dyDescent="0.25">
      <c r="D85" s="1"/>
      <c r="E85" s="1"/>
      <c r="F85" s="1"/>
      <c r="G85" s="1"/>
      <c r="H85" s="14"/>
      <c r="I85" s="1"/>
      <c r="J85" s="15"/>
      <c r="K85" s="1"/>
      <c r="L85" s="1"/>
      <c r="M85" s="16"/>
      <c r="N85" s="16"/>
      <c r="O85" s="16"/>
      <c r="P85" s="1"/>
      <c r="Q85" s="16"/>
      <c r="R85" s="1"/>
      <c r="S85" s="17"/>
    </row>
    <row r="86" spans="2:19" ht="20.100000000000001" customHeight="1" x14ac:dyDescent="0.25">
      <c r="D86" s="1"/>
      <c r="E86" s="1"/>
      <c r="F86" s="1"/>
      <c r="G86" s="1"/>
      <c r="H86" s="14"/>
      <c r="I86" s="1"/>
      <c r="J86" s="15"/>
      <c r="K86" s="1"/>
      <c r="L86" s="1"/>
      <c r="M86" s="16"/>
      <c r="N86" s="16"/>
      <c r="O86" s="16"/>
      <c r="P86" s="1"/>
      <c r="Q86" s="16"/>
      <c r="R86" s="1"/>
      <c r="S86" s="17"/>
    </row>
    <row r="87" spans="2:19" ht="20.100000000000001" customHeight="1" x14ac:dyDescent="0.25">
      <c r="D87" s="1"/>
      <c r="E87" s="1"/>
      <c r="F87" s="1"/>
      <c r="G87" s="1"/>
      <c r="H87" s="14"/>
      <c r="I87" s="1"/>
      <c r="J87" s="15"/>
      <c r="K87" s="1"/>
      <c r="L87" s="1"/>
      <c r="M87" s="16"/>
      <c r="N87" s="16"/>
      <c r="O87" s="16"/>
      <c r="P87" s="1"/>
      <c r="Q87" s="16"/>
      <c r="R87" s="1"/>
      <c r="S87" s="17"/>
    </row>
    <row r="88" spans="2:19" ht="20.100000000000001" customHeight="1" x14ac:dyDescent="0.25">
      <c r="D88" s="1"/>
      <c r="E88" s="1"/>
      <c r="F88" s="1"/>
      <c r="G88" s="1"/>
      <c r="H88" s="14"/>
      <c r="I88" s="1"/>
      <c r="J88" s="15"/>
      <c r="K88" s="1"/>
      <c r="L88" s="1"/>
      <c r="M88" s="16"/>
      <c r="N88" s="16"/>
      <c r="O88" s="16"/>
      <c r="P88" s="1"/>
      <c r="Q88" s="18"/>
      <c r="R88" s="1"/>
      <c r="S88" s="17"/>
    </row>
    <row r="89" spans="2:19" ht="20.100000000000001" customHeight="1" x14ac:dyDescent="0.25">
      <c r="D89" s="1"/>
      <c r="E89" s="1"/>
      <c r="F89" s="1"/>
      <c r="G89" s="1"/>
      <c r="H89" s="14"/>
      <c r="I89" s="1"/>
      <c r="J89" s="15"/>
      <c r="K89" s="1"/>
      <c r="L89" s="1"/>
      <c r="M89" s="18"/>
      <c r="N89" s="18"/>
      <c r="O89" s="18"/>
      <c r="P89" s="1"/>
      <c r="Q89" s="18"/>
      <c r="R89" s="1"/>
      <c r="S89" s="17"/>
    </row>
    <row r="90" spans="2:19" ht="20.100000000000001" customHeight="1" x14ac:dyDescent="0.25">
      <c r="D90" s="1"/>
      <c r="E90" s="1"/>
      <c r="F90" s="1"/>
      <c r="G90" s="1"/>
      <c r="H90" s="14"/>
      <c r="I90" s="1"/>
      <c r="J90" s="15"/>
      <c r="K90" s="1"/>
      <c r="L90" s="1"/>
      <c r="M90" s="18"/>
      <c r="N90" s="18"/>
      <c r="O90" s="18"/>
      <c r="P90" s="1"/>
      <c r="Q90" s="18"/>
      <c r="R90" s="1"/>
      <c r="S90" s="17"/>
    </row>
    <row r="91" spans="2:19" ht="20.100000000000001" customHeight="1" x14ac:dyDescent="0.25">
      <c r="D91" s="1"/>
      <c r="E91" s="1"/>
      <c r="F91" s="1"/>
      <c r="G91" s="1"/>
      <c r="H91" s="14"/>
      <c r="I91" s="1"/>
      <c r="J91" s="15"/>
      <c r="K91" s="1"/>
      <c r="L91" s="1"/>
      <c r="M91" s="18"/>
      <c r="N91" s="16"/>
      <c r="O91" s="16"/>
      <c r="P91" s="1"/>
      <c r="Q91" s="16"/>
      <c r="R91" s="1"/>
      <c r="S91" s="17"/>
    </row>
    <row r="92" spans="2:19" ht="20.100000000000001" customHeight="1" x14ac:dyDescent="0.25">
      <c r="D92" s="1"/>
      <c r="E92" s="1"/>
      <c r="F92" s="1"/>
      <c r="G92" s="1"/>
      <c r="H92" s="14"/>
      <c r="I92" s="1"/>
      <c r="J92" s="15"/>
      <c r="K92" s="1"/>
      <c r="L92" s="1"/>
      <c r="M92" s="16"/>
      <c r="N92" s="16"/>
      <c r="O92" s="16"/>
      <c r="P92" s="1"/>
      <c r="Q92" s="16"/>
      <c r="R92" s="1"/>
      <c r="S92" s="17"/>
    </row>
    <row r="93" spans="2:19" ht="20.100000000000001" customHeight="1" x14ac:dyDescent="0.25">
      <c r="D93" s="1"/>
      <c r="E93" s="1"/>
      <c r="F93" s="1"/>
      <c r="G93" s="1"/>
      <c r="H93" s="14"/>
      <c r="I93" s="1"/>
      <c r="J93" s="15"/>
      <c r="K93" s="1"/>
      <c r="L93" s="1"/>
      <c r="M93" s="16"/>
      <c r="N93" s="16"/>
      <c r="O93" s="16"/>
      <c r="P93" s="1"/>
      <c r="Q93" s="16"/>
      <c r="R93" s="1"/>
      <c r="S93" s="17"/>
    </row>
    <row r="94" spans="2:19" ht="20.100000000000001" customHeight="1" x14ac:dyDescent="0.25">
      <c r="D94" s="1"/>
      <c r="E94" s="1"/>
      <c r="F94" s="1"/>
      <c r="G94" s="1"/>
      <c r="H94" s="14"/>
      <c r="I94" s="1"/>
      <c r="J94" s="15"/>
      <c r="K94" s="1"/>
      <c r="L94" s="1"/>
      <c r="M94" s="16"/>
      <c r="N94" s="16"/>
      <c r="O94" s="16"/>
      <c r="P94" s="1"/>
      <c r="Q94" s="16"/>
      <c r="R94" s="1"/>
      <c r="S94" s="17"/>
    </row>
    <row r="95" spans="2:19" ht="20.100000000000001" customHeight="1" x14ac:dyDescent="0.25">
      <c r="D95" s="1"/>
      <c r="E95" s="1"/>
      <c r="F95" s="1"/>
      <c r="G95" s="1"/>
      <c r="H95" s="14"/>
      <c r="I95" s="1"/>
      <c r="J95" s="15"/>
      <c r="K95" s="1"/>
      <c r="L95" s="1"/>
      <c r="M95" s="18"/>
      <c r="N95" s="18"/>
      <c r="O95" s="18"/>
      <c r="P95" s="1"/>
      <c r="Q95" s="16"/>
      <c r="R95" s="1"/>
      <c r="S95" s="17"/>
    </row>
    <row r="96" spans="2:19" ht="20.100000000000001" customHeight="1" x14ac:dyDescent="0.25">
      <c r="B96" s="1"/>
      <c r="C96" s="1"/>
      <c r="D96" s="1"/>
      <c r="E96" s="1"/>
      <c r="F96" s="1"/>
      <c r="G96" s="1"/>
      <c r="H96" s="14"/>
      <c r="I96" s="1"/>
      <c r="J96" s="15"/>
      <c r="K96" s="1"/>
      <c r="L96" s="1"/>
      <c r="M96" s="16"/>
      <c r="N96" s="16"/>
      <c r="O96" s="16"/>
      <c r="P96" s="1"/>
      <c r="Q96" s="16"/>
      <c r="R96" s="1"/>
      <c r="S96" s="17"/>
    </row>
    <row r="97" spans="2:19" ht="20.100000000000001" customHeight="1" x14ac:dyDescent="0.25">
      <c r="B97" s="1"/>
      <c r="C97" s="1"/>
      <c r="D97" s="1"/>
      <c r="E97" s="1"/>
      <c r="F97" s="1"/>
      <c r="G97" s="1"/>
      <c r="H97" s="14"/>
      <c r="I97" s="1"/>
      <c r="J97" s="15"/>
      <c r="K97" s="1"/>
      <c r="L97" s="1"/>
      <c r="M97" s="16"/>
      <c r="N97" s="16"/>
      <c r="O97" s="16"/>
      <c r="P97" s="1"/>
      <c r="Q97" s="16"/>
      <c r="R97" s="1"/>
      <c r="S97" s="17"/>
    </row>
    <row r="98" spans="2:19" ht="20.100000000000001" customHeight="1" x14ac:dyDescent="0.25">
      <c r="B98" s="1"/>
      <c r="C98" s="1"/>
      <c r="D98" s="1"/>
      <c r="E98" s="1"/>
      <c r="F98" s="1"/>
      <c r="G98" s="1"/>
      <c r="H98" s="14"/>
      <c r="I98" s="1"/>
      <c r="J98" s="15"/>
      <c r="K98" s="1"/>
      <c r="L98" s="1"/>
      <c r="M98" s="16"/>
      <c r="N98" s="16"/>
      <c r="O98" s="16"/>
      <c r="P98" s="1"/>
      <c r="Q98" s="16"/>
      <c r="R98" s="1"/>
      <c r="S98" s="17"/>
    </row>
    <row r="99" spans="2:19" ht="20.100000000000001" customHeight="1" x14ac:dyDescent="0.25">
      <c r="B99" s="1"/>
      <c r="C99" s="1"/>
      <c r="D99" s="1"/>
      <c r="E99" s="1"/>
      <c r="F99" s="1"/>
      <c r="G99" s="1"/>
      <c r="H99" s="14"/>
      <c r="I99" s="1"/>
      <c r="J99" s="15"/>
      <c r="K99" s="1"/>
      <c r="L99" s="1"/>
      <c r="M99" s="18"/>
      <c r="N99" s="18"/>
      <c r="O99" s="18"/>
      <c r="P99" s="1"/>
      <c r="Q99" s="16"/>
      <c r="R99" s="1"/>
      <c r="S99" s="17"/>
    </row>
    <row r="100" spans="2:19" ht="20.100000000000001" customHeight="1" x14ac:dyDescent="0.25">
      <c r="B100" s="1"/>
      <c r="C100" s="1"/>
      <c r="D100" s="1"/>
      <c r="E100" s="1"/>
      <c r="F100" s="1"/>
      <c r="G100" s="1"/>
      <c r="H100" s="14"/>
      <c r="I100" s="1"/>
      <c r="J100" s="15"/>
      <c r="K100" s="1"/>
      <c r="L100" s="1"/>
      <c r="M100" s="16"/>
      <c r="N100" s="16"/>
      <c r="O100" s="16"/>
      <c r="P100" s="1"/>
      <c r="Q100" s="18"/>
      <c r="R100" s="1"/>
      <c r="S100" s="17"/>
    </row>
    <row r="101" spans="2:19" ht="20.100000000000001" customHeight="1" x14ac:dyDescent="0.25">
      <c r="B101" s="1"/>
      <c r="C101" s="1"/>
      <c r="D101" s="1"/>
      <c r="E101" s="1"/>
      <c r="F101" s="1"/>
      <c r="G101" s="1"/>
      <c r="H101" s="14"/>
      <c r="I101" s="1"/>
      <c r="J101" s="18"/>
      <c r="K101" s="1"/>
      <c r="L101" s="1"/>
      <c r="M101" s="18"/>
      <c r="N101" s="16"/>
      <c r="O101" s="16"/>
      <c r="P101" s="1"/>
      <c r="Q101" s="18"/>
      <c r="R101" s="1"/>
      <c r="S101" s="17"/>
    </row>
    <row r="102" spans="2:19" ht="20.100000000000001" customHeight="1" x14ac:dyDescent="0.25">
      <c r="B102" s="1"/>
      <c r="C102" s="1"/>
      <c r="D102" s="1"/>
      <c r="E102" s="1"/>
      <c r="F102" s="1"/>
      <c r="G102" s="1"/>
      <c r="H102" s="14"/>
      <c r="I102" s="1"/>
      <c r="J102" s="15"/>
      <c r="K102" s="1"/>
      <c r="L102" s="1"/>
      <c r="M102" s="18"/>
      <c r="N102" s="16"/>
      <c r="O102" s="16"/>
      <c r="P102" s="1"/>
      <c r="Q102" s="18"/>
      <c r="R102" s="1"/>
      <c r="S102" s="17"/>
    </row>
  </sheetData>
  <mergeCells count="10">
    <mergeCell ref="G8:G9"/>
    <mergeCell ref="H8:Q8"/>
    <mergeCell ref="R8:R9"/>
    <mergeCell ref="S8:S9"/>
    <mergeCell ref="A8:A9"/>
    <mergeCell ref="B8:B9"/>
    <mergeCell ref="C8:C9"/>
    <mergeCell ref="D8:D9"/>
    <mergeCell ref="E8:E9"/>
    <mergeCell ref="F8:F9"/>
  </mergeCells>
  <pageMargins left="0.7" right="0.7" top="0.75" bottom="0.75" header="0.3" footer="0.3"/>
  <pageSetup scale="50" orientation="landscape" horizontalDpi="1200" verticalDpi="1200" r:id="rId1"/>
  <headerFooter scaleWithDoc="0">
    <oddFooter>&amp;C&amp;"Times New Roman,Regular"&amp;12&amp;A
Page &amp;P of &amp;N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2"/>
  <sheetViews>
    <sheetView view="pageBreakPreview" topLeftCell="A7" zoomScale="60" zoomScaleNormal="100" workbookViewId="0">
      <selection activeCell="L32" sqref="L32"/>
    </sheetView>
  </sheetViews>
  <sheetFormatPr defaultRowHeight="20.100000000000001" customHeight="1" x14ac:dyDescent="0.25"/>
  <cols>
    <col min="1" max="1" width="7" style="32" customWidth="1"/>
    <col min="2" max="2" width="29.5546875" style="32" bestFit="1" customWidth="1"/>
    <col min="3" max="3" width="12.33203125" style="32" bestFit="1" customWidth="1"/>
    <col min="4" max="4" width="9" style="32" bestFit="1" customWidth="1"/>
    <col min="5" max="5" width="27.88671875" style="32" bestFit="1" customWidth="1"/>
    <col min="6" max="6" width="11.6640625" style="32" bestFit="1" customWidth="1"/>
    <col min="7" max="7" width="16.6640625" style="32" bestFit="1" customWidth="1"/>
    <col min="8" max="8" width="10.109375" style="32" bestFit="1" customWidth="1"/>
    <col min="9" max="9" width="12.6640625" style="32" bestFit="1" customWidth="1"/>
    <col min="10" max="10" width="8.5546875" style="32" bestFit="1" customWidth="1"/>
    <col min="11" max="11" width="7.109375" style="32" bestFit="1" customWidth="1"/>
    <col min="12" max="12" width="11.33203125" style="32" bestFit="1" customWidth="1"/>
    <col min="13" max="13" width="12.5546875" style="32" bestFit="1" customWidth="1"/>
    <col min="14" max="14" width="10" style="32" bestFit="1" customWidth="1"/>
    <col min="15" max="15" width="16" style="32" bestFit="1" customWidth="1"/>
    <col min="16" max="16" width="9.6640625" style="32" bestFit="1" customWidth="1"/>
    <col min="17" max="17" width="8.88671875" style="32" bestFit="1" customWidth="1"/>
    <col min="18" max="18" width="10.5546875" style="32" bestFit="1" customWidth="1"/>
    <col min="19" max="19" width="9.6640625" style="32" bestFit="1" customWidth="1"/>
    <col min="20" max="257" width="8.88671875" style="32"/>
    <col min="258" max="258" width="37.109375" style="32" customWidth="1"/>
    <col min="259" max="259" width="13.88671875" style="32" bestFit="1" customWidth="1"/>
    <col min="260" max="260" width="10" style="32" bestFit="1" customWidth="1"/>
    <col min="261" max="261" width="28.5546875" style="32" bestFit="1" customWidth="1"/>
    <col min="262" max="262" width="13" style="32" bestFit="1" customWidth="1"/>
    <col min="263" max="263" width="17.6640625" style="32" bestFit="1" customWidth="1"/>
    <col min="264" max="264" width="10.109375" style="32" bestFit="1" customWidth="1"/>
    <col min="265" max="265" width="14.109375" style="32" bestFit="1" customWidth="1"/>
    <col min="266" max="266" width="8.6640625" style="32" bestFit="1" customWidth="1"/>
    <col min="267" max="267" width="7.33203125" style="32" bestFit="1" customWidth="1"/>
    <col min="268" max="268" width="12.5546875" style="32" bestFit="1" customWidth="1"/>
    <col min="269" max="269" width="13.109375" style="32" bestFit="1" customWidth="1"/>
    <col min="270" max="270" width="10.5546875" style="32" bestFit="1" customWidth="1"/>
    <col min="271" max="271" width="16.109375" style="32" bestFit="1" customWidth="1"/>
    <col min="272" max="272" width="10.109375" style="32" bestFit="1" customWidth="1"/>
    <col min="273" max="273" width="9.109375" style="32" bestFit="1" customWidth="1"/>
    <col min="274" max="274" width="11.33203125" style="32" bestFit="1" customWidth="1"/>
    <col min="275" max="275" width="10.109375" style="32" bestFit="1" customWidth="1"/>
    <col min="276" max="513" width="8.88671875" style="32"/>
    <col min="514" max="514" width="37.109375" style="32" customWidth="1"/>
    <col min="515" max="515" width="13.88671875" style="32" bestFit="1" customWidth="1"/>
    <col min="516" max="516" width="10" style="32" bestFit="1" customWidth="1"/>
    <col min="517" max="517" width="28.5546875" style="32" bestFit="1" customWidth="1"/>
    <col min="518" max="518" width="13" style="32" bestFit="1" customWidth="1"/>
    <col min="519" max="519" width="17.6640625" style="32" bestFit="1" customWidth="1"/>
    <col min="520" max="520" width="10.109375" style="32" bestFit="1" customWidth="1"/>
    <col min="521" max="521" width="14.109375" style="32" bestFit="1" customWidth="1"/>
    <col min="522" max="522" width="8.6640625" style="32" bestFit="1" customWidth="1"/>
    <col min="523" max="523" width="7.33203125" style="32" bestFit="1" customWidth="1"/>
    <col min="524" max="524" width="12.5546875" style="32" bestFit="1" customWidth="1"/>
    <col min="525" max="525" width="13.109375" style="32" bestFit="1" customWidth="1"/>
    <col min="526" max="526" width="10.5546875" style="32" bestFit="1" customWidth="1"/>
    <col min="527" max="527" width="16.109375" style="32" bestFit="1" customWidth="1"/>
    <col min="528" max="528" width="10.109375" style="32" bestFit="1" customWidth="1"/>
    <col min="529" max="529" width="9.109375" style="32" bestFit="1" customWidth="1"/>
    <col min="530" max="530" width="11.33203125" style="32" bestFit="1" customWidth="1"/>
    <col min="531" max="531" width="10.109375" style="32" bestFit="1" customWidth="1"/>
    <col min="532" max="769" width="8.88671875" style="32"/>
    <col min="770" max="770" width="37.109375" style="32" customWidth="1"/>
    <col min="771" max="771" width="13.88671875" style="32" bestFit="1" customWidth="1"/>
    <col min="772" max="772" width="10" style="32" bestFit="1" customWidth="1"/>
    <col min="773" max="773" width="28.5546875" style="32" bestFit="1" customWidth="1"/>
    <col min="774" max="774" width="13" style="32" bestFit="1" customWidth="1"/>
    <col min="775" max="775" width="17.6640625" style="32" bestFit="1" customWidth="1"/>
    <col min="776" max="776" width="10.109375" style="32" bestFit="1" customWidth="1"/>
    <col min="777" max="777" width="14.109375" style="32" bestFit="1" customWidth="1"/>
    <col min="778" max="778" width="8.6640625" style="32" bestFit="1" customWidth="1"/>
    <col min="779" max="779" width="7.33203125" style="32" bestFit="1" customWidth="1"/>
    <col min="780" max="780" width="12.5546875" style="32" bestFit="1" customWidth="1"/>
    <col min="781" max="781" width="13.109375" style="32" bestFit="1" customWidth="1"/>
    <col min="782" max="782" width="10.5546875" style="32" bestFit="1" customWidth="1"/>
    <col min="783" max="783" width="16.109375" style="32" bestFit="1" customWidth="1"/>
    <col min="784" max="784" width="10.109375" style="32" bestFit="1" customWidth="1"/>
    <col min="785" max="785" width="9.109375" style="32" bestFit="1" customWidth="1"/>
    <col min="786" max="786" width="11.33203125" style="32" bestFit="1" customWidth="1"/>
    <col min="787" max="787" width="10.109375" style="32" bestFit="1" customWidth="1"/>
    <col min="788" max="1025" width="8.88671875" style="32"/>
    <col min="1026" max="1026" width="37.109375" style="32" customWidth="1"/>
    <col min="1027" max="1027" width="13.88671875" style="32" bestFit="1" customWidth="1"/>
    <col min="1028" max="1028" width="10" style="32" bestFit="1" customWidth="1"/>
    <col min="1029" max="1029" width="28.5546875" style="32" bestFit="1" customWidth="1"/>
    <col min="1030" max="1030" width="13" style="32" bestFit="1" customWidth="1"/>
    <col min="1031" max="1031" width="17.6640625" style="32" bestFit="1" customWidth="1"/>
    <col min="1032" max="1032" width="10.109375" style="32" bestFit="1" customWidth="1"/>
    <col min="1033" max="1033" width="14.109375" style="32" bestFit="1" customWidth="1"/>
    <col min="1034" max="1034" width="8.6640625" style="32" bestFit="1" customWidth="1"/>
    <col min="1035" max="1035" width="7.33203125" style="32" bestFit="1" customWidth="1"/>
    <col min="1036" max="1036" width="12.5546875" style="32" bestFit="1" customWidth="1"/>
    <col min="1037" max="1037" width="13.109375" style="32" bestFit="1" customWidth="1"/>
    <col min="1038" max="1038" width="10.5546875" style="32" bestFit="1" customWidth="1"/>
    <col min="1039" max="1039" width="16.109375" style="32" bestFit="1" customWidth="1"/>
    <col min="1040" max="1040" width="10.109375" style="32" bestFit="1" customWidth="1"/>
    <col min="1041" max="1041" width="9.109375" style="32" bestFit="1" customWidth="1"/>
    <col min="1042" max="1042" width="11.33203125" style="32" bestFit="1" customWidth="1"/>
    <col min="1043" max="1043" width="10.109375" style="32" bestFit="1" customWidth="1"/>
    <col min="1044" max="1281" width="8.88671875" style="32"/>
    <col min="1282" max="1282" width="37.109375" style="32" customWidth="1"/>
    <col min="1283" max="1283" width="13.88671875" style="32" bestFit="1" customWidth="1"/>
    <col min="1284" max="1284" width="10" style="32" bestFit="1" customWidth="1"/>
    <col min="1285" max="1285" width="28.5546875" style="32" bestFit="1" customWidth="1"/>
    <col min="1286" max="1286" width="13" style="32" bestFit="1" customWidth="1"/>
    <col min="1287" max="1287" width="17.6640625" style="32" bestFit="1" customWidth="1"/>
    <col min="1288" max="1288" width="10.109375" style="32" bestFit="1" customWidth="1"/>
    <col min="1289" max="1289" width="14.109375" style="32" bestFit="1" customWidth="1"/>
    <col min="1290" max="1290" width="8.6640625" style="32" bestFit="1" customWidth="1"/>
    <col min="1291" max="1291" width="7.33203125" style="32" bestFit="1" customWidth="1"/>
    <col min="1292" max="1292" width="12.5546875" style="32" bestFit="1" customWidth="1"/>
    <col min="1293" max="1293" width="13.109375" style="32" bestFit="1" customWidth="1"/>
    <col min="1294" max="1294" width="10.5546875" style="32" bestFit="1" customWidth="1"/>
    <col min="1295" max="1295" width="16.109375" style="32" bestFit="1" customWidth="1"/>
    <col min="1296" max="1296" width="10.109375" style="32" bestFit="1" customWidth="1"/>
    <col min="1297" max="1297" width="9.109375" style="32" bestFit="1" customWidth="1"/>
    <col min="1298" max="1298" width="11.33203125" style="32" bestFit="1" customWidth="1"/>
    <col min="1299" max="1299" width="10.109375" style="32" bestFit="1" customWidth="1"/>
    <col min="1300" max="1537" width="8.88671875" style="32"/>
    <col min="1538" max="1538" width="37.109375" style="32" customWidth="1"/>
    <col min="1539" max="1539" width="13.88671875" style="32" bestFit="1" customWidth="1"/>
    <col min="1540" max="1540" width="10" style="32" bestFit="1" customWidth="1"/>
    <col min="1541" max="1541" width="28.5546875" style="32" bestFit="1" customWidth="1"/>
    <col min="1542" max="1542" width="13" style="32" bestFit="1" customWidth="1"/>
    <col min="1543" max="1543" width="17.6640625" style="32" bestFit="1" customWidth="1"/>
    <col min="1544" max="1544" width="10.109375" style="32" bestFit="1" customWidth="1"/>
    <col min="1545" max="1545" width="14.109375" style="32" bestFit="1" customWidth="1"/>
    <col min="1546" max="1546" width="8.6640625" style="32" bestFit="1" customWidth="1"/>
    <col min="1547" max="1547" width="7.33203125" style="32" bestFit="1" customWidth="1"/>
    <col min="1548" max="1548" width="12.5546875" style="32" bestFit="1" customWidth="1"/>
    <col min="1549" max="1549" width="13.109375" style="32" bestFit="1" customWidth="1"/>
    <col min="1550" max="1550" width="10.5546875" style="32" bestFit="1" customWidth="1"/>
    <col min="1551" max="1551" width="16.109375" style="32" bestFit="1" customWidth="1"/>
    <col min="1552" max="1552" width="10.109375" style="32" bestFit="1" customWidth="1"/>
    <col min="1553" max="1553" width="9.109375" style="32" bestFit="1" customWidth="1"/>
    <col min="1554" max="1554" width="11.33203125" style="32" bestFit="1" customWidth="1"/>
    <col min="1555" max="1555" width="10.109375" style="32" bestFit="1" customWidth="1"/>
    <col min="1556" max="1793" width="8.88671875" style="32"/>
    <col min="1794" max="1794" width="37.109375" style="32" customWidth="1"/>
    <col min="1795" max="1795" width="13.88671875" style="32" bestFit="1" customWidth="1"/>
    <col min="1796" max="1796" width="10" style="32" bestFit="1" customWidth="1"/>
    <col min="1797" max="1797" width="28.5546875" style="32" bestFit="1" customWidth="1"/>
    <col min="1798" max="1798" width="13" style="32" bestFit="1" customWidth="1"/>
    <col min="1799" max="1799" width="17.6640625" style="32" bestFit="1" customWidth="1"/>
    <col min="1800" max="1800" width="10.109375" style="32" bestFit="1" customWidth="1"/>
    <col min="1801" max="1801" width="14.109375" style="32" bestFit="1" customWidth="1"/>
    <col min="1802" max="1802" width="8.6640625" style="32" bestFit="1" customWidth="1"/>
    <col min="1803" max="1803" width="7.33203125" style="32" bestFit="1" customWidth="1"/>
    <col min="1804" max="1804" width="12.5546875" style="32" bestFit="1" customWidth="1"/>
    <col min="1805" max="1805" width="13.109375" style="32" bestFit="1" customWidth="1"/>
    <col min="1806" max="1806" width="10.5546875" style="32" bestFit="1" customWidth="1"/>
    <col min="1807" max="1807" width="16.109375" style="32" bestFit="1" customWidth="1"/>
    <col min="1808" max="1808" width="10.109375" style="32" bestFit="1" customWidth="1"/>
    <col min="1809" max="1809" width="9.109375" style="32" bestFit="1" customWidth="1"/>
    <col min="1810" max="1810" width="11.33203125" style="32" bestFit="1" customWidth="1"/>
    <col min="1811" max="1811" width="10.109375" style="32" bestFit="1" customWidth="1"/>
    <col min="1812" max="2049" width="8.88671875" style="32"/>
    <col min="2050" max="2050" width="37.109375" style="32" customWidth="1"/>
    <col min="2051" max="2051" width="13.88671875" style="32" bestFit="1" customWidth="1"/>
    <col min="2052" max="2052" width="10" style="32" bestFit="1" customWidth="1"/>
    <col min="2053" max="2053" width="28.5546875" style="32" bestFit="1" customWidth="1"/>
    <col min="2054" max="2054" width="13" style="32" bestFit="1" customWidth="1"/>
    <col min="2055" max="2055" width="17.6640625" style="32" bestFit="1" customWidth="1"/>
    <col min="2056" max="2056" width="10.109375" style="32" bestFit="1" customWidth="1"/>
    <col min="2057" max="2057" width="14.109375" style="32" bestFit="1" customWidth="1"/>
    <col min="2058" max="2058" width="8.6640625" style="32" bestFit="1" customWidth="1"/>
    <col min="2059" max="2059" width="7.33203125" style="32" bestFit="1" customWidth="1"/>
    <col min="2060" max="2060" width="12.5546875" style="32" bestFit="1" customWidth="1"/>
    <col min="2061" max="2061" width="13.109375" style="32" bestFit="1" customWidth="1"/>
    <col min="2062" max="2062" width="10.5546875" style="32" bestFit="1" customWidth="1"/>
    <col min="2063" max="2063" width="16.109375" style="32" bestFit="1" customWidth="1"/>
    <col min="2064" max="2064" width="10.109375" style="32" bestFit="1" customWidth="1"/>
    <col min="2065" max="2065" width="9.109375" style="32" bestFit="1" customWidth="1"/>
    <col min="2066" max="2066" width="11.33203125" style="32" bestFit="1" customWidth="1"/>
    <col min="2067" max="2067" width="10.109375" style="32" bestFit="1" customWidth="1"/>
    <col min="2068" max="2305" width="8.88671875" style="32"/>
    <col min="2306" max="2306" width="37.109375" style="32" customWidth="1"/>
    <col min="2307" max="2307" width="13.88671875" style="32" bestFit="1" customWidth="1"/>
    <col min="2308" max="2308" width="10" style="32" bestFit="1" customWidth="1"/>
    <col min="2309" max="2309" width="28.5546875" style="32" bestFit="1" customWidth="1"/>
    <col min="2310" max="2310" width="13" style="32" bestFit="1" customWidth="1"/>
    <col min="2311" max="2311" width="17.6640625" style="32" bestFit="1" customWidth="1"/>
    <col min="2312" max="2312" width="10.109375" style="32" bestFit="1" customWidth="1"/>
    <col min="2313" max="2313" width="14.109375" style="32" bestFit="1" customWidth="1"/>
    <col min="2314" max="2314" width="8.6640625" style="32" bestFit="1" customWidth="1"/>
    <col min="2315" max="2315" width="7.33203125" style="32" bestFit="1" customWidth="1"/>
    <col min="2316" max="2316" width="12.5546875" style="32" bestFit="1" customWidth="1"/>
    <col min="2317" max="2317" width="13.109375" style="32" bestFit="1" customWidth="1"/>
    <col min="2318" max="2318" width="10.5546875" style="32" bestFit="1" customWidth="1"/>
    <col min="2319" max="2319" width="16.109375" style="32" bestFit="1" customWidth="1"/>
    <col min="2320" max="2320" width="10.109375" style="32" bestFit="1" customWidth="1"/>
    <col min="2321" max="2321" width="9.109375" style="32" bestFit="1" customWidth="1"/>
    <col min="2322" max="2322" width="11.33203125" style="32" bestFit="1" customWidth="1"/>
    <col min="2323" max="2323" width="10.109375" style="32" bestFit="1" customWidth="1"/>
    <col min="2324" max="2561" width="8.88671875" style="32"/>
    <col min="2562" max="2562" width="37.109375" style="32" customWidth="1"/>
    <col min="2563" max="2563" width="13.88671875" style="32" bestFit="1" customWidth="1"/>
    <col min="2564" max="2564" width="10" style="32" bestFit="1" customWidth="1"/>
    <col min="2565" max="2565" width="28.5546875" style="32" bestFit="1" customWidth="1"/>
    <col min="2566" max="2566" width="13" style="32" bestFit="1" customWidth="1"/>
    <col min="2567" max="2567" width="17.6640625" style="32" bestFit="1" customWidth="1"/>
    <col min="2568" max="2568" width="10.109375" style="32" bestFit="1" customWidth="1"/>
    <col min="2569" max="2569" width="14.109375" style="32" bestFit="1" customWidth="1"/>
    <col min="2570" max="2570" width="8.6640625" style="32" bestFit="1" customWidth="1"/>
    <col min="2571" max="2571" width="7.33203125" style="32" bestFit="1" customWidth="1"/>
    <col min="2572" max="2572" width="12.5546875" style="32" bestFit="1" customWidth="1"/>
    <col min="2573" max="2573" width="13.109375" style="32" bestFit="1" customWidth="1"/>
    <col min="2574" max="2574" width="10.5546875" style="32" bestFit="1" customWidth="1"/>
    <col min="2575" max="2575" width="16.109375" style="32" bestFit="1" customWidth="1"/>
    <col min="2576" max="2576" width="10.109375" style="32" bestFit="1" customWidth="1"/>
    <col min="2577" max="2577" width="9.109375" style="32" bestFit="1" customWidth="1"/>
    <col min="2578" max="2578" width="11.33203125" style="32" bestFit="1" customWidth="1"/>
    <col min="2579" max="2579" width="10.109375" style="32" bestFit="1" customWidth="1"/>
    <col min="2580" max="2817" width="8.88671875" style="32"/>
    <col min="2818" max="2818" width="37.109375" style="32" customWidth="1"/>
    <col min="2819" max="2819" width="13.88671875" style="32" bestFit="1" customWidth="1"/>
    <col min="2820" max="2820" width="10" style="32" bestFit="1" customWidth="1"/>
    <col min="2821" max="2821" width="28.5546875" style="32" bestFit="1" customWidth="1"/>
    <col min="2822" max="2822" width="13" style="32" bestFit="1" customWidth="1"/>
    <col min="2823" max="2823" width="17.6640625" style="32" bestFit="1" customWidth="1"/>
    <col min="2824" max="2824" width="10.109375" style="32" bestFit="1" customWidth="1"/>
    <col min="2825" max="2825" width="14.109375" style="32" bestFit="1" customWidth="1"/>
    <col min="2826" max="2826" width="8.6640625" style="32" bestFit="1" customWidth="1"/>
    <col min="2827" max="2827" width="7.33203125" style="32" bestFit="1" customWidth="1"/>
    <col min="2828" max="2828" width="12.5546875" style="32" bestFit="1" customWidth="1"/>
    <col min="2829" max="2829" width="13.109375" style="32" bestFit="1" customWidth="1"/>
    <col min="2830" max="2830" width="10.5546875" style="32" bestFit="1" customWidth="1"/>
    <col min="2831" max="2831" width="16.109375" style="32" bestFit="1" customWidth="1"/>
    <col min="2832" max="2832" width="10.109375" style="32" bestFit="1" customWidth="1"/>
    <col min="2833" max="2833" width="9.109375" style="32" bestFit="1" customWidth="1"/>
    <col min="2834" max="2834" width="11.33203125" style="32" bestFit="1" customWidth="1"/>
    <col min="2835" max="2835" width="10.109375" style="32" bestFit="1" customWidth="1"/>
    <col min="2836" max="3073" width="8.88671875" style="32"/>
    <col min="3074" max="3074" width="37.109375" style="32" customWidth="1"/>
    <col min="3075" max="3075" width="13.88671875" style="32" bestFit="1" customWidth="1"/>
    <col min="3076" max="3076" width="10" style="32" bestFit="1" customWidth="1"/>
    <col min="3077" max="3077" width="28.5546875" style="32" bestFit="1" customWidth="1"/>
    <col min="3078" max="3078" width="13" style="32" bestFit="1" customWidth="1"/>
    <col min="3079" max="3079" width="17.6640625" style="32" bestFit="1" customWidth="1"/>
    <col min="3080" max="3080" width="10.109375" style="32" bestFit="1" customWidth="1"/>
    <col min="3081" max="3081" width="14.109375" style="32" bestFit="1" customWidth="1"/>
    <col min="3082" max="3082" width="8.6640625" style="32" bestFit="1" customWidth="1"/>
    <col min="3083" max="3083" width="7.33203125" style="32" bestFit="1" customWidth="1"/>
    <col min="3084" max="3084" width="12.5546875" style="32" bestFit="1" customWidth="1"/>
    <col min="3085" max="3085" width="13.109375" style="32" bestFit="1" customWidth="1"/>
    <col min="3086" max="3086" width="10.5546875" style="32" bestFit="1" customWidth="1"/>
    <col min="3087" max="3087" width="16.109375" style="32" bestFit="1" customWidth="1"/>
    <col min="3088" max="3088" width="10.109375" style="32" bestFit="1" customWidth="1"/>
    <col min="3089" max="3089" width="9.109375" style="32" bestFit="1" customWidth="1"/>
    <col min="3090" max="3090" width="11.33203125" style="32" bestFit="1" customWidth="1"/>
    <col min="3091" max="3091" width="10.109375" style="32" bestFit="1" customWidth="1"/>
    <col min="3092" max="3329" width="8.88671875" style="32"/>
    <col min="3330" max="3330" width="37.109375" style="32" customWidth="1"/>
    <col min="3331" max="3331" width="13.88671875" style="32" bestFit="1" customWidth="1"/>
    <col min="3332" max="3332" width="10" style="32" bestFit="1" customWidth="1"/>
    <col min="3333" max="3333" width="28.5546875" style="32" bestFit="1" customWidth="1"/>
    <col min="3334" max="3334" width="13" style="32" bestFit="1" customWidth="1"/>
    <col min="3335" max="3335" width="17.6640625" style="32" bestFit="1" customWidth="1"/>
    <col min="3336" max="3336" width="10.109375" style="32" bestFit="1" customWidth="1"/>
    <col min="3337" max="3337" width="14.109375" style="32" bestFit="1" customWidth="1"/>
    <col min="3338" max="3338" width="8.6640625" style="32" bestFit="1" customWidth="1"/>
    <col min="3339" max="3339" width="7.33203125" style="32" bestFit="1" customWidth="1"/>
    <col min="3340" max="3340" width="12.5546875" style="32" bestFit="1" customWidth="1"/>
    <col min="3341" max="3341" width="13.109375" style="32" bestFit="1" customWidth="1"/>
    <col min="3342" max="3342" width="10.5546875" style="32" bestFit="1" customWidth="1"/>
    <col min="3343" max="3343" width="16.109375" style="32" bestFit="1" customWidth="1"/>
    <col min="3344" max="3344" width="10.109375" style="32" bestFit="1" customWidth="1"/>
    <col min="3345" max="3345" width="9.109375" style="32" bestFit="1" customWidth="1"/>
    <col min="3346" max="3346" width="11.33203125" style="32" bestFit="1" customWidth="1"/>
    <col min="3347" max="3347" width="10.109375" style="32" bestFit="1" customWidth="1"/>
    <col min="3348" max="3585" width="8.88671875" style="32"/>
    <col min="3586" max="3586" width="37.109375" style="32" customWidth="1"/>
    <col min="3587" max="3587" width="13.88671875" style="32" bestFit="1" customWidth="1"/>
    <col min="3588" max="3588" width="10" style="32" bestFit="1" customWidth="1"/>
    <col min="3589" max="3589" width="28.5546875" style="32" bestFit="1" customWidth="1"/>
    <col min="3590" max="3590" width="13" style="32" bestFit="1" customWidth="1"/>
    <col min="3591" max="3591" width="17.6640625" style="32" bestFit="1" customWidth="1"/>
    <col min="3592" max="3592" width="10.109375" style="32" bestFit="1" customWidth="1"/>
    <col min="3593" max="3593" width="14.109375" style="32" bestFit="1" customWidth="1"/>
    <col min="3594" max="3594" width="8.6640625" style="32" bestFit="1" customWidth="1"/>
    <col min="3595" max="3595" width="7.33203125" style="32" bestFit="1" customWidth="1"/>
    <col min="3596" max="3596" width="12.5546875" style="32" bestFit="1" customWidth="1"/>
    <col min="3597" max="3597" width="13.109375" style="32" bestFit="1" customWidth="1"/>
    <col min="3598" max="3598" width="10.5546875" style="32" bestFit="1" customWidth="1"/>
    <col min="3599" max="3599" width="16.109375" style="32" bestFit="1" customWidth="1"/>
    <col min="3600" max="3600" width="10.109375" style="32" bestFit="1" customWidth="1"/>
    <col min="3601" max="3601" width="9.109375" style="32" bestFit="1" customWidth="1"/>
    <col min="3602" max="3602" width="11.33203125" style="32" bestFit="1" customWidth="1"/>
    <col min="3603" max="3603" width="10.109375" style="32" bestFit="1" customWidth="1"/>
    <col min="3604" max="3841" width="8.88671875" style="32"/>
    <col min="3842" max="3842" width="37.109375" style="32" customWidth="1"/>
    <col min="3843" max="3843" width="13.88671875" style="32" bestFit="1" customWidth="1"/>
    <col min="3844" max="3844" width="10" style="32" bestFit="1" customWidth="1"/>
    <col min="3845" max="3845" width="28.5546875" style="32" bestFit="1" customWidth="1"/>
    <col min="3846" max="3846" width="13" style="32" bestFit="1" customWidth="1"/>
    <col min="3847" max="3847" width="17.6640625" style="32" bestFit="1" customWidth="1"/>
    <col min="3848" max="3848" width="10.109375" style="32" bestFit="1" customWidth="1"/>
    <col min="3849" max="3849" width="14.109375" style="32" bestFit="1" customWidth="1"/>
    <col min="3850" max="3850" width="8.6640625" style="32" bestFit="1" customWidth="1"/>
    <col min="3851" max="3851" width="7.33203125" style="32" bestFit="1" customWidth="1"/>
    <col min="3852" max="3852" width="12.5546875" style="32" bestFit="1" customWidth="1"/>
    <col min="3853" max="3853" width="13.109375" style="32" bestFit="1" customWidth="1"/>
    <col min="3854" max="3854" width="10.5546875" style="32" bestFit="1" customWidth="1"/>
    <col min="3855" max="3855" width="16.109375" style="32" bestFit="1" customWidth="1"/>
    <col min="3856" max="3856" width="10.109375" style="32" bestFit="1" customWidth="1"/>
    <col min="3857" max="3857" width="9.109375" style="32" bestFit="1" customWidth="1"/>
    <col min="3858" max="3858" width="11.33203125" style="32" bestFit="1" customWidth="1"/>
    <col min="3859" max="3859" width="10.109375" style="32" bestFit="1" customWidth="1"/>
    <col min="3860" max="4097" width="8.88671875" style="32"/>
    <col min="4098" max="4098" width="37.109375" style="32" customWidth="1"/>
    <col min="4099" max="4099" width="13.88671875" style="32" bestFit="1" customWidth="1"/>
    <col min="4100" max="4100" width="10" style="32" bestFit="1" customWidth="1"/>
    <col min="4101" max="4101" width="28.5546875" style="32" bestFit="1" customWidth="1"/>
    <col min="4102" max="4102" width="13" style="32" bestFit="1" customWidth="1"/>
    <col min="4103" max="4103" width="17.6640625" style="32" bestFit="1" customWidth="1"/>
    <col min="4104" max="4104" width="10.109375" style="32" bestFit="1" customWidth="1"/>
    <col min="4105" max="4105" width="14.109375" style="32" bestFit="1" customWidth="1"/>
    <col min="4106" max="4106" width="8.6640625" style="32" bestFit="1" customWidth="1"/>
    <col min="4107" max="4107" width="7.33203125" style="32" bestFit="1" customWidth="1"/>
    <col min="4108" max="4108" width="12.5546875" style="32" bestFit="1" customWidth="1"/>
    <col min="4109" max="4109" width="13.109375" style="32" bestFit="1" customWidth="1"/>
    <col min="4110" max="4110" width="10.5546875" style="32" bestFit="1" customWidth="1"/>
    <col min="4111" max="4111" width="16.109375" style="32" bestFit="1" customWidth="1"/>
    <col min="4112" max="4112" width="10.109375" style="32" bestFit="1" customWidth="1"/>
    <col min="4113" max="4113" width="9.109375" style="32" bestFit="1" customWidth="1"/>
    <col min="4114" max="4114" width="11.33203125" style="32" bestFit="1" customWidth="1"/>
    <col min="4115" max="4115" width="10.109375" style="32" bestFit="1" customWidth="1"/>
    <col min="4116" max="4353" width="8.88671875" style="32"/>
    <col min="4354" max="4354" width="37.109375" style="32" customWidth="1"/>
    <col min="4355" max="4355" width="13.88671875" style="32" bestFit="1" customWidth="1"/>
    <col min="4356" max="4356" width="10" style="32" bestFit="1" customWidth="1"/>
    <col min="4357" max="4357" width="28.5546875" style="32" bestFit="1" customWidth="1"/>
    <col min="4358" max="4358" width="13" style="32" bestFit="1" customWidth="1"/>
    <col min="4359" max="4359" width="17.6640625" style="32" bestFit="1" customWidth="1"/>
    <col min="4360" max="4360" width="10.109375" style="32" bestFit="1" customWidth="1"/>
    <col min="4361" max="4361" width="14.109375" style="32" bestFit="1" customWidth="1"/>
    <col min="4362" max="4362" width="8.6640625" style="32" bestFit="1" customWidth="1"/>
    <col min="4363" max="4363" width="7.33203125" style="32" bestFit="1" customWidth="1"/>
    <col min="4364" max="4364" width="12.5546875" style="32" bestFit="1" customWidth="1"/>
    <col min="4365" max="4365" width="13.109375" style="32" bestFit="1" customWidth="1"/>
    <col min="4366" max="4366" width="10.5546875" style="32" bestFit="1" customWidth="1"/>
    <col min="4367" max="4367" width="16.109375" style="32" bestFit="1" customWidth="1"/>
    <col min="4368" max="4368" width="10.109375" style="32" bestFit="1" customWidth="1"/>
    <col min="4369" max="4369" width="9.109375" style="32" bestFit="1" customWidth="1"/>
    <col min="4370" max="4370" width="11.33203125" style="32" bestFit="1" customWidth="1"/>
    <col min="4371" max="4371" width="10.109375" style="32" bestFit="1" customWidth="1"/>
    <col min="4372" max="4609" width="8.88671875" style="32"/>
    <col min="4610" max="4610" width="37.109375" style="32" customWidth="1"/>
    <col min="4611" max="4611" width="13.88671875" style="32" bestFit="1" customWidth="1"/>
    <col min="4612" max="4612" width="10" style="32" bestFit="1" customWidth="1"/>
    <col min="4613" max="4613" width="28.5546875" style="32" bestFit="1" customWidth="1"/>
    <col min="4614" max="4614" width="13" style="32" bestFit="1" customWidth="1"/>
    <col min="4615" max="4615" width="17.6640625" style="32" bestFit="1" customWidth="1"/>
    <col min="4616" max="4616" width="10.109375" style="32" bestFit="1" customWidth="1"/>
    <col min="4617" max="4617" width="14.109375" style="32" bestFit="1" customWidth="1"/>
    <col min="4618" max="4618" width="8.6640625" style="32" bestFit="1" customWidth="1"/>
    <col min="4619" max="4619" width="7.33203125" style="32" bestFit="1" customWidth="1"/>
    <col min="4620" max="4620" width="12.5546875" style="32" bestFit="1" customWidth="1"/>
    <col min="4621" max="4621" width="13.109375" style="32" bestFit="1" customWidth="1"/>
    <col min="4622" max="4622" width="10.5546875" style="32" bestFit="1" customWidth="1"/>
    <col min="4623" max="4623" width="16.109375" style="32" bestFit="1" customWidth="1"/>
    <col min="4624" max="4624" width="10.109375" style="32" bestFit="1" customWidth="1"/>
    <col min="4625" max="4625" width="9.109375" style="32" bestFit="1" customWidth="1"/>
    <col min="4626" max="4626" width="11.33203125" style="32" bestFit="1" customWidth="1"/>
    <col min="4627" max="4627" width="10.109375" style="32" bestFit="1" customWidth="1"/>
    <col min="4628" max="4865" width="8.88671875" style="32"/>
    <col min="4866" max="4866" width="37.109375" style="32" customWidth="1"/>
    <col min="4867" max="4867" width="13.88671875" style="32" bestFit="1" customWidth="1"/>
    <col min="4868" max="4868" width="10" style="32" bestFit="1" customWidth="1"/>
    <col min="4869" max="4869" width="28.5546875" style="32" bestFit="1" customWidth="1"/>
    <col min="4870" max="4870" width="13" style="32" bestFit="1" customWidth="1"/>
    <col min="4871" max="4871" width="17.6640625" style="32" bestFit="1" customWidth="1"/>
    <col min="4872" max="4872" width="10.109375" style="32" bestFit="1" customWidth="1"/>
    <col min="4873" max="4873" width="14.109375" style="32" bestFit="1" customWidth="1"/>
    <col min="4874" max="4874" width="8.6640625" style="32" bestFit="1" customWidth="1"/>
    <col min="4875" max="4875" width="7.33203125" style="32" bestFit="1" customWidth="1"/>
    <col min="4876" max="4876" width="12.5546875" style="32" bestFit="1" customWidth="1"/>
    <col min="4877" max="4877" width="13.109375" style="32" bestFit="1" customWidth="1"/>
    <col min="4878" max="4878" width="10.5546875" style="32" bestFit="1" customWidth="1"/>
    <col min="4879" max="4879" width="16.109375" style="32" bestFit="1" customWidth="1"/>
    <col min="4880" max="4880" width="10.109375" style="32" bestFit="1" customWidth="1"/>
    <col min="4881" max="4881" width="9.109375" style="32" bestFit="1" customWidth="1"/>
    <col min="4882" max="4882" width="11.33203125" style="32" bestFit="1" customWidth="1"/>
    <col min="4883" max="4883" width="10.109375" style="32" bestFit="1" customWidth="1"/>
    <col min="4884" max="5121" width="8.88671875" style="32"/>
    <col min="5122" max="5122" width="37.109375" style="32" customWidth="1"/>
    <col min="5123" max="5123" width="13.88671875" style="32" bestFit="1" customWidth="1"/>
    <col min="5124" max="5124" width="10" style="32" bestFit="1" customWidth="1"/>
    <col min="5125" max="5125" width="28.5546875" style="32" bestFit="1" customWidth="1"/>
    <col min="5126" max="5126" width="13" style="32" bestFit="1" customWidth="1"/>
    <col min="5127" max="5127" width="17.6640625" style="32" bestFit="1" customWidth="1"/>
    <col min="5128" max="5128" width="10.109375" style="32" bestFit="1" customWidth="1"/>
    <col min="5129" max="5129" width="14.109375" style="32" bestFit="1" customWidth="1"/>
    <col min="5130" max="5130" width="8.6640625" style="32" bestFit="1" customWidth="1"/>
    <col min="5131" max="5131" width="7.33203125" style="32" bestFit="1" customWidth="1"/>
    <col min="5132" max="5132" width="12.5546875" style="32" bestFit="1" customWidth="1"/>
    <col min="5133" max="5133" width="13.109375" style="32" bestFit="1" customWidth="1"/>
    <col min="5134" max="5134" width="10.5546875" style="32" bestFit="1" customWidth="1"/>
    <col min="5135" max="5135" width="16.109375" style="32" bestFit="1" customWidth="1"/>
    <col min="5136" max="5136" width="10.109375" style="32" bestFit="1" customWidth="1"/>
    <col min="5137" max="5137" width="9.109375" style="32" bestFit="1" customWidth="1"/>
    <col min="5138" max="5138" width="11.33203125" style="32" bestFit="1" customWidth="1"/>
    <col min="5139" max="5139" width="10.109375" style="32" bestFit="1" customWidth="1"/>
    <col min="5140" max="5377" width="8.88671875" style="32"/>
    <col min="5378" max="5378" width="37.109375" style="32" customWidth="1"/>
    <col min="5379" max="5379" width="13.88671875" style="32" bestFit="1" customWidth="1"/>
    <col min="5380" max="5380" width="10" style="32" bestFit="1" customWidth="1"/>
    <col min="5381" max="5381" width="28.5546875" style="32" bestFit="1" customWidth="1"/>
    <col min="5382" max="5382" width="13" style="32" bestFit="1" customWidth="1"/>
    <col min="5383" max="5383" width="17.6640625" style="32" bestFit="1" customWidth="1"/>
    <col min="5384" max="5384" width="10.109375" style="32" bestFit="1" customWidth="1"/>
    <col min="5385" max="5385" width="14.109375" style="32" bestFit="1" customWidth="1"/>
    <col min="5386" max="5386" width="8.6640625" style="32" bestFit="1" customWidth="1"/>
    <col min="5387" max="5387" width="7.33203125" style="32" bestFit="1" customWidth="1"/>
    <col min="5388" max="5388" width="12.5546875" style="32" bestFit="1" customWidth="1"/>
    <col min="5389" max="5389" width="13.109375" style="32" bestFit="1" customWidth="1"/>
    <col min="5390" max="5390" width="10.5546875" style="32" bestFit="1" customWidth="1"/>
    <col min="5391" max="5391" width="16.109375" style="32" bestFit="1" customWidth="1"/>
    <col min="5392" max="5392" width="10.109375" style="32" bestFit="1" customWidth="1"/>
    <col min="5393" max="5393" width="9.109375" style="32" bestFit="1" customWidth="1"/>
    <col min="5394" max="5394" width="11.33203125" style="32" bestFit="1" customWidth="1"/>
    <col min="5395" max="5395" width="10.109375" style="32" bestFit="1" customWidth="1"/>
    <col min="5396" max="5633" width="8.88671875" style="32"/>
    <col min="5634" max="5634" width="37.109375" style="32" customWidth="1"/>
    <col min="5635" max="5635" width="13.88671875" style="32" bestFit="1" customWidth="1"/>
    <col min="5636" max="5636" width="10" style="32" bestFit="1" customWidth="1"/>
    <col min="5637" max="5637" width="28.5546875" style="32" bestFit="1" customWidth="1"/>
    <col min="5638" max="5638" width="13" style="32" bestFit="1" customWidth="1"/>
    <col min="5639" max="5639" width="17.6640625" style="32" bestFit="1" customWidth="1"/>
    <col min="5640" max="5640" width="10.109375" style="32" bestFit="1" customWidth="1"/>
    <col min="5641" max="5641" width="14.109375" style="32" bestFit="1" customWidth="1"/>
    <col min="5642" max="5642" width="8.6640625" style="32" bestFit="1" customWidth="1"/>
    <col min="5643" max="5643" width="7.33203125" style="32" bestFit="1" customWidth="1"/>
    <col min="5644" max="5644" width="12.5546875" style="32" bestFit="1" customWidth="1"/>
    <col min="5645" max="5645" width="13.109375" style="32" bestFit="1" customWidth="1"/>
    <col min="5646" max="5646" width="10.5546875" style="32" bestFit="1" customWidth="1"/>
    <col min="5647" max="5647" width="16.109375" style="32" bestFit="1" customWidth="1"/>
    <col min="5648" max="5648" width="10.109375" style="32" bestFit="1" customWidth="1"/>
    <col min="5649" max="5649" width="9.109375" style="32" bestFit="1" customWidth="1"/>
    <col min="5650" max="5650" width="11.33203125" style="32" bestFit="1" customWidth="1"/>
    <col min="5651" max="5651" width="10.109375" style="32" bestFit="1" customWidth="1"/>
    <col min="5652" max="5889" width="8.88671875" style="32"/>
    <col min="5890" max="5890" width="37.109375" style="32" customWidth="1"/>
    <col min="5891" max="5891" width="13.88671875" style="32" bestFit="1" customWidth="1"/>
    <col min="5892" max="5892" width="10" style="32" bestFit="1" customWidth="1"/>
    <col min="5893" max="5893" width="28.5546875" style="32" bestFit="1" customWidth="1"/>
    <col min="5894" max="5894" width="13" style="32" bestFit="1" customWidth="1"/>
    <col min="5895" max="5895" width="17.6640625" style="32" bestFit="1" customWidth="1"/>
    <col min="5896" max="5896" width="10.109375" style="32" bestFit="1" customWidth="1"/>
    <col min="5897" max="5897" width="14.109375" style="32" bestFit="1" customWidth="1"/>
    <col min="5898" max="5898" width="8.6640625" style="32" bestFit="1" customWidth="1"/>
    <col min="5899" max="5899" width="7.33203125" style="32" bestFit="1" customWidth="1"/>
    <col min="5900" max="5900" width="12.5546875" style="32" bestFit="1" customWidth="1"/>
    <col min="5901" max="5901" width="13.109375" style="32" bestFit="1" customWidth="1"/>
    <col min="5902" max="5902" width="10.5546875" style="32" bestFit="1" customWidth="1"/>
    <col min="5903" max="5903" width="16.109375" style="32" bestFit="1" customWidth="1"/>
    <col min="5904" max="5904" width="10.109375" style="32" bestFit="1" customWidth="1"/>
    <col min="5905" max="5905" width="9.109375" style="32" bestFit="1" customWidth="1"/>
    <col min="5906" max="5906" width="11.33203125" style="32" bestFit="1" customWidth="1"/>
    <col min="5907" max="5907" width="10.109375" style="32" bestFit="1" customWidth="1"/>
    <col min="5908" max="6145" width="8.88671875" style="32"/>
    <col min="6146" max="6146" width="37.109375" style="32" customWidth="1"/>
    <col min="6147" max="6147" width="13.88671875" style="32" bestFit="1" customWidth="1"/>
    <col min="6148" max="6148" width="10" style="32" bestFit="1" customWidth="1"/>
    <col min="6149" max="6149" width="28.5546875" style="32" bestFit="1" customWidth="1"/>
    <col min="6150" max="6150" width="13" style="32" bestFit="1" customWidth="1"/>
    <col min="6151" max="6151" width="17.6640625" style="32" bestFit="1" customWidth="1"/>
    <col min="6152" max="6152" width="10.109375" style="32" bestFit="1" customWidth="1"/>
    <col min="6153" max="6153" width="14.109375" style="32" bestFit="1" customWidth="1"/>
    <col min="6154" max="6154" width="8.6640625" style="32" bestFit="1" customWidth="1"/>
    <col min="6155" max="6155" width="7.33203125" style="32" bestFit="1" customWidth="1"/>
    <col min="6156" max="6156" width="12.5546875" style="32" bestFit="1" customWidth="1"/>
    <col min="6157" max="6157" width="13.109375" style="32" bestFit="1" customWidth="1"/>
    <col min="6158" max="6158" width="10.5546875" style="32" bestFit="1" customWidth="1"/>
    <col min="6159" max="6159" width="16.109375" style="32" bestFit="1" customWidth="1"/>
    <col min="6160" max="6160" width="10.109375" style="32" bestFit="1" customWidth="1"/>
    <col min="6161" max="6161" width="9.109375" style="32" bestFit="1" customWidth="1"/>
    <col min="6162" max="6162" width="11.33203125" style="32" bestFit="1" customWidth="1"/>
    <col min="6163" max="6163" width="10.109375" style="32" bestFit="1" customWidth="1"/>
    <col min="6164" max="6401" width="8.88671875" style="32"/>
    <col min="6402" max="6402" width="37.109375" style="32" customWidth="1"/>
    <col min="6403" max="6403" width="13.88671875" style="32" bestFit="1" customWidth="1"/>
    <col min="6404" max="6404" width="10" style="32" bestFit="1" customWidth="1"/>
    <col min="6405" max="6405" width="28.5546875" style="32" bestFit="1" customWidth="1"/>
    <col min="6406" max="6406" width="13" style="32" bestFit="1" customWidth="1"/>
    <col min="6407" max="6407" width="17.6640625" style="32" bestFit="1" customWidth="1"/>
    <col min="6408" max="6408" width="10.109375" style="32" bestFit="1" customWidth="1"/>
    <col min="6409" max="6409" width="14.109375" style="32" bestFit="1" customWidth="1"/>
    <col min="6410" max="6410" width="8.6640625" style="32" bestFit="1" customWidth="1"/>
    <col min="6411" max="6411" width="7.33203125" style="32" bestFit="1" customWidth="1"/>
    <col min="6412" max="6412" width="12.5546875" style="32" bestFit="1" customWidth="1"/>
    <col min="6413" max="6413" width="13.109375" style="32" bestFit="1" customWidth="1"/>
    <col min="6414" max="6414" width="10.5546875" style="32" bestFit="1" customWidth="1"/>
    <col min="6415" max="6415" width="16.109375" style="32" bestFit="1" customWidth="1"/>
    <col min="6416" max="6416" width="10.109375" style="32" bestFit="1" customWidth="1"/>
    <col min="6417" max="6417" width="9.109375" style="32" bestFit="1" customWidth="1"/>
    <col min="6418" max="6418" width="11.33203125" style="32" bestFit="1" customWidth="1"/>
    <col min="6419" max="6419" width="10.109375" style="32" bestFit="1" customWidth="1"/>
    <col min="6420" max="6657" width="8.88671875" style="32"/>
    <col min="6658" max="6658" width="37.109375" style="32" customWidth="1"/>
    <col min="6659" max="6659" width="13.88671875" style="32" bestFit="1" customWidth="1"/>
    <col min="6660" max="6660" width="10" style="32" bestFit="1" customWidth="1"/>
    <col min="6661" max="6661" width="28.5546875" style="32" bestFit="1" customWidth="1"/>
    <col min="6662" max="6662" width="13" style="32" bestFit="1" customWidth="1"/>
    <col min="6663" max="6663" width="17.6640625" style="32" bestFit="1" customWidth="1"/>
    <col min="6664" max="6664" width="10.109375" style="32" bestFit="1" customWidth="1"/>
    <col min="6665" max="6665" width="14.109375" style="32" bestFit="1" customWidth="1"/>
    <col min="6666" max="6666" width="8.6640625" style="32" bestFit="1" customWidth="1"/>
    <col min="6667" max="6667" width="7.33203125" style="32" bestFit="1" customWidth="1"/>
    <col min="6668" max="6668" width="12.5546875" style="32" bestFit="1" customWidth="1"/>
    <col min="6669" max="6669" width="13.109375" style="32" bestFit="1" customWidth="1"/>
    <col min="6670" max="6670" width="10.5546875" style="32" bestFit="1" customWidth="1"/>
    <col min="6671" max="6671" width="16.109375" style="32" bestFit="1" customWidth="1"/>
    <col min="6672" max="6672" width="10.109375" style="32" bestFit="1" customWidth="1"/>
    <col min="6673" max="6673" width="9.109375" style="32" bestFit="1" customWidth="1"/>
    <col min="6674" max="6674" width="11.33203125" style="32" bestFit="1" customWidth="1"/>
    <col min="6675" max="6675" width="10.109375" style="32" bestFit="1" customWidth="1"/>
    <col min="6676" max="6913" width="8.88671875" style="32"/>
    <col min="6914" max="6914" width="37.109375" style="32" customWidth="1"/>
    <col min="6915" max="6915" width="13.88671875" style="32" bestFit="1" customWidth="1"/>
    <col min="6916" max="6916" width="10" style="32" bestFit="1" customWidth="1"/>
    <col min="6917" max="6917" width="28.5546875" style="32" bestFit="1" customWidth="1"/>
    <col min="6918" max="6918" width="13" style="32" bestFit="1" customWidth="1"/>
    <col min="6919" max="6919" width="17.6640625" style="32" bestFit="1" customWidth="1"/>
    <col min="6920" max="6920" width="10.109375" style="32" bestFit="1" customWidth="1"/>
    <col min="6921" max="6921" width="14.109375" style="32" bestFit="1" customWidth="1"/>
    <col min="6922" max="6922" width="8.6640625" style="32" bestFit="1" customWidth="1"/>
    <col min="6923" max="6923" width="7.33203125" style="32" bestFit="1" customWidth="1"/>
    <col min="6924" max="6924" width="12.5546875" style="32" bestFit="1" customWidth="1"/>
    <col min="6925" max="6925" width="13.109375" style="32" bestFit="1" customWidth="1"/>
    <col min="6926" max="6926" width="10.5546875" style="32" bestFit="1" customWidth="1"/>
    <col min="6927" max="6927" width="16.109375" style="32" bestFit="1" customWidth="1"/>
    <col min="6928" max="6928" width="10.109375" style="32" bestFit="1" customWidth="1"/>
    <col min="6929" max="6929" width="9.109375" style="32" bestFit="1" customWidth="1"/>
    <col min="6930" max="6930" width="11.33203125" style="32" bestFit="1" customWidth="1"/>
    <col min="6931" max="6931" width="10.109375" style="32" bestFit="1" customWidth="1"/>
    <col min="6932" max="7169" width="8.88671875" style="32"/>
    <col min="7170" max="7170" width="37.109375" style="32" customWidth="1"/>
    <col min="7171" max="7171" width="13.88671875" style="32" bestFit="1" customWidth="1"/>
    <col min="7172" max="7172" width="10" style="32" bestFit="1" customWidth="1"/>
    <col min="7173" max="7173" width="28.5546875" style="32" bestFit="1" customWidth="1"/>
    <col min="7174" max="7174" width="13" style="32" bestFit="1" customWidth="1"/>
    <col min="7175" max="7175" width="17.6640625" style="32" bestFit="1" customWidth="1"/>
    <col min="7176" max="7176" width="10.109375" style="32" bestFit="1" customWidth="1"/>
    <col min="7177" max="7177" width="14.109375" style="32" bestFit="1" customWidth="1"/>
    <col min="7178" max="7178" width="8.6640625" style="32" bestFit="1" customWidth="1"/>
    <col min="7179" max="7179" width="7.33203125" style="32" bestFit="1" customWidth="1"/>
    <col min="7180" max="7180" width="12.5546875" style="32" bestFit="1" customWidth="1"/>
    <col min="7181" max="7181" width="13.109375" style="32" bestFit="1" customWidth="1"/>
    <col min="7182" max="7182" width="10.5546875" style="32" bestFit="1" customWidth="1"/>
    <col min="7183" max="7183" width="16.109375" style="32" bestFit="1" customWidth="1"/>
    <col min="7184" max="7184" width="10.109375" style="32" bestFit="1" customWidth="1"/>
    <col min="7185" max="7185" width="9.109375" style="32" bestFit="1" customWidth="1"/>
    <col min="7186" max="7186" width="11.33203125" style="32" bestFit="1" customWidth="1"/>
    <col min="7187" max="7187" width="10.109375" style="32" bestFit="1" customWidth="1"/>
    <col min="7188" max="7425" width="8.88671875" style="32"/>
    <col min="7426" max="7426" width="37.109375" style="32" customWidth="1"/>
    <col min="7427" max="7427" width="13.88671875" style="32" bestFit="1" customWidth="1"/>
    <col min="7428" max="7428" width="10" style="32" bestFit="1" customWidth="1"/>
    <col min="7429" max="7429" width="28.5546875" style="32" bestFit="1" customWidth="1"/>
    <col min="7430" max="7430" width="13" style="32" bestFit="1" customWidth="1"/>
    <col min="7431" max="7431" width="17.6640625" style="32" bestFit="1" customWidth="1"/>
    <col min="7432" max="7432" width="10.109375" style="32" bestFit="1" customWidth="1"/>
    <col min="7433" max="7433" width="14.109375" style="32" bestFit="1" customWidth="1"/>
    <col min="7434" max="7434" width="8.6640625" style="32" bestFit="1" customWidth="1"/>
    <col min="7435" max="7435" width="7.33203125" style="32" bestFit="1" customWidth="1"/>
    <col min="7436" max="7436" width="12.5546875" style="32" bestFit="1" customWidth="1"/>
    <col min="7437" max="7437" width="13.109375" style="32" bestFit="1" customWidth="1"/>
    <col min="7438" max="7438" width="10.5546875" style="32" bestFit="1" customWidth="1"/>
    <col min="7439" max="7439" width="16.109375" style="32" bestFit="1" customWidth="1"/>
    <col min="7440" max="7440" width="10.109375" style="32" bestFit="1" customWidth="1"/>
    <col min="7441" max="7441" width="9.109375" style="32" bestFit="1" customWidth="1"/>
    <col min="7442" max="7442" width="11.33203125" style="32" bestFit="1" customWidth="1"/>
    <col min="7443" max="7443" width="10.109375" style="32" bestFit="1" customWidth="1"/>
    <col min="7444" max="7681" width="8.88671875" style="32"/>
    <col min="7682" max="7682" width="37.109375" style="32" customWidth="1"/>
    <col min="7683" max="7683" width="13.88671875" style="32" bestFit="1" customWidth="1"/>
    <col min="7684" max="7684" width="10" style="32" bestFit="1" customWidth="1"/>
    <col min="7685" max="7685" width="28.5546875" style="32" bestFit="1" customWidth="1"/>
    <col min="7686" max="7686" width="13" style="32" bestFit="1" customWidth="1"/>
    <col min="7687" max="7687" width="17.6640625" style="32" bestFit="1" customWidth="1"/>
    <col min="7688" max="7688" width="10.109375" style="32" bestFit="1" customWidth="1"/>
    <col min="7689" max="7689" width="14.109375" style="32" bestFit="1" customWidth="1"/>
    <col min="7690" max="7690" width="8.6640625" style="32" bestFit="1" customWidth="1"/>
    <col min="7691" max="7691" width="7.33203125" style="32" bestFit="1" customWidth="1"/>
    <col min="7692" max="7692" width="12.5546875" style="32" bestFit="1" customWidth="1"/>
    <col min="7693" max="7693" width="13.109375" style="32" bestFit="1" customWidth="1"/>
    <col min="7694" max="7694" width="10.5546875" style="32" bestFit="1" customWidth="1"/>
    <col min="7695" max="7695" width="16.109375" style="32" bestFit="1" customWidth="1"/>
    <col min="7696" max="7696" width="10.109375" style="32" bestFit="1" customWidth="1"/>
    <col min="7697" max="7697" width="9.109375" style="32" bestFit="1" customWidth="1"/>
    <col min="7698" max="7698" width="11.33203125" style="32" bestFit="1" customWidth="1"/>
    <col min="7699" max="7699" width="10.109375" style="32" bestFit="1" customWidth="1"/>
    <col min="7700" max="7937" width="8.88671875" style="32"/>
    <col min="7938" max="7938" width="37.109375" style="32" customWidth="1"/>
    <col min="7939" max="7939" width="13.88671875" style="32" bestFit="1" customWidth="1"/>
    <col min="7940" max="7940" width="10" style="32" bestFit="1" customWidth="1"/>
    <col min="7941" max="7941" width="28.5546875" style="32" bestFit="1" customWidth="1"/>
    <col min="7942" max="7942" width="13" style="32" bestFit="1" customWidth="1"/>
    <col min="7943" max="7943" width="17.6640625" style="32" bestFit="1" customWidth="1"/>
    <col min="7944" max="7944" width="10.109375" style="32" bestFit="1" customWidth="1"/>
    <col min="7945" max="7945" width="14.109375" style="32" bestFit="1" customWidth="1"/>
    <col min="7946" max="7946" width="8.6640625" style="32" bestFit="1" customWidth="1"/>
    <col min="7947" max="7947" width="7.33203125" style="32" bestFit="1" customWidth="1"/>
    <col min="7948" max="7948" width="12.5546875" style="32" bestFit="1" customWidth="1"/>
    <col min="7949" max="7949" width="13.109375" style="32" bestFit="1" customWidth="1"/>
    <col min="7950" max="7950" width="10.5546875" style="32" bestFit="1" customWidth="1"/>
    <col min="7951" max="7951" width="16.109375" style="32" bestFit="1" customWidth="1"/>
    <col min="7952" max="7952" width="10.109375" style="32" bestFit="1" customWidth="1"/>
    <col min="7953" max="7953" width="9.109375" style="32" bestFit="1" customWidth="1"/>
    <col min="7954" max="7954" width="11.33203125" style="32" bestFit="1" customWidth="1"/>
    <col min="7955" max="7955" width="10.109375" style="32" bestFit="1" customWidth="1"/>
    <col min="7956" max="8193" width="8.88671875" style="32"/>
    <col min="8194" max="8194" width="37.109375" style="32" customWidth="1"/>
    <col min="8195" max="8195" width="13.88671875" style="32" bestFit="1" customWidth="1"/>
    <col min="8196" max="8196" width="10" style="32" bestFit="1" customWidth="1"/>
    <col min="8197" max="8197" width="28.5546875" style="32" bestFit="1" customWidth="1"/>
    <col min="8198" max="8198" width="13" style="32" bestFit="1" customWidth="1"/>
    <col min="8199" max="8199" width="17.6640625" style="32" bestFit="1" customWidth="1"/>
    <col min="8200" max="8200" width="10.109375" style="32" bestFit="1" customWidth="1"/>
    <col min="8201" max="8201" width="14.109375" style="32" bestFit="1" customWidth="1"/>
    <col min="8202" max="8202" width="8.6640625" style="32" bestFit="1" customWidth="1"/>
    <col min="8203" max="8203" width="7.33203125" style="32" bestFit="1" customWidth="1"/>
    <col min="8204" max="8204" width="12.5546875" style="32" bestFit="1" customWidth="1"/>
    <col min="8205" max="8205" width="13.109375" style="32" bestFit="1" customWidth="1"/>
    <col min="8206" max="8206" width="10.5546875" style="32" bestFit="1" customWidth="1"/>
    <col min="8207" max="8207" width="16.109375" style="32" bestFit="1" customWidth="1"/>
    <col min="8208" max="8208" width="10.109375" style="32" bestFit="1" customWidth="1"/>
    <col min="8209" max="8209" width="9.109375" style="32" bestFit="1" customWidth="1"/>
    <col min="8210" max="8210" width="11.33203125" style="32" bestFit="1" customWidth="1"/>
    <col min="8211" max="8211" width="10.109375" style="32" bestFit="1" customWidth="1"/>
    <col min="8212" max="8449" width="8.88671875" style="32"/>
    <col min="8450" max="8450" width="37.109375" style="32" customWidth="1"/>
    <col min="8451" max="8451" width="13.88671875" style="32" bestFit="1" customWidth="1"/>
    <col min="8452" max="8452" width="10" style="32" bestFit="1" customWidth="1"/>
    <col min="8453" max="8453" width="28.5546875" style="32" bestFit="1" customWidth="1"/>
    <col min="8454" max="8454" width="13" style="32" bestFit="1" customWidth="1"/>
    <col min="8455" max="8455" width="17.6640625" style="32" bestFit="1" customWidth="1"/>
    <col min="8456" max="8456" width="10.109375" style="32" bestFit="1" customWidth="1"/>
    <col min="8457" max="8457" width="14.109375" style="32" bestFit="1" customWidth="1"/>
    <col min="8458" max="8458" width="8.6640625" style="32" bestFit="1" customWidth="1"/>
    <col min="8459" max="8459" width="7.33203125" style="32" bestFit="1" customWidth="1"/>
    <col min="8460" max="8460" width="12.5546875" style="32" bestFit="1" customWidth="1"/>
    <col min="8461" max="8461" width="13.109375" style="32" bestFit="1" customWidth="1"/>
    <col min="8462" max="8462" width="10.5546875" style="32" bestFit="1" customWidth="1"/>
    <col min="8463" max="8463" width="16.109375" style="32" bestFit="1" customWidth="1"/>
    <col min="8464" max="8464" width="10.109375" style="32" bestFit="1" customWidth="1"/>
    <col min="8465" max="8465" width="9.109375" style="32" bestFit="1" customWidth="1"/>
    <col min="8466" max="8466" width="11.33203125" style="32" bestFit="1" customWidth="1"/>
    <col min="8467" max="8467" width="10.109375" style="32" bestFit="1" customWidth="1"/>
    <col min="8468" max="8705" width="8.88671875" style="32"/>
    <col min="8706" max="8706" width="37.109375" style="32" customWidth="1"/>
    <col min="8707" max="8707" width="13.88671875" style="32" bestFit="1" customWidth="1"/>
    <col min="8708" max="8708" width="10" style="32" bestFit="1" customWidth="1"/>
    <col min="8709" max="8709" width="28.5546875" style="32" bestFit="1" customWidth="1"/>
    <col min="8710" max="8710" width="13" style="32" bestFit="1" customWidth="1"/>
    <col min="8711" max="8711" width="17.6640625" style="32" bestFit="1" customWidth="1"/>
    <col min="8712" max="8712" width="10.109375" style="32" bestFit="1" customWidth="1"/>
    <col min="8713" max="8713" width="14.109375" style="32" bestFit="1" customWidth="1"/>
    <col min="8714" max="8714" width="8.6640625" style="32" bestFit="1" customWidth="1"/>
    <col min="8715" max="8715" width="7.33203125" style="32" bestFit="1" customWidth="1"/>
    <col min="8716" max="8716" width="12.5546875" style="32" bestFit="1" customWidth="1"/>
    <col min="8717" max="8717" width="13.109375" style="32" bestFit="1" customWidth="1"/>
    <col min="8718" max="8718" width="10.5546875" style="32" bestFit="1" customWidth="1"/>
    <col min="8719" max="8719" width="16.109375" style="32" bestFit="1" customWidth="1"/>
    <col min="8720" max="8720" width="10.109375" style="32" bestFit="1" customWidth="1"/>
    <col min="8721" max="8721" width="9.109375" style="32" bestFit="1" customWidth="1"/>
    <col min="8722" max="8722" width="11.33203125" style="32" bestFit="1" customWidth="1"/>
    <col min="8723" max="8723" width="10.109375" style="32" bestFit="1" customWidth="1"/>
    <col min="8724" max="8961" width="8.88671875" style="32"/>
    <col min="8962" max="8962" width="37.109375" style="32" customWidth="1"/>
    <col min="8963" max="8963" width="13.88671875" style="32" bestFit="1" customWidth="1"/>
    <col min="8964" max="8964" width="10" style="32" bestFit="1" customWidth="1"/>
    <col min="8965" max="8965" width="28.5546875" style="32" bestFit="1" customWidth="1"/>
    <col min="8966" max="8966" width="13" style="32" bestFit="1" customWidth="1"/>
    <col min="8967" max="8967" width="17.6640625" style="32" bestFit="1" customWidth="1"/>
    <col min="8968" max="8968" width="10.109375" style="32" bestFit="1" customWidth="1"/>
    <col min="8969" max="8969" width="14.109375" style="32" bestFit="1" customWidth="1"/>
    <col min="8970" max="8970" width="8.6640625" style="32" bestFit="1" customWidth="1"/>
    <col min="8971" max="8971" width="7.33203125" style="32" bestFit="1" customWidth="1"/>
    <col min="8972" max="8972" width="12.5546875" style="32" bestFit="1" customWidth="1"/>
    <col min="8973" max="8973" width="13.109375" style="32" bestFit="1" customWidth="1"/>
    <col min="8974" max="8974" width="10.5546875" style="32" bestFit="1" customWidth="1"/>
    <col min="8975" max="8975" width="16.109375" style="32" bestFit="1" customWidth="1"/>
    <col min="8976" max="8976" width="10.109375" style="32" bestFit="1" customWidth="1"/>
    <col min="8977" max="8977" width="9.109375" style="32" bestFit="1" customWidth="1"/>
    <col min="8978" max="8978" width="11.33203125" style="32" bestFit="1" customWidth="1"/>
    <col min="8979" max="8979" width="10.109375" style="32" bestFit="1" customWidth="1"/>
    <col min="8980" max="9217" width="8.88671875" style="32"/>
    <col min="9218" max="9218" width="37.109375" style="32" customWidth="1"/>
    <col min="9219" max="9219" width="13.88671875" style="32" bestFit="1" customWidth="1"/>
    <col min="9220" max="9220" width="10" style="32" bestFit="1" customWidth="1"/>
    <col min="9221" max="9221" width="28.5546875" style="32" bestFit="1" customWidth="1"/>
    <col min="9222" max="9222" width="13" style="32" bestFit="1" customWidth="1"/>
    <col min="9223" max="9223" width="17.6640625" style="32" bestFit="1" customWidth="1"/>
    <col min="9224" max="9224" width="10.109375" style="32" bestFit="1" customWidth="1"/>
    <col min="9225" max="9225" width="14.109375" style="32" bestFit="1" customWidth="1"/>
    <col min="9226" max="9226" width="8.6640625" style="32" bestFit="1" customWidth="1"/>
    <col min="9227" max="9227" width="7.33203125" style="32" bestFit="1" customWidth="1"/>
    <col min="9228" max="9228" width="12.5546875" style="32" bestFit="1" customWidth="1"/>
    <col min="9229" max="9229" width="13.109375" style="32" bestFit="1" customWidth="1"/>
    <col min="9230" max="9230" width="10.5546875" style="32" bestFit="1" customWidth="1"/>
    <col min="9231" max="9231" width="16.109375" style="32" bestFit="1" customWidth="1"/>
    <col min="9232" max="9232" width="10.109375" style="32" bestFit="1" customWidth="1"/>
    <col min="9233" max="9233" width="9.109375" style="32" bestFit="1" customWidth="1"/>
    <col min="9234" max="9234" width="11.33203125" style="32" bestFit="1" customWidth="1"/>
    <col min="9235" max="9235" width="10.109375" style="32" bestFit="1" customWidth="1"/>
    <col min="9236" max="9473" width="8.88671875" style="32"/>
    <col min="9474" max="9474" width="37.109375" style="32" customWidth="1"/>
    <col min="9475" max="9475" width="13.88671875" style="32" bestFit="1" customWidth="1"/>
    <col min="9476" max="9476" width="10" style="32" bestFit="1" customWidth="1"/>
    <col min="9477" max="9477" width="28.5546875" style="32" bestFit="1" customWidth="1"/>
    <col min="9478" max="9478" width="13" style="32" bestFit="1" customWidth="1"/>
    <col min="9479" max="9479" width="17.6640625" style="32" bestFit="1" customWidth="1"/>
    <col min="9480" max="9480" width="10.109375" style="32" bestFit="1" customWidth="1"/>
    <col min="9481" max="9481" width="14.109375" style="32" bestFit="1" customWidth="1"/>
    <col min="9482" max="9482" width="8.6640625" style="32" bestFit="1" customWidth="1"/>
    <col min="9483" max="9483" width="7.33203125" style="32" bestFit="1" customWidth="1"/>
    <col min="9484" max="9484" width="12.5546875" style="32" bestFit="1" customWidth="1"/>
    <col min="9485" max="9485" width="13.109375" style="32" bestFit="1" customWidth="1"/>
    <col min="9486" max="9486" width="10.5546875" style="32" bestFit="1" customWidth="1"/>
    <col min="9487" max="9487" width="16.109375" style="32" bestFit="1" customWidth="1"/>
    <col min="9488" max="9488" width="10.109375" style="32" bestFit="1" customWidth="1"/>
    <col min="9489" max="9489" width="9.109375" style="32" bestFit="1" customWidth="1"/>
    <col min="9490" max="9490" width="11.33203125" style="32" bestFit="1" customWidth="1"/>
    <col min="9491" max="9491" width="10.109375" style="32" bestFit="1" customWidth="1"/>
    <col min="9492" max="9729" width="8.88671875" style="32"/>
    <col min="9730" max="9730" width="37.109375" style="32" customWidth="1"/>
    <col min="9731" max="9731" width="13.88671875" style="32" bestFit="1" customWidth="1"/>
    <col min="9732" max="9732" width="10" style="32" bestFit="1" customWidth="1"/>
    <col min="9733" max="9733" width="28.5546875" style="32" bestFit="1" customWidth="1"/>
    <col min="9734" max="9734" width="13" style="32" bestFit="1" customWidth="1"/>
    <col min="9735" max="9735" width="17.6640625" style="32" bestFit="1" customWidth="1"/>
    <col min="9736" max="9736" width="10.109375" style="32" bestFit="1" customWidth="1"/>
    <col min="9737" max="9737" width="14.109375" style="32" bestFit="1" customWidth="1"/>
    <col min="9738" max="9738" width="8.6640625" style="32" bestFit="1" customWidth="1"/>
    <col min="9739" max="9739" width="7.33203125" style="32" bestFit="1" customWidth="1"/>
    <col min="9740" max="9740" width="12.5546875" style="32" bestFit="1" customWidth="1"/>
    <col min="9741" max="9741" width="13.109375" style="32" bestFit="1" customWidth="1"/>
    <col min="9742" max="9742" width="10.5546875" style="32" bestFit="1" customWidth="1"/>
    <col min="9743" max="9743" width="16.109375" style="32" bestFit="1" customWidth="1"/>
    <col min="9744" max="9744" width="10.109375" style="32" bestFit="1" customWidth="1"/>
    <col min="9745" max="9745" width="9.109375" style="32" bestFit="1" customWidth="1"/>
    <col min="9746" max="9746" width="11.33203125" style="32" bestFit="1" customWidth="1"/>
    <col min="9747" max="9747" width="10.109375" style="32" bestFit="1" customWidth="1"/>
    <col min="9748" max="9985" width="8.88671875" style="32"/>
    <col min="9986" max="9986" width="37.109375" style="32" customWidth="1"/>
    <col min="9987" max="9987" width="13.88671875" style="32" bestFit="1" customWidth="1"/>
    <col min="9988" max="9988" width="10" style="32" bestFit="1" customWidth="1"/>
    <col min="9989" max="9989" width="28.5546875" style="32" bestFit="1" customWidth="1"/>
    <col min="9990" max="9990" width="13" style="32" bestFit="1" customWidth="1"/>
    <col min="9991" max="9991" width="17.6640625" style="32" bestFit="1" customWidth="1"/>
    <col min="9992" max="9992" width="10.109375" style="32" bestFit="1" customWidth="1"/>
    <col min="9993" max="9993" width="14.109375" style="32" bestFit="1" customWidth="1"/>
    <col min="9994" max="9994" width="8.6640625" style="32" bestFit="1" customWidth="1"/>
    <col min="9995" max="9995" width="7.33203125" style="32" bestFit="1" customWidth="1"/>
    <col min="9996" max="9996" width="12.5546875" style="32" bestFit="1" customWidth="1"/>
    <col min="9997" max="9997" width="13.109375" style="32" bestFit="1" customWidth="1"/>
    <col min="9998" max="9998" width="10.5546875" style="32" bestFit="1" customWidth="1"/>
    <col min="9999" max="9999" width="16.109375" style="32" bestFit="1" customWidth="1"/>
    <col min="10000" max="10000" width="10.109375" style="32" bestFit="1" customWidth="1"/>
    <col min="10001" max="10001" width="9.109375" style="32" bestFit="1" customWidth="1"/>
    <col min="10002" max="10002" width="11.33203125" style="32" bestFit="1" customWidth="1"/>
    <col min="10003" max="10003" width="10.109375" style="32" bestFit="1" customWidth="1"/>
    <col min="10004" max="10241" width="8.88671875" style="32"/>
    <col min="10242" max="10242" width="37.109375" style="32" customWidth="1"/>
    <col min="10243" max="10243" width="13.88671875" style="32" bestFit="1" customWidth="1"/>
    <col min="10244" max="10244" width="10" style="32" bestFit="1" customWidth="1"/>
    <col min="10245" max="10245" width="28.5546875" style="32" bestFit="1" customWidth="1"/>
    <col min="10246" max="10246" width="13" style="32" bestFit="1" customWidth="1"/>
    <col min="10247" max="10247" width="17.6640625" style="32" bestFit="1" customWidth="1"/>
    <col min="10248" max="10248" width="10.109375" style="32" bestFit="1" customWidth="1"/>
    <col min="10249" max="10249" width="14.109375" style="32" bestFit="1" customWidth="1"/>
    <col min="10250" max="10250" width="8.6640625" style="32" bestFit="1" customWidth="1"/>
    <col min="10251" max="10251" width="7.33203125" style="32" bestFit="1" customWidth="1"/>
    <col min="10252" max="10252" width="12.5546875" style="32" bestFit="1" customWidth="1"/>
    <col min="10253" max="10253" width="13.109375" style="32" bestFit="1" customWidth="1"/>
    <col min="10254" max="10254" width="10.5546875" style="32" bestFit="1" customWidth="1"/>
    <col min="10255" max="10255" width="16.109375" style="32" bestFit="1" customWidth="1"/>
    <col min="10256" max="10256" width="10.109375" style="32" bestFit="1" customWidth="1"/>
    <col min="10257" max="10257" width="9.109375" style="32" bestFit="1" customWidth="1"/>
    <col min="10258" max="10258" width="11.33203125" style="32" bestFit="1" customWidth="1"/>
    <col min="10259" max="10259" width="10.109375" style="32" bestFit="1" customWidth="1"/>
    <col min="10260" max="10497" width="8.88671875" style="32"/>
    <col min="10498" max="10498" width="37.109375" style="32" customWidth="1"/>
    <col min="10499" max="10499" width="13.88671875" style="32" bestFit="1" customWidth="1"/>
    <col min="10500" max="10500" width="10" style="32" bestFit="1" customWidth="1"/>
    <col min="10501" max="10501" width="28.5546875" style="32" bestFit="1" customWidth="1"/>
    <col min="10502" max="10502" width="13" style="32" bestFit="1" customWidth="1"/>
    <col min="10503" max="10503" width="17.6640625" style="32" bestFit="1" customWidth="1"/>
    <col min="10504" max="10504" width="10.109375" style="32" bestFit="1" customWidth="1"/>
    <col min="10505" max="10505" width="14.109375" style="32" bestFit="1" customWidth="1"/>
    <col min="10506" max="10506" width="8.6640625" style="32" bestFit="1" customWidth="1"/>
    <col min="10507" max="10507" width="7.33203125" style="32" bestFit="1" customWidth="1"/>
    <col min="10508" max="10508" width="12.5546875" style="32" bestFit="1" customWidth="1"/>
    <col min="10509" max="10509" width="13.109375" style="32" bestFit="1" customWidth="1"/>
    <col min="10510" max="10510" width="10.5546875" style="32" bestFit="1" customWidth="1"/>
    <col min="10511" max="10511" width="16.109375" style="32" bestFit="1" customWidth="1"/>
    <col min="10512" max="10512" width="10.109375" style="32" bestFit="1" customWidth="1"/>
    <col min="10513" max="10513" width="9.109375" style="32" bestFit="1" customWidth="1"/>
    <col min="10514" max="10514" width="11.33203125" style="32" bestFit="1" customWidth="1"/>
    <col min="10515" max="10515" width="10.109375" style="32" bestFit="1" customWidth="1"/>
    <col min="10516" max="10753" width="8.88671875" style="32"/>
    <col min="10754" max="10754" width="37.109375" style="32" customWidth="1"/>
    <col min="10755" max="10755" width="13.88671875" style="32" bestFit="1" customWidth="1"/>
    <col min="10756" max="10756" width="10" style="32" bestFit="1" customWidth="1"/>
    <col min="10757" max="10757" width="28.5546875" style="32" bestFit="1" customWidth="1"/>
    <col min="10758" max="10758" width="13" style="32" bestFit="1" customWidth="1"/>
    <col min="10759" max="10759" width="17.6640625" style="32" bestFit="1" customWidth="1"/>
    <col min="10760" max="10760" width="10.109375" style="32" bestFit="1" customWidth="1"/>
    <col min="10761" max="10761" width="14.109375" style="32" bestFit="1" customWidth="1"/>
    <col min="10762" max="10762" width="8.6640625" style="32" bestFit="1" customWidth="1"/>
    <col min="10763" max="10763" width="7.33203125" style="32" bestFit="1" customWidth="1"/>
    <col min="10764" max="10764" width="12.5546875" style="32" bestFit="1" customWidth="1"/>
    <col min="10765" max="10765" width="13.109375" style="32" bestFit="1" customWidth="1"/>
    <col min="10766" max="10766" width="10.5546875" style="32" bestFit="1" customWidth="1"/>
    <col min="10767" max="10767" width="16.109375" style="32" bestFit="1" customWidth="1"/>
    <col min="10768" max="10768" width="10.109375" style="32" bestFit="1" customWidth="1"/>
    <col min="10769" max="10769" width="9.109375" style="32" bestFit="1" customWidth="1"/>
    <col min="10770" max="10770" width="11.33203125" style="32" bestFit="1" customWidth="1"/>
    <col min="10771" max="10771" width="10.109375" style="32" bestFit="1" customWidth="1"/>
    <col min="10772" max="11009" width="8.88671875" style="32"/>
    <col min="11010" max="11010" width="37.109375" style="32" customWidth="1"/>
    <col min="11011" max="11011" width="13.88671875" style="32" bestFit="1" customWidth="1"/>
    <col min="11012" max="11012" width="10" style="32" bestFit="1" customWidth="1"/>
    <col min="11013" max="11013" width="28.5546875" style="32" bestFit="1" customWidth="1"/>
    <col min="11014" max="11014" width="13" style="32" bestFit="1" customWidth="1"/>
    <col min="11015" max="11015" width="17.6640625" style="32" bestFit="1" customWidth="1"/>
    <col min="11016" max="11016" width="10.109375" style="32" bestFit="1" customWidth="1"/>
    <col min="11017" max="11017" width="14.109375" style="32" bestFit="1" customWidth="1"/>
    <col min="11018" max="11018" width="8.6640625" style="32" bestFit="1" customWidth="1"/>
    <col min="11019" max="11019" width="7.33203125" style="32" bestFit="1" customWidth="1"/>
    <col min="11020" max="11020" width="12.5546875" style="32" bestFit="1" customWidth="1"/>
    <col min="11021" max="11021" width="13.109375" style="32" bestFit="1" customWidth="1"/>
    <col min="11022" max="11022" width="10.5546875" style="32" bestFit="1" customWidth="1"/>
    <col min="11023" max="11023" width="16.109375" style="32" bestFit="1" customWidth="1"/>
    <col min="11024" max="11024" width="10.109375" style="32" bestFit="1" customWidth="1"/>
    <col min="11025" max="11025" width="9.109375" style="32" bestFit="1" customWidth="1"/>
    <col min="11026" max="11026" width="11.33203125" style="32" bestFit="1" customWidth="1"/>
    <col min="11027" max="11027" width="10.109375" style="32" bestFit="1" customWidth="1"/>
    <col min="11028" max="11265" width="8.88671875" style="32"/>
    <col min="11266" max="11266" width="37.109375" style="32" customWidth="1"/>
    <col min="11267" max="11267" width="13.88671875" style="32" bestFit="1" customWidth="1"/>
    <col min="11268" max="11268" width="10" style="32" bestFit="1" customWidth="1"/>
    <col min="11269" max="11269" width="28.5546875" style="32" bestFit="1" customWidth="1"/>
    <col min="11270" max="11270" width="13" style="32" bestFit="1" customWidth="1"/>
    <col min="11271" max="11271" width="17.6640625" style="32" bestFit="1" customWidth="1"/>
    <col min="11272" max="11272" width="10.109375" style="32" bestFit="1" customWidth="1"/>
    <col min="11273" max="11273" width="14.109375" style="32" bestFit="1" customWidth="1"/>
    <col min="11274" max="11274" width="8.6640625" style="32" bestFit="1" customWidth="1"/>
    <col min="11275" max="11275" width="7.33203125" style="32" bestFit="1" customWidth="1"/>
    <col min="11276" max="11276" width="12.5546875" style="32" bestFit="1" customWidth="1"/>
    <col min="11277" max="11277" width="13.109375" style="32" bestFit="1" customWidth="1"/>
    <col min="11278" max="11278" width="10.5546875" style="32" bestFit="1" customWidth="1"/>
    <col min="11279" max="11279" width="16.109375" style="32" bestFit="1" customWidth="1"/>
    <col min="11280" max="11280" width="10.109375" style="32" bestFit="1" customWidth="1"/>
    <col min="11281" max="11281" width="9.109375" style="32" bestFit="1" customWidth="1"/>
    <col min="11282" max="11282" width="11.33203125" style="32" bestFit="1" customWidth="1"/>
    <col min="11283" max="11283" width="10.109375" style="32" bestFit="1" customWidth="1"/>
    <col min="11284" max="11521" width="8.88671875" style="32"/>
    <col min="11522" max="11522" width="37.109375" style="32" customWidth="1"/>
    <col min="11523" max="11523" width="13.88671875" style="32" bestFit="1" customWidth="1"/>
    <col min="11524" max="11524" width="10" style="32" bestFit="1" customWidth="1"/>
    <col min="11525" max="11525" width="28.5546875" style="32" bestFit="1" customWidth="1"/>
    <col min="11526" max="11526" width="13" style="32" bestFit="1" customWidth="1"/>
    <col min="11527" max="11527" width="17.6640625" style="32" bestFit="1" customWidth="1"/>
    <col min="11528" max="11528" width="10.109375" style="32" bestFit="1" customWidth="1"/>
    <col min="11529" max="11529" width="14.109375" style="32" bestFit="1" customWidth="1"/>
    <col min="11530" max="11530" width="8.6640625" style="32" bestFit="1" customWidth="1"/>
    <col min="11531" max="11531" width="7.33203125" style="32" bestFit="1" customWidth="1"/>
    <col min="11532" max="11532" width="12.5546875" style="32" bestFit="1" customWidth="1"/>
    <col min="11533" max="11533" width="13.109375" style="32" bestFit="1" customWidth="1"/>
    <col min="11534" max="11534" width="10.5546875" style="32" bestFit="1" customWidth="1"/>
    <col min="11535" max="11535" width="16.109375" style="32" bestFit="1" customWidth="1"/>
    <col min="11536" max="11536" width="10.109375" style="32" bestFit="1" customWidth="1"/>
    <col min="11537" max="11537" width="9.109375" style="32" bestFit="1" customWidth="1"/>
    <col min="11538" max="11538" width="11.33203125" style="32" bestFit="1" customWidth="1"/>
    <col min="11539" max="11539" width="10.109375" style="32" bestFit="1" customWidth="1"/>
    <col min="11540" max="11777" width="8.88671875" style="32"/>
    <col min="11778" max="11778" width="37.109375" style="32" customWidth="1"/>
    <col min="11779" max="11779" width="13.88671875" style="32" bestFit="1" customWidth="1"/>
    <col min="11780" max="11780" width="10" style="32" bestFit="1" customWidth="1"/>
    <col min="11781" max="11781" width="28.5546875" style="32" bestFit="1" customWidth="1"/>
    <col min="11782" max="11782" width="13" style="32" bestFit="1" customWidth="1"/>
    <col min="11783" max="11783" width="17.6640625" style="32" bestFit="1" customWidth="1"/>
    <col min="11784" max="11784" width="10.109375" style="32" bestFit="1" customWidth="1"/>
    <col min="11785" max="11785" width="14.109375" style="32" bestFit="1" customWidth="1"/>
    <col min="11786" max="11786" width="8.6640625" style="32" bestFit="1" customWidth="1"/>
    <col min="11787" max="11787" width="7.33203125" style="32" bestFit="1" customWidth="1"/>
    <col min="11788" max="11788" width="12.5546875" style="32" bestFit="1" customWidth="1"/>
    <col min="11789" max="11789" width="13.109375" style="32" bestFit="1" customWidth="1"/>
    <col min="11790" max="11790" width="10.5546875" style="32" bestFit="1" customWidth="1"/>
    <col min="11791" max="11791" width="16.109375" style="32" bestFit="1" customWidth="1"/>
    <col min="11792" max="11792" width="10.109375" style="32" bestFit="1" customWidth="1"/>
    <col min="11793" max="11793" width="9.109375" style="32" bestFit="1" customWidth="1"/>
    <col min="11794" max="11794" width="11.33203125" style="32" bestFit="1" customWidth="1"/>
    <col min="11795" max="11795" width="10.109375" style="32" bestFit="1" customWidth="1"/>
    <col min="11796" max="12033" width="8.88671875" style="32"/>
    <col min="12034" max="12034" width="37.109375" style="32" customWidth="1"/>
    <col min="12035" max="12035" width="13.88671875" style="32" bestFit="1" customWidth="1"/>
    <col min="12036" max="12036" width="10" style="32" bestFit="1" customWidth="1"/>
    <col min="12037" max="12037" width="28.5546875" style="32" bestFit="1" customWidth="1"/>
    <col min="12038" max="12038" width="13" style="32" bestFit="1" customWidth="1"/>
    <col min="12039" max="12039" width="17.6640625" style="32" bestFit="1" customWidth="1"/>
    <col min="12040" max="12040" width="10.109375" style="32" bestFit="1" customWidth="1"/>
    <col min="12041" max="12041" width="14.109375" style="32" bestFit="1" customWidth="1"/>
    <col min="12042" max="12042" width="8.6640625" style="32" bestFit="1" customWidth="1"/>
    <col min="12043" max="12043" width="7.33203125" style="32" bestFit="1" customWidth="1"/>
    <col min="12044" max="12044" width="12.5546875" style="32" bestFit="1" customWidth="1"/>
    <col min="12045" max="12045" width="13.109375" style="32" bestFit="1" customWidth="1"/>
    <col min="12046" max="12046" width="10.5546875" style="32" bestFit="1" customWidth="1"/>
    <col min="12047" max="12047" width="16.109375" style="32" bestFit="1" customWidth="1"/>
    <col min="12048" max="12048" width="10.109375" style="32" bestFit="1" customWidth="1"/>
    <col min="12049" max="12049" width="9.109375" style="32" bestFit="1" customWidth="1"/>
    <col min="12050" max="12050" width="11.33203125" style="32" bestFit="1" customWidth="1"/>
    <col min="12051" max="12051" width="10.109375" style="32" bestFit="1" customWidth="1"/>
    <col min="12052" max="12289" width="8.88671875" style="32"/>
    <col min="12290" max="12290" width="37.109375" style="32" customWidth="1"/>
    <col min="12291" max="12291" width="13.88671875" style="32" bestFit="1" customWidth="1"/>
    <col min="12292" max="12292" width="10" style="32" bestFit="1" customWidth="1"/>
    <col min="12293" max="12293" width="28.5546875" style="32" bestFit="1" customWidth="1"/>
    <col min="12294" max="12294" width="13" style="32" bestFit="1" customWidth="1"/>
    <col min="12295" max="12295" width="17.6640625" style="32" bestFit="1" customWidth="1"/>
    <col min="12296" max="12296" width="10.109375" style="32" bestFit="1" customWidth="1"/>
    <col min="12297" max="12297" width="14.109375" style="32" bestFit="1" customWidth="1"/>
    <col min="12298" max="12298" width="8.6640625" style="32" bestFit="1" customWidth="1"/>
    <col min="12299" max="12299" width="7.33203125" style="32" bestFit="1" customWidth="1"/>
    <col min="12300" max="12300" width="12.5546875" style="32" bestFit="1" customWidth="1"/>
    <col min="12301" max="12301" width="13.109375" style="32" bestFit="1" customWidth="1"/>
    <col min="12302" max="12302" width="10.5546875" style="32" bestFit="1" customWidth="1"/>
    <col min="12303" max="12303" width="16.109375" style="32" bestFit="1" customWidth="1"/>
    <col min="12304" max="12304" width="10.109375" style="32" bestFit="1" customWidth="1"/>
    <col min="12305" max="12305" width="9.109375" style="32" bestFit="1" customWidth="1"/>
    <col min="12306" max="12306" width="11.33203125" style="32" bestFit="1" customWidth="1"/>
    <col min="12307" max="12307" width="10.109375" style="32" bestFit="1" customWidth="1"/>
    <col min="12308" max="12545" width="8.88671875" style="32"/>
    <col min="12546" max="12546" width="37.109375" style="32" customWidth="1"/>
    <col min="12547" max="12547" width="13.88671875" style="32" bestFit="1" customWidth="1"/>
    <col min="12548" max="12548" width="10" style="32" bestFit="1" customWidth="1"/>
    <col min="12549" max="12549" width="28.5546875" style="32" bestFit="1" customWidth="1"/>
    <col min="12550" max="12550" width="13" style="32" bestFit="1" customWidth="1"/>
    <col min="12551" max="12551" width="17.6640625" style="32" bestFit="1" customWidth="1"/>
    <col min="12552" max="12552" width="10.109375" style="32" bestFit="1" customWidth="1"/>
    <col min="12553" max="12553" width="14.109375" style="32" bestFit="1" customWidth="1"/>
    <col min="12554" max="12554" width="8.6640625" style="32" bestFit="1" customWidth="1"/>
    <col min="12555" max="12555" width="7.33203125" style="32" bestFit="1" customWidth="1"/>
    <col min="12556" max="12556" width="12.5546875" style="32" bestFit="1" customWidth="1"/>
    <col min="12557" max="12557" width="13.109375" style="32" bestFit="1" customWidth="1"/>
    <col min="12558" max="12558" width="10.5546875" style="32" bestFit="1" customWidth="1"/>
    <col min="12559" max="12559" width="16.109375" style="32" bestFit="1" customWidth="1"/>
    <col min="12560" max="12560" width="10.109375" style="32" bestFit="1" customWidth="1"/>
    <col min="12561" max="12561" width="9.109375" style="32" bestFit="1" customWidth="1"/>
    <col min="12562" max="12562" width="11.33203125" style="32" bestFit="1" customWidth="1"/>
    <col min="12563" max="12563" width="10.109375" style="32" bestFit="1" customWidth="1"/>
    <col min="12564" max="12801" width="8.88671875" style="32"/>
    <col min="12802" max="12802" width="37.109375" style="32" customWidth="1"/>
    <col min="12803" max="12803" width="13.88671875" style="32" bestFit="1" customWidth="1"/>
    <col min="12804" max="12804" width="10" style="32" bestFit="1" customWidth="1"/>
    <col min="12805" max="12805" width="28.5546875" style="32" bestFit="1" customWidth="1"/>
    <col min="12806" max="12806" width="13" style="32" bestFit="1" customWidth="1"/>
    <col min="12807" max="12807" width="17.6640625" style="32" bestFit="1" customWidth="1"/>
    <col min="12808" max="12808" width="10.109375" style="32" bestFit="1" customWidth="1"/>
    <col min="12809" max="12809" width="14.109375" style="32" bestFit="1" customWidth="1"/>
    <col min="12810" max="12810" width="8.6640625" style="32" bestFit="1" customWidth="1"/>
    <col min="12811" max="12811" width="7.33203125" style="32" bestFit="1" customWidth="1"/>
    <col min="12812" max="12812" width="12.5546875" style="32" bestFit="1" customWidth="1"/>
    <col min="12813" max="12813" width="13.109375" style="32" bestFit="1" customWidth="1"/>
    <col min="12814" max="12814" width="10.5546875" style="32" bestFit="1" customWidth="1"/>
    <col min="12815" max="12815" width="16.109375" style="32" bestFit="1" customWidth="1"/>
    <col min="12816" max="12816" width="10.109375" style="32" bestFit="1" customWidth="1"/>
    <col min="12817" max="12817" width="9.109375" style="32" bestFit="1" customWidth="1"/>
    <col min="12818" max="12818" width="11.33203125" style="32" bestFit="1" customWidth="1"/>
    <col min="12819" max="12819" width="10.109375" style="32" bestFit="1" customWidth="1"/>
    <col min="12820" max="13057" width="8.88671875" style="32"/>
    <col min="13058" max="13058" width="37.109375" style="32" customWidth="1"/>
    <col min="13059" max="13059" width="13.88671875" style="32" bestFit="1" customWidth="1"/>
    <col min="13060" max="13060" width="10" style="32" bestFit="1" customWidth="1"/>
    <col min="13061" max="13061" width="28.5546875" style="32" bestFit="1" customWidth="1"/>
    <col min="13062" max="13062" width="13" style="32" bestFit="1" customWidth="1"/>
    <col min="13063" max="13063" width="17.6640625" style="32" bestFit="1" customWidth="1"/>
    <col min="13064" max="13064" width="10.109375" style="32" bestFit="1" customWidth="1"/>
    <col min="13065" max="13065" width="14.109375" style="32" bestFit="1" customWidth="1"/>
    <col min="13066" max="13066" width="8.6640625" style="32" bestFit="1" customWidth="1"/>
    <col min="13067" max="13067" width="7.33203125" style="32" bestFit="1" customWidth="1"/>
    <col min="13068" max="13068" width="12.5546875" style="32" bestFit="1" customWidth="1"/>
    <col min="13069" max="13069" width="13.109375" style="32" bestFit="1" customWidth="1"/>
    <col min="13070" max="13070" width="10.5546875" style="32" bestFit="1" customWidth="1"/>
    <col min="13071" max="13071" width="16.109375" style="32" bestFit="1" customWidth="1"/>
    <col min="13072" max="13072" width="10.109375" style="32" bestFit="1" customWidth="1"/>
    <col min="13073" max="13073" width="9.109375" style="32" bestFit="1" customWidth="1"/>
    <col min="13074" max="13074" width="11.33203125" style="32" bestFit="1" customWidth="1"/>
    <col min="13075" max="13075" width="10.109375" style="32" bestFit="1" customWidth="1"/>
    <col min="13076" max="13313" width="8.88671875" style="32"/>
    <col min="13314" max="13314" width="37.109375" style="32" customWidth="1"/>
    <col min="13315" max="13315" width="13.88671875" style="32" bestFit="1" customWidth="1"/>
    <col min="13316" max="13316" width="10" style="32" bestFit="1" customWidth="1"/>
    <col min="13317" max="13317" width="28.5546875" style="32" bestFit="1" customWidth="1"/>
    <col min="13318" max="13318" width="13" style="32" bestFit="1" customWidth="1"/>
    <col min="13319" max="13319" width="17.6640625" style="32" bestFit="1" customWidth="1"/>
    <col min="13320" max="13320" width="10.109375" style="32" bestFit="1" customWidth="1"/>
    <col min="13321" max="13321" width="14.109375" style="32" bestFit="1" customWidth="1"/>
    <col min="13322" max="13322" width="8.6640625" style="32" bestFit="1" customWidth="1"/>
    <col min="13323" max="13323" width="7.33203125" style="32" bestFit="1" customWidth="1"/>
    <col min="13324" max="13324" width="12.5546875" style="32" bestFit="1" customWidth="1"/>
    <col min="13325" max="13325" width="13.109375" style="32" bestFit="1" customWidth="1"/>
    <col min="13326" max="13326" width="10.5546875" style="32" bestFit="1" customWidth="1"/>
    <col min="13327" max="13327" width="16.109375" style="32" bestFit="1" customWidth="1"/>
    <col min="13328" max="13328" width="10.109375" style="32" bestFit="1" customWidth="1"/>
    <col min="13329" max="13329" width="9.109375" style="32" bestFit="1" customWidth="1"/>
    <col min="13330" max="13330" width="11.33203125" style="32" bestFit="1" customWidth="1"/>
    <col min="13331" max="13331" width="10.109375" style="32" bestFit="1" customWidth="1"/>
    <col min="13332" max="13569" width="8.88671875" style="32"/>
    <col min="13570" max="13570" width="37.109375" style="32" customWidth="1"/>
    <col min="13571" max="13571" width="13.88671875" style="32" bestFit="1" customWidth="1"/>
    <col min="13572" max="13572" width="10" style="32" bestFit="1" customWidth="1"/>
    <col min="13573" max="13573" width="28.5546875" style="32" bestFit="1" customWidth="1"/>
    <col min="13574" max="13574" width="13" style="32" bestFit="1" customWidth="1"/>
    <col min="13575" max="13575" width="17.6640625" style="32" bestFit="1" customWidth="1"/>
    <col min="13576" max="13576" width="10.109375" style="32" bestFit="1" customWidth="1"/>
    <col min="13577" max="13577" width="14.109375" style="32" bestFit="1" customWidth="1"/>
    <col min="13578" max="13578" width="8.6640625" style="32" bestFit="1" customWidth="1"/>
    <col min="13579" max="13579" width="7.33203125" style="32" bestFit="1" customWidth="1"/>
    <col min="13580" max="13580" width="12.5546875" style="32" bestFit="1" customWidth="1"/>
    <col min="13581" max="13581" width="13.109375" style="32" bestFit="1" customWidth="1"/>
    <col min="13582" max="13582" width="10.5546875" style="32" bestFit="1" customWidth="1"/>
    <col min="13583" max="13583" width="16.109375" style="32" bestFit="1" customWidth="1"/>
    <col min="13584" max="13584" width="10.109375" style="32" bestFit="1" customWidth="1"/>
    <col min="13585" max="13585" width="9.109375" style="32" bestFit="1" customWidth="1"/>
    <col min="13586" max="13586" width="11.33203125" style="32" bestFit="1" customWidth="1"/>
    <col min="13587" max="13587" width="10.109375" style="32" bestFit="1" customWidth="1"/>
    <col min="13588" max="13825" width="8.88671875" style="32"/>
    <col min="13826" max="13826" width="37.109375" style="32" customWidth="1"/>
    <col min="13827" max="13827" width="13.88671875" style="32" bestFit="1" customWidth="1"/>
    <col min="13828" max="13828" width="10" style="32" bestFit="1" customWidth="1"/>
    <col min="13829" max="13829" width="28.5546875" style="32" bestFit="1" customWidth="1"/>
    <col min="13830" max="13830" width="13" style="32" bestFit="1" customWidth="1"/>
    <col min="13831" max="13831" width="17.6640625" style="32" bestFit="1" customWidth="1"/>
    <col min="13832" max="13832" width="10.109375" style="32" bestFit="1" customWidth="1"/>
    <col min="13833" max="13833" width="14.109375" style="32" bestFit="1" customWidth="1"/>
    <col min="13834" max="13834" width="8.6640625" style="32" bestFit="1" customWidth="1"/>
    <col min="13835" max="13835" width="7.33203125" style="32" bestFit="1" customWidth="1"/>
    <col min="13836" max="13836" width="12.5546875" style="32" bestFit="1" customWidth="1"/>
    <col min="13837" max="13837" width="13.109375" style="32" bestFit="1" customWidth="1"/>
    <col min="13838" max="13838" width="10.5546875" style="32" bestFit="1" customWidth="1"/>
    <col min="13839" max="13839" width="16.109375" style="32" bestFit="1" customWidth="1"/>
    <col min="13840" max="13840" width="10.109375" style="32" bestFit="1" customWidth="1"/>
    <col min="13841" max="13841" width="9.109375" style="32" bestFit="1" customWidth="1"/>
    <col min="13842" max="13842" width="11.33203125" style="32" bestFit="1" customWidth="1"/>
    <col min="13843" max="13843" width="10.109375" style="32" bestFit="1" customWidth="1"/>
    <col min="13844" max="14081" width="8.88671875" style="32"/>
    <col min="14082" max="14082" width="37.109375" style="32" customWidth="1"/>
    <col min="14083" max="14083" width="13.88671875" style="32" bestFit="1" customWidth="1"/>
    <col min="14084" max="14084" width="10" style="32" bestFit="1" customWidth="1"/>
    <col min="14085" max="14085" width="28.5546875" style="32" bestFit="1" customWidth="1"/>
    <col min="14086" max="14086" width="13" style="32" bestFit="1" customWidth="1"/>
    <col min="14087" max="14087" width="17.6640625" style="32" bestFit="1" customWidth="1"/>
    <col min="14088" max="14088" width="10.109375" style="32" bestFit="1" customWidth="1"/>
    <col min="14089" max="14089" width="14.109375" style="32" bestFit="1" customWidth="1"/>
    <col min="14090" max="14090" width="8.6640625" style="32" bestFit="1" customWidth="1"/>
    <col min="14091" max="14091" width="7.33203125" style="32" bestFit="1" customWidth="1"/>
    <col min="14092" max="14092" width="12.5546875" style="32" bestFit="1" customWidth="1"/>
    <col min="14093" max="14093" width="13.109375" style="32" bestFit="1" customWidth="1"/>
    <col min="14094" max="14094" width="10.5546875" style="32" bestFit="1" customWidth="1"/>
    <col min="14095" max="14095" width="16.109375" style="32" bestFit="1" customWidth="1"/>
    <col min="14096" max="14096" width="10.109375" style="32" bestFit="1" customWidth="1"/>
    <col min="14097" max="14097" width="9.109375" style="32" bestFit="1" customWidth="1"/>
    <col min="14098" max="14098" width="11.33203125" style="32" bestFit="1" customWidth="1"/>
    <col min="14099" max="14099" width="10.109375" style="32" bestFit="1" customWidth="1"/>
    <col min="14100" max="14337" width="8.88671875" style="32"/>
    <col min="14338" max="14338" width="37.109375" style="32" customWidth="1"/>
    <col min="14339" max="14339" width="13.88671875" style="32" bestFit="1" customWidth="1"/>
    <col min="14340" max="14340" width="10" style="32" bestFit="1" customWidth="1"/>
    <col min="14341" max="14341" width="28.5546875" style="32" bestFit="1" customWidth="1"/>
    <col min="14342" max="14342" width="13" style="32" bestFit="1" customWidth="1"/>
    <col min="14343" max="14343" width="17.6640625" style="32" bestFit="1" customWidth="1"/>
    <col min="14344" max="14344" width="10.109375" style="32" bestFit="1" customWidth="1"/>
    <col min="14345" max="14345" width="14.109375" style="32" bestFit="1" customWidth="1"/>
    <col min="14346" max="14346" width="8.6640625" style="32" bestFit="1" customWidth="1"/>
    <col min="14347" max="14347" width="7.33203125" style="32" bestFit="1" customWidth="1"/>
    <col min="14348" max="14348" width="12.5546875" style="32" bestFit="1" customWidth="1"/>
    <col min="14349" max="14349" width="13.109375" style="32" bestFit="1" customWidth="1"/>
    <col min="14350" max="14350" width="10.5546875" style="32" bestFit="1" customWidth="1"/>
    <col min="14351" max="14351" width="16.109375" style="32" bestFit="1" customWidth="1"/>
    <col min="14352" max="14352" width="10.109375" style="32" bestFit="1" customWidth="1"/>
    <col min="14353" max="14353" width="9.109375" style="32" bestFit="1" customWidth="1"/>
    <col min="14354" max="14354" width="11.33203125" style="32" bestFit="1" customWidth="1"/>
    <col min="14355" max="14355" width="10.109375" style="32" bestFit="1" customWidth="1"/>
    <col min="14356" max="14593" width="8.88671875" style="32"/>
    <col min="14594" max="14594" width="37.109375" style="32" customWidth="1"/>
    <col min="14595" max="14595" width="13.88671875" style="32" bestFit="1" customWidth="1"/>
    <col min="14596" max="14596" width="10" style="32" bestFit="1" customWidth="1"/>
    <col min="14597" max="14597" width="28.5546875" style="32" bestFit="1" customWidth="1"/>
    <col min="14598" max="14598" width="13" style="32" bestFit="1" customWidth="1"/>
    <col min="14599" max="14599" width="17.6640625" style="32" bestFit="1" customWidth="1"/>
    <col min="14600" max="14600" width="10.109375" style="32" bestFit="1" customWidth="1"/>
    <col min="14601" max="14601" width="14.109375" style="32" bestFit="1" customWidth="1"/>
    <col min="14602" max="14602" width="8.6640625" style="32" bestFit="1" customWidth="1"/>
    <col min="14603" max="14603" width="7.33203125" style="32" bestFit="1" customWidth="1"/>
    <col min="14604" max="14604" width="12.5546875" style="32" bestFit="1" customWidth="1"/>
    <col min="14605" max="14605" width="13.109375" style="32" bestFit="1" customWidth="1"/>
    <col min="14606" max="14606" width="10.5546875" style="32" bestFit="1" customWidth="1"/>
    <col min="14607" max="14607" width="16.109375" style="32" bestFit="1" customWidth="1"/>
    <col min="14608" max="14608" width="10.109375" style="32" bestFit="1" customWidth="1"/>
    <col min="14609" max="14609" width="9.109375" style="32" bestFit="1" customWidth="1"/>
    <col min="14610" max="14610" width="11.33203125" style="32" bestFit="1" customWidth="1"/>
    <col min="14611" max="14611" width="10.109375" style="32" bestFit="1" customWidth="1"/>
    <col min="14612" max="14849" width="8.88671875" style="32"/>
    <col min="14850" max="14850" width="37.109375" style="32" customWidth="1"/>
    <col min="14851" max="14851" width="13.88671875" style="32" bestFit="1" customWidth="1"/>
    <col min="14852" max="14852" width="10" style="32" bestFit="1" customWidth="1"/>
    <col min="14853" max="14853" width="28.5546875" style="32" bestFit="1" customWidth="1"/>
    <col min="14854" max="14854" width="13" style="32" bestFit="1" customWidth="1"/>
    <col min="14855" max="14855" width="17.6640625" style="32" bestFit="1" customWidth="1"/>
    <col min="14856" max="14856" width="10.109375" style="32" bestFit="1" customWidth="1"/>
    <col min="14857" max="14857" width="14.109375" style="32" bestFit="1" customWidth="1"/>
    <col min="14858" max="14858" width="8.6640625" style="32" bestFit="1" customWidth="1"/>
    <col min="14859" max="14859" width="7.33203125" style="32" bestFit="1" customWidth="1"/>
    <col min="14860" max="14860" width="12.5546875" style="32" bestFit="1" customWidth="1"/>
    <col min="14861" max="14861" width="13.109375" style="32" bestFit="1" customWidth="1"/>
    <col min="14862" max="14862" width="10.5546875" style="32" bestFit="1" customWidth="1"/>
    <col min="14863" max="14863" width="16.109375" style="32" bestFit="1" customWidth="1"/>
    <col min="14864" max="14864" width="10.109375" style="32" bestFit="1" customWidth="1"/>
    <col min="14865" max="14865" width="9.109375" style="32" bestFit="1" customWidth="1"/>
    <col min="14866" max="14866" width="11.33203125" style="32" bestFit="1" customWidth="1"/>
    <col min="14867" max="14867" width="10.109375" style="32" bestFit="1" customWidth="1"/>
    <col min="14868" max="15105" width="8.88671875" style="32"/>
    <col min="15106" max="15106" width="37.109375" style="32" customWidth="1"/>
    <col min="15107" max="15107" width="13.88671875" style="32" bestFit="1" customWidth="1"/>
    <col min="15108" max="15108" width="10" style="32" bestFit="1" customWidth="1"/>
    <col min="15109" max="15109" width="28.5546875" style="32" bestFit="1" customWidth="1"/>
    <col min="15110" max="15110" width="13" style="32" bestFit="1" customWidth="1"/>
    <col min="15111" max="15111" width="17.6640625" style="32" bestFit="1" customWidth="1"/>
    <col min="15112" max="15112" width="10.109375" style="32" bestFit="1" customWidth="1"/>
    <col min="15113" max="15113" width="14.109375" style="32" bestFit="1" customWidth="1"/>
    <col min="15114" max="15114" width="8.6640625" style="32" bestFit="1" customWidth="1"/>
    <col min="15115" max="15115" width="7.33203125" style="32" bestFit="1" customWidth="1"/>
    <col min="15116" max="15116" width="12.5546875" style="32" bestFit="1" customWidth="1"/>
    <col min="15117" max="15117" width="13.109375" style="32" bestFit="1" customWidth="1"/>
    <col min="15118" max="15118" width="10.5546875" style="32" bestFit="1" customWidth="1"/>
    <col min="15119" max="15119" width="16.109375" style="32" bestFit="1" customWidth="1"/>
    <col min="15120" max="15120" width="10.109375" style="32" bestFit="1" customWidth="1"/>
    <col min="15121" max="15121" width="9.109375" style="32" bestFit="1" customWidth="1"/>
    <col min="15122" max="15122" width="11.33203125" style="32" bestFit="1" customWidth="1"/>
    <col min="15123" max="15123" width="10.109375" style="32" bestFit="1" customWidth="1"/>
    <col min="15124" max="15361" width="8.88671875" style="32"/>
    <col min="15362" max="15362" width="37.109375" style="32" customWidth="1"/>
    <col min="15363" max="15363" width="13.88671875" style="32" bestFit="1" customWidth="1"/>
    <col min="15364" max="15364" width="10" style="32" bestFit="1" customWidth="1"/>
    <col min="15365" max="15365" width="28.5546875" style="32" bestFit="1" customWidth="1"/>
    <col min="15366" max="15366" width="13" style="32" bestFit="1" customWidth="1"/>
    <col min="15367" max="15367" width="17.6640625" style="32" bestFit="1" customWidth="1"/>
    <col min="15368" max="15368" width="10.109375" style="32" bestFit="1" customWidth="1"/>
    <col min="15369" max="15369" width="14.109375" style="32" bestFit="1" customWidth="1"/>
    <col min="15370" max="15370" width="8.6640625" style="32" bestFit="1" customWidth="1"/>
    <col min="15371" max="15371" width="7.33203125" style="32" bestFit="1" customWidth="1"/>
    <col min="15372" max="15372" width="12.5546875" style="32" bestFit="1" customWidth="1"/>
    <col min="15373" max="15373" width="13.109375" style="32" bestFit="1" customWidth="1"/>
    <col min="15374" max="15374" width="10.5546875" style="32" bestFit="1" customWidth="1"/>
    <col min="15375" max="15375" width="16.109375" style="32" bestFit="1" customWidth="1"/>
    <col min="15376" max="15376" width="10.109375" style="32" bestFit="1" customWidth="1"/>
    <col min="15377" max="15377" width="9.109375" style="32" bestFit="1" customWidth="1"/>
    <col min="15378" max="15378" width="11.33203125" style="32" bestFit="1" customWidth="1"/>
    <col min="15379" max="15379" width="10.109375" style="32" bestFit="1" customWidth="1"/>
    <col min="15380" max="15617" width="8.88671875" style="32"/>
    <col min="15618" max="15618" width="37.109375" style="32" customWidth="1"/>
    <col min="15619" max="15619" width="13.88671875" style="32" bestFit="1" customWidth="1"/>
    <col min="15620" max="15620" width="10" style="32" bestFit="1" customWidth="1"/>
    <col min="15621" max="15621" width="28.5546875" style="32" bestFit="1" customWidth="1"/>
    <col min="15622" max="15622" width="13" style="32" bestFit="1" customWidth="1"/>
    <col min="15623" max="15623" width="17.6640625" style="32" bestFit="1" customWidth="1"/>
    <col min="15624" max="15624" width="10.109375" style="32" bestFit="1" customWidth="1"/>
    <col min="15625" max="15625" width="14.109375" style="32" bestFit="1" customWidth="1"/>
    <col min="15626" max="15626" width="8.6640625" style="32" bestFit="1" customWidth="1"/>
    <col min="15627" max="15627" width="7.33203125" style="32" bestFit="1" customWidth="1"/>
    <col min="15628" max="15628" width="12.5546875" style="32" bestFit="1" customWidth="1"/>
    <col min="15629" max="15629" width="13.109375" style="32" bestFit="1" customWidth="1"/>
    <col min="15630" max="15630" width="10.5546875" style="32" bestFit="1" customWidth="1"/>
    <col min="15631" max="15631" width="16.109375" style="32" bestFit="1" customWidth="1"/>
    <col min="15632" max="15632" width="10.109375" style="32" bestFit="1" customWidth="1"/>
    <col min="15633" max="15633" width="9.109375" style="32" bestFit="1" customWidth="1"/>
    <col min="15634" max="15634" width="11.33203125" style="32" bestFit="1" customWidth="1"/>
    <col min="15635" max="15635" width="10.109375" style="32" bestFit="1" customWidth="1"/>
    <col min="15636" max="15873" width="8.88671875" style="32"/>
    <col min="15874" max="15874" width="37.109375" style="32" customWidth="1"/>
    <col min="15875" max="15875" width="13.88671875" style="32" bestFit="1" customWidth="1"/>
    <col min="15876" max="15876" width="10" style="32" bestFit="1" customWidth="1"/>
    <col min="15877" max="15877" width="28.5546875" style="32" bestFit="1" customWidth="1"/>
    <col min="15878" max="15878" width="13" style="32" bestFit="1" customWidth="1"/>
    <col min="15879" max="15879" width="17.6640625" style="32" bestFit="1" customWidth="1"/>
    <col min="15880" max="15880" width="10.109375" style="32" bestFit="1" customWidth="1"/>
    <col min="15881" max="15881" width="14.109375" style="32" bestFit="1" customWidth="1"/>
    <col min="15882" max="15882" width="8.6640625" style="32" bestFit="1" customWidth="1"/>
    <col min="15883" max="15883" width="7.33203125" style="32" bestFit="1" customWidth="1"/>
    <col min="15884" max="15884" width="12.5546875" style="32" bestFit="1" customWidth="1"/>
    <col min="15885" max="15885" width="13.109375" style="32" bestFit="1" customWidth="1"/>
    <col min="15886" max="15886" width="10.5546875" style="32" bestFit="1" customWidth="1"/>
    <col min="15887" max="15887" width="16.109375" style="32" bestFit="1" customWidth="1"/>
    <col min="15888" max="15888" width="10.109375" style="32" bestFit="1" customWidth="1"/>
    <col min="15889" max="15889" width="9.109375" style="32" bestFit="1" customWidth="1"/>
    <col min="15890" max="15890" width="11.33203125" style="32" bestFit="1" customWidth="1"/>
    <col min="15891" max="15891" width="10.109375" style="32" bestFit="1" customWidth="1"/>
    <col min="15892" max="16129" width="8.88671875" style="32"/>
    <col min="16130" max="16130" width="37.109375" style="32" customWidth="1"/>
    <col min="16131" max="16131" width="13.88671875" style="32" bestFit="1" customWidth="1"/>
    <col min="16132" max="16132" width="10" style="32" bestFit="1" customWidth="1"/>
    <col min="16133" max="16133" width="28.5546875" style="32" bestFit="1" customWidth="1"/>
    <col min="16134" max="16134" width="13" style="32" bestFit="1" customWidth="1"/>
    <col min="16135" max="16135" width="17.6640625" style="32" bestFit="1" customWidth="1"/>
    <col min="16136" max="16136" width="10.109375" style="32" bestFit="1" customWidth="1"/>
    <col min="16137" max="16137" width="14.109375" style="32" bestFit="1" customWidth="1"/>
    <col min="16138" max="16138" width="8.6640625" style="32" bestFit="1" customWidth="1"/>
    <col min="16139" max="16139" width="7.33203125" style="32" bestFit="1" customWidth="1"/>
    <col min="16140" max="16140" width="12.5546875" style="32" bestFit="1" customWidth="1"/>
    <col min="16141" max="16141" width="13.109375" style="32" bestFit="1" customWidth="1"/>
    <col min="16142" max="16142" width="10.5546875" style="32" bestFit="1" customWidth="1"/>
    <col min="16143" max="16143" width="16.109375" style="32" bestFit="1" customWidth="1"/>
    <col min="16144" max="16144" width="10.109375" style="32" bestFit="1" customWidth="1"/>
    <col min="16145" max="16145" width="9.109375" style="32" bestFit="1" customWidth="1"/>
    <col min="16146" max="16146" width="11.33203125" style="32" bestFit="1" customWidth="1"/>
    <col min="16147" max="16147" width="10.109375" style="32" bestFit="1" customWidth="1"/>
    <col min="16148" max="16384" width="8.88671875" style="32"/>
  </cols>
  <sheetData>
    <row r="1" spans="1:19" ht="13.2" x14ac:dyDescent="0.25">
      <c r="A1" s="34" t="s">
        <v>0</v>
      </c>
      <c r="C1" s="34" t="s">
        <v>395</v>
      </c>
      <c r="D1" s="40" t="str">
        <f>G10</f>
        <v>Vertically Integrated</v>
      </c>
      <c r="E1" s="34"/>
      <c r="F1" s="34"/>
      <c r="G1" s="34"/>
      <c r="H1" s="34"/>
      <c r="I1" s="34"/>
      <c r="J1" s="34"/>
      <c r="K1" s="34"/>
      <c r="L1" s="34"/>
      <c r="M1" s="34"/>
      <c r="N1" s="34"/>
      <c r="O1" s="34"/>
      <c r="P1" s="34"/>
      <c r="Q1" s="34"/>
      <c r="R1" s="34"/>
      <c r="S1" s="34"/>
    </row>
    <row r="2" spans="1:19" ht="13.2" x14ac:dyDescent="0.25">
      <c r="A2" s="1" t="s">
        <v>1</v>
      </c>
      <c r="C2" s="1"/>
    </row>
    <row r="3" spans="1:19" ht="13.2" x14ac:dyDescent="0.25">
      <c r="A3" s="1" t="s">
        <v>2</v>
      </c>
      <c r="C3" s="1"/>
    </row>
    <row r="4" spans="1:19" ht="13.2" x14ac:dyDescent="0.25">
      <c r="A4" s="1" t="s">
        <v>3</v>
      </c>
      <c r="C4" s="1"/>
    </row>
    <row r="5" spans="1:19" ht="13.2" x14ac:dyDescent="0.25">
      <c r="A5" s="1" t="s">
        <v>290</v>
      </c>
      <c r="C5" s="1"/>
    </row>
    <row r="6" spans="1:19" ht="13.2" x14ac:dyDescent="0.25">
      <c r="A6" s="1" t="s">
        <v>5</v>
      </c>
      <c r="C6" s="1"/>
    </row>
    <row r="7" spans="1:19" ht="13.2" x14ac:dyDescent="0.25">
      <c r="B7" s="22"/>
      <c r="C7" s="22"/>
    </row>
    <row r="8" spans="1:19" ht="13.2" x14ac:dyDescent="0.25">
      <c r="A8" s="94" t="s">
        <v>289</v>
      </c>
      <c r="B8" s="94" t="s">
        <v>6</v>
      </c>
      <c r="C8" s="94" t="s">
        <v>7</v>
      </c>
      <c r="D8" s="94" t="s">
        <v>8</v>
      </c>
      <c r="E8" s="94" t="s">
        <v>9</v>
      </c>
      <c r="F8" s="94" t="s">
        <v>10</v>
      </c>
      <c r="G8" s="94" t="s">
        <v>11</v>
      </c>
      <c r="H8" s="96" t="s">
        <v>12</v>
      </c>
      <c r="I8" s="95"/>
      <c r="J8" s="95"/>
      <c r="K8" s="95"/>
      <c r="L8" s="95"/>
      <c r="M8" s="95"/>
      <c r="N8" s="95"/>
      <c r="O8" s="95"/>
      <c r="P8" s="95"/>
      <c r="Q8" s="95"/>
      <c r="R8" s="94" t="s">
        <v>13</v>
      </c>
      <c r="S8" s="94" t="s">
        <v>14</v>
      </c>
    </row>
    <row r="9" spans="1:19" ht="41.4" x14ac:dyDescent="0.25">
      <c r="A9" s="95"/>
      <c r="B9" s="95"/>
      <c r="C9" s="95"/>
      <c r="D9" s="95"/>
      <c r="E9" s="95"/>
      <c r="F9" s="95"/>
      <c r="G9" s="95"/>
      <c r="H9" s="33" t="s">
        <v>15</v>
      </c>
      <c r="I9" s="33" t="s">
        <v>16</v>
      </c>
      <c r="J9" s="33" t="s">
        <v>17</v>
      </c>
      <c r="K9" s="33" t="s">
        <v>18</v>
      </c>
      <c r="L9" s="33" t="s">
        <v>19</v>
      </c>
      <c r="M9" s="33" t="s">
        <v>20</v>
      </c>
      <c r="N9" s="33" t="s">
        <v>21</v>
      </c>
      <c r="O9" s="33" t="s">
        <v>22</v>
      </c>
      <c r="P9" s="33" t="s">
        <v>23</v>
      </c>
      <c r="Q9" s="33" t="s">
        <v>24</v>
      </c>
      <c r="R9" s="95"/>
      <c r="S9" s="95"/>
    </row>
    <row r="10" spans="1:19" ht="20.100000000000001" customHeight="1" x14ac:dyDescent="0.25">
      <c r="A10" s="35">
        <v>5</v>
      </c>
      <c r="B10" s="36" t="s">
        <v>43</v>
      </c>
      <c r="C10" s="37" t="s">
        <v>44</v>
      </c>
      <c r="D10" s="4" t="s">
        <v>45</v>
      </c>
      <c r="E10" s="4" t="s">
        <v>298</v>
      </c>
      <c r="F10" s="4" t="s">
        <v>29</v>
      </c>
      <c r="G10" s="4" t="s">
        <v>61</v>
      </c>
      <c r="H10" s="5">
        <v>45140</v>
      </c>
      <c r="I10" s="4" t="s">
        <v>31</v>
      </c>
      <c r="J10" s="6">
        <v>261.92389200000002</v>
      </c>
      <c r="K10" s="4" t="s">
        <v>62</v>
      </c>
      <c r="L10" s="4" t="s">
        <v>32</v>
      </c>
      <c r="M10" s="39">
        <v>6.8</v>
      </c>
      <c r="N10" s="12">
        <v>9.8000000000000007</v>
      </c>
      <c r="O10" s="12">
        <v>51.63</v>
      </c>
      <c r="P10" s="4" t="s">
        <v>141</v>
      </c>
      <c r="Q10" s="7">
        <v>5925.0138219999999</v>
      </c>
      <c r="R10" s="4" t="s">
        <v>42</v>
      </c>
      <c r="S10" s="8">
        <v>10</v>
      </c>
    </row>
    <row r="11" spans="1:19" ht="20.100000000000001" customHeight="1" x14ac:dyDescent="0.25">
      <c r="A11" s="35">
        <v>6</v>
      </c>
      <c r="B11" s="36" t="s">
        <v>299</v>
      </c>
      <c r="C11" s="37" t="s">
        <v>69</v>
      </c>
      <c r="D11" s="4" t="s">
        <v>139</v>
      </c>
      <c r="E11" s="4" t="s">
        <v>300</v>
      </c>
      <c r="F11" s="4" t="s">
        <v>29</v>
      </c>
      <c r="G11" s="4" t="s">
        <v>61</v>
      </c>
      <c r="H11" s="5">
        <v>45141</v>
      </c>
      <c r="I11" s="4" t="s">
        <v>31</v>
      </c>
      <c r="J11" s="6">
        <v>54</v>
      </c>
      <c r="K11" s="4" t="s">
        <v>32</v>
      </c>
      <c r="L11" s="4" t="s">
        <v>32</v>
      </c>
      <c r="M11" s="39">
        <v>6.61</v>
      </c>
      <c r="N11" s="12">
        <v>9.57</v>
      </c>
      <c r="O11" s="12">
        <v>51.21</v>
      </c>
      <c r="P11" s="4" t="s">
        <v>141</v>
      </c>
      <c r="Q11" s="7" t="s">
        <v>34</v>
      </c>
      <c r="R11" s="4" t="s">
        <v>42</v>
      </c>
      <c r="S11" s="8">
        <v>13</v>
      </c>
    </row>
    <row r="12" spans="1:19" ht="20.100000000000001" customHeight="1" x14ac:dyDescent="0.25">
      <c r="A12" s="35">
        <v>9</v>
      </c>
      <c r="B12" s="36" t="s">
        <v>205</v>
      </c>
      <c r="C12" s="37" t="s">
        <v>303</v>
      </c>
      <c r="D12" s="4" t="s">
        <v>80</v>
      </c>
      <c r="E12" s="4" t="s">
        <v>304</v>
      </c>
      <c r="F12" s="4" t="s">
        <v>29</v>
      </c>
      <c r="G12" s="4" t="s">
        <v>61</v>
      </c>
      <c r="H12" s="5">
        <v>45156</v>
      </c>
      <c r="I12" s="4" t="s">
        <v>39</v>
      </c>
      <c r="J12" s="6">
        <v>148.17099999999999</v>
      </c>
      <c r="K12" s="4" t="s">
        <v>62</v>
      </c>
      <c r="L12" s="4" t="s">
        <v>62</v>
      </c>
      <c r="M12" s="39">
        <v>7.07</v>
      </c>
      <c r="N12" s="12">
        <v>9.8000000000000007</v>
      </c>
      <c r="O12" s="12">
        <v>53</v>
      </c>
      <c r="P12" s="4" t="s">
        <v>91</v>
      </c>
      <c r="Q12" s="4">
        <v>12187.58</v>
      </c>
      <c r="R12" s="4" t="s">
        <v>42</v>
      </c>
      <c r="S12" s="8">
        <v>10</v>
      </c>
    </row>
    <row r="13" spans="1:19" ht="20.100000000000001" customHeight="1" x14ac:dyDescent="0.25">
      <c r="A13" s="35">
        <v>10</v>
      </c>
      <c r="B13" s="36" t="s">
        <v>57</v>
      </c>
      <c r="C13" s="37" t="s">
        <v>58</v>
      </c>
      <c r="D13" s="4" t="s">
        <v>59</v>
      </c>
      <c r="E13" s="4" t="s">
        <v>305</v>
      </c>
      <c r="F13" s="4" t="s">
        <v>29</v>
      </c>
      <c r="G13" s="4" t="s">
        <v>61</v>
      </c>
      <c r="H13" s="5">
        <v>45161</v>
      </c>
      <c r="I13" s="4" t="s">
        <v>39</v>
      </c>
      <c r="J13" s="6">
        <v>36.186</v>
      </c>
      <c r="K13" s="4" t="s">
        <v>32</v>
      </c>
      <c r="L13" s="4" t="s">
        <v>32</v>
      </c>
      <c r="M13" s="39">
        <v>6.88</v>
      </c>
      <c r="N13" s="12">
        <v>9.58</v>
      </c>
      <c r="O13" s="12">
        <v>49.88</v>
      </c>
      <c r="P13" s="4" t="s">
        <v>306</v>
      </c>
      <c r="Q13" s="7">
        <v>1852.8889999999999</v>
      </c>
      <c r="R13" s="4" t="s">
        <v>35</v>
      </c>
      <c r="S13" s="8">
        <v>2</v>
      </c>
    </row>
    <row r="14" spans="1:19" ht="20.100000000000001" customHeight="1" x14ac:dyDescent="0.25">
      <c r="A14" s="35">
        <v>11</v>
      </c>
      <c r="B14" s="36" t="s">
        <v>307</v>
      </c>
      <c r="C14" s="37" t="s">
        <v>308</v>
      </c>
      <c r="D14" s="4" t="s">
        <v>309</v>
      </c>
      <c r="E14" s="4" t="s">
        <v>310</v>
      </c>
      <c r="F14" s="4" t="s">
        <v>29</v>
      </c>
      <c r="G14" s="4" t="s">
        <v>61</v>
      </c>
      <c r="H14" s="5">
        <v>45163</v>
      </c>
      <c r="I14" s="4" t="s">
        <v>39</v>
      </c>
      <c r="J14" s="6">
        <v>100.130229</v>
      </c>
      <c r="K14" s="4" t="s">
        <v>32</v>
      </c>
      <c r="L14" s="4" t="s">
        <v>32</v>
      </c>
      <c r="M14" s="39">
        <v>6.93</v>
      </c>
      <c r="N14" s="12">
        <v>9.5500000000000007</v>
      </c>
      <c r="O14" s="12">
        <v>54.32</v>
      </c>
      <c r="P14" s="4" t="s">
        <v>91</v>
      </c>
      <c r="Q14" s="7">
        <v>3567.5749999999998</v>
      </c>
      <c r="R14" s="4" t="s">
        <v>42</v>
      </c>
      <c r="S14" s="8">
        <v>14</v>
      </c>
    </row>
    <row r="15" spans="1:19" ht="20.100000000000001" customHeight="1" x14ac:dyDescent="0.25">
      <c r="A15" s="35">
        <v>13</v>
      </c>
      <c r="B15" s="36" t="s">
        <v>314</v>
      </c>
      <c r="C15" s="37" t="s">
        <v>315</v>
      </c>
      <c r="D15" s="4" t="s">
        <v>145</v>
      </c>
      <c r="E15" s="4" t="s">
        <v>316</v>
      </c>
      <c r="F15" s="4" t="s">
        <v>29</v>
      </c>
      <c r="G15" s="4" t="s">
        <v>61</v>
      </c>
      <c r="H15" s="5">
        <v>45169</v>
      </c>
      <c r="I15" s="4" t="s">
        <v>39</v>
      </c>
      <c r="J15" s="6">
        <v>2.1272739999999999</v>
      </c>
      <c r="K15" s="4" t="s">
        <v>32</v>
      </c>
      <c r="L15" s="4" t="s">
        <v>62</v>
      </c>
      <c r="M15" s="39">
        <v>8.7899999999999991</v>
      </c>
      <c r="N15" s="12">
        <v>11.45</v>
      </c>
      <c r="O15" s="12">
        <v>60.7</v>
      </c>
      <c r="P15" s="4" t="s">
        <v>91</v>
      </c>
      <c r="Q15" s="4">
        <v>130.673507</v>
      </c>
      <c r="R15" s="4" t="s">
        <v>35</v>
      </c>
      <c r="S15" s="8">
        <v>13</v>
      </c>
    </row>
    <row r="16" spans="1:19" ht="20.100000000000001" customHeight="1" x14ac:dyDescent="0.25">
      <c r="A16" s="35">
        <v>14</v>
      </c>
      <c r="B16" s="36" t="s">
        <v>143</v>
      </c>
      <c r="C16" s="37" t="s">
        <v>317</v>
      </c>
      <c r="D16" s="4" t="s">
        <v>145</v>
      </c>
      <c r="E16" s="4" t="s">
        <v>318</v>
      </c>
      <c r="F16" s="4" t="s">
        <v>29</v>
      </c>
      <c r="G16" s="4" t="s">
        <v>61</v>
      </c>
      <c r="H16" s="5">
        <v>45169</v>
      </c>
      <c r="I16" s="4" t="s">
        <v>31</v>
      </c>
      <c r="J16" s="6">
        <v>26.439</v>
      </c>
      <c r="K16" s="4" t="s">
        <v>62</v>
      </c>
      <c r="L16" s="4" t="s">
        <v>32</v>
      </c>
      <c r="M16" s="39">
        <v>7.19</v>
      </c>
      <c r="N16" s="12">
        <v>9.4</v>
      </c>
      <c r="O16" s="12">
        <v>50</v>
      </c>
      <c r="P16" s="4" t="s">
        <v>186</v>
      </c>
      <c r="Q16" s="4">
        <v>1034.8789999999999</v>
      </c>
      <c r="R16" s="4" t="s">
        <v>35</v>
      </c>
      <c r="S16" s="8">
        <v>7</v>
      </c>
    </row>
    <row r="17" spans="1:19" ht="20.100000000000001" customHeight="1" x14ac:dyDescent="0.25">
      <c r="A17" s="35">
        <v>15</v>
      </c>
      <c r="B17" s="36" t="s">
        <v>319</v>
      </c>
      <c r="C17" s="37" t="s">
        <v>320</v>
      </c>
      <c r="D17" s="4" t="s">
        <v>242</v>
      </c>
      <c r="E17" s="4" t="s">
        <v>321</v>
      </c>
      <c r="F17" s="4" t="s">
        <v>29</v>
      </c>
      <c r="G17" s="4" t="s">
        <v>61</v>
      </c>
      <c r="H17" s="5">
        <v>45175</v>
      </c>
      <c r="I17" s="4" t="s">
        <v>31</v>
      </c>
      <c r="J17" s="6">
        <v>45.009185000000002</v>
      </c>
      <c r="K17" s="4" t="s">
        <v>32</v>
      </c>
      <c r="L17" s="4" t="s">
        <v>32</v>
      </c>
      <c r="M17" s="39">
        <v>6.95</v>
      </c>
      <c r="N17" s="12">
        <v>9.3000000000000007</v>
      </c>
      <c r="O17" s="12">
        <v>55.69</v>
      </c>
      <c r="P17" s="4" t="s">
        <v>103</v>
      </c>
      <c r="Q17" s="7">
        <v>10560.088992000001</v>
      </c>
      <c r="R17" s="4" t="s">
        <v>42</v>
      </c>
      <c r="S17" s="8">
        <v>9</v>
      </c>
    </row>
    <row r="18" spans="1:19" ht="20.100000000000001" customHeight="1" x14ac:dyDescent="0.25">
      <c r="A18" s="35">
        <v>18</v>
      </c>
      <c r="B18" s="36" t="s">
        <v>248</v>
      </c>
      <c r="C18" s="37" t="s">
        <v>325</v>
      </c>
      <c r="D18" s="4" t="s">
        <v>250</v>
      </c>
      <c r="E18" s="4" t="s">
        <v>326</v>
      </c>
      <c r="F18" s="4" t="s">
        <v>29</v>
      </c>
      <c r="G18" s="4" t="s">
        <v>61</v>
      </c>
      <c r="H18" s="5">
        <v>45190</v>
      </c>
      <c r="I18" s="4" t="s">
        <v>31</v>
      </c>
      <c r="J18" s="6">
        <v>6.100422</v>
      </c>
      <c r="K18" s="4" t="s">
        <v>32</v>
      </c>
      <c r="L18" s="4" t="s">
        <v>62</v>
      </c>
      <c r="M18" s="39">
        <v>7.53</v>
      </c>
      <c r="N18" s="12">
        <v>9.65</v>
      </c>
      <c r="O18" s="12">
        <v>50.3</v>
      </c>
      <c r="P18" s="4" t="s">
        <v>186</v>
      </c>
      <c r="Q18" s="7" t="s">
        <v>34</v>
      </c>
      <c r="R18" s="4" t="s">
        <v>34</v>
      </c>
      <c r="S18" s="8">
        <v>10</v>
      </c>
    </row>
    <row r="19" spans="1:19" ht="20.100000000000001" customHeight="1" x14ac:dyDescent="0.25">
      <c r="A19" s="35">
        <v>21</v>
      </c>
      <c r="B19" s="36" t="s">
        <v>332</v>
      </c>
      <c r="C19" s="37" t="s">
        <v>333</v>
      </c>
      <c r="D19" s="4" t="s">
        <v>80</v>
      </c>
      <c r="E19" s="4" t="s">
        <v>334</v>
      </c>
      <c r="F19" s="4" t="s">
        <v>29</v>
      </c>
      <c r="G19" s="4" t="s">
        <v>61</v>
      </c>
      <c r="H19" s="5">
        <v>45211</v>
      </c>
      <c r="I19" s="4" t="s">
        <v>39</v>
      </c>
      <c r="J19" s="6">
        <v>47.497999999999998</v>
      </c>
      <c r="K19" s="4" t="s">
        <v>32</v>
      </c>
      <c r="L19" s="4" t="s">
        <v>32</v>
      </c>
      <c r="M19" s="39" t="s">
        <v>34</v>
      </c>
      <c r="N19" s="12">
        <v>9.75</v>
      </c>
      <c r="O19" s="12">
        <v>52.15</v>
      </c>
      <c r="P19" s="4" t="s">
        <v>225</v>
      </c>
      <c r="Q19" s="7">
        <v>1115.444</v>
      </c>
      <c r="R19" s="4" t="s">
        <v>35</v>
      </c>
      <c r="S19" s="8">
        <v>10</v>
      </c>
    </row>
    <row r="20" spans="1:19" ht="20.100000000000001" customHeight="1" x14ac:dyDescent="0.25">
      <c r="A20" s="35">
        <v>27</v>
      </c>
      <c r="B20" s="36" t="s">
        <v>345</v>
      </c>
      <c r="C20" s="37" t="s">
        <v>346</v>
      </c>
      <c r="D20" s="4" t="s">
        <v>242</v>
      </c>
      <c r="E20" s="4" t="s">
        <v>347</v>
      </c>
      <c r="F20" s="4" t="s">
        <v>29</v>
      </c>
      <c r="G20" s="4" t="s">
        <v>61</v>
      </c>
      <c r="H20" s="5">
        <v>45218</v>
      </c>
      <c r="I20" s="4" t="s">
        <v>31</v>
      </c>
      <c r="J20" s="6">
        <v>33</v>
      </c>
      <c r="K20" s="4" t="s">
        <v>32</v>
      </c>
      <c r="L20" s="4" t="s">
        <v>32</v>
      </c>
      <c r="M20" s="39">
        <v>7.17</v>
      </c>
      <c r="N20" s="12">
        <v>9.5</v>
      </c>
      <c r="O20" s="12">
        <v>54.7</v>
      </c>
      <c r="P20" s="4" t="s">
        <v>225</v>
      </c>
      <c r="Q20" s="7">
        <v>2396.7862439999999</v>
      </c>
      <c r="R20" s="4" t="s">
        <v>35</v>
      </c>
      <c r="S20" s="8">
        <v>11</v>
      </c>
    </row>
    <row r="21" spans="1:19" ht="20.100000000000001" customHeight="1" x14ac:dyDescent="0.25">
      <c r="A21" s="35">
        <v>28</v>
      </c>
      <c r="B21" s="36" t="s">
        <v>348</v>
      </c>
      <c r="C21" s="37" t="s">
        <v>325</v>
      </c>
      <c r="D21" s="4" t="s">
        <v>349</v>
      </c>
      <c r="E21" s="4" t="s">
        <v>350</v>
      </c>
      <c r="F21" s="4" t="s">
        <v>29</v>
      </c>
      <c r="G21" s="4" t="s">
        <v>61</v>
      </c>
      <c r="H21" s="5">
        <v>45224</v>
      </c>
      <c r="I21" s="4" t="s">
        <v>31</v>
      </c>
      <c r="J21" s="6">
        <v>67.377466999999996</v>
      </c>
      <c r="K21" s="4" t="s">
        <v>32</v>
      </c>
      <c r="L21" s="4" t="s">
        <v>62</v>
      </c>
      <c r="M21" s="39">
        <v>6.72</v>
      </c>
      <c r="N21" s="12">
        <v>9.65</v>
      </c>
      <c r="O21" s="12">
        <v>48.02</v>
      </c>
      <c r="P21" s="4" t="s">
        <v>91</v>
      </c>
      <c r="Q21" s="7">
        <v>2842.47037</v>
      </c>
      <c r="R21" s="4" t="s">
        <v>35</v>
      </c>
      <c r="S21" s="8">
        <v>14</v>
      </c>
    </row>
    <row r="22" spans="1:19" ht="20.100000000000001" customHeight="1" x14ac:dyDescent="0.25">
      <c r="A22" s="35">
        <v>30</v>
      </c>
      <c r="B22" s="36" t="s">
        <v>352</v>
      </c>
      <c r="C22" s="37" t="s">
        <v>65</v>
      </c>
      <c r="D22" s="4" t="s">
        <v>37</v>
      </c>
      <c r="E22" s="4" t="s">
        <v>353</v>
      </c>
      <c r="F22" s="4" t="s">
        <v>29</v>
      </c>
      <c r="G22" s="4" t="s">
        <v>61</v>
      </c>
      <c r="H22" s="5">
        <v>45233</v>
      </c>
      <c r="I22" s="4" t="s">
        <v>31</v>
      </c>
      <c r="J22" s="6">
        <v>131.208</v>
      </c>
      <c r="K22" s="4" t="s">
        <v>32</v>
      </c>
      <c r="L22" s="4" t="s">
        <v>62</v>
      </c>
      <c r="M22" s="39">
        <v>6.69</v>
      </c>
      <c r="N22" s="12">
        <v>9.3000000000000007</v>
      </c>
      <c r="O22" s="12">
        <v>52</v>
      </c>
      <c r="P22" s="4" t="s">
        <v>186</v>
      </c>
      <c r="Q22" s="7" t="s">
        <v>34</v>
      </c>
      <c r="R22" s="4" t="s">
        <v>34</v>
      </c>
      <c r="S22" s="8">
        <v>11</v>
      </c>
    </row>
    <row r="23" spans="1:19" ht="20.100000000000001" customHeight="1" x14ac:dyDescent="0.25">
      <c r="A23" s="35">
        <v>31</v>
      </c>
      <c r="B23" s="36" t="s">
        <v>354</v>
      </c>
      <c r="C23" s="37" t="s">
        <v>172</v>
      </c>
      <c r="D23" s="4" t="s">
        <v>355</v>
      </c>
      <c r="E23" s="4" t="s">
        <v>356</v>
      </c>
      <c r="F23" s="4" t="s">
        <v>29</v>
      </c>
      <c r="G23" s="4" t="s">
        <v>61</v>
      </c>
      <c r="H23" s="5">
        <v>45233</v>
      </c>
      <c r="I23" s="4" t="s">
        <v>39</v>
      </c>
      <c r="J23" s="6">
        <v>27.472000000000001</v>
      </c>
      <c r="K23" s="4" t="s">
        <v>32</v>
      </c>
      <c r="L23" s="4" t="s">
        <v>32</v>
      </c>
      <c r="M23" s="39">
        <v>7.74</v>
      </c>
      <c r="N23" s="12">
        <v>9.6999999999999993</v>
      </c>
      <c r="O23" s="12">
        <v>56.06</v>
      </c>
      <c r="P23" s="4" t="s">
        <v>150</v>
      </c>
      <c r="Q23" s="7">
        <v>1241.502</v>
      </c>
      <c r="R23" s="4" t="s">
        <v>35</v>
      </c>
      <c r="S23" s="8">
        <v>6</v>
      </c>
    </row>
    <row r="24" spans="1:19" ht="20.100000000000001" customHeight="1" x14ac:dyDescent="0.25">
      <c r="A24" s="35">
        <v>32</v>
      </c>
      <c r="B24" s="36" t="s">
        <v>241</v>
      </c>
      <c r="C24" s="37" t="s">
        <v>172</v>
      </c>
      <c r="D24" s="4" t="s">
        <v>242</v>
      </c>
      <c r="E24" s="4" t="s">
        <v>357</v>
      </c>
      <c r="F24" s="4" t="s">
        <v>29</v>
      </c>
      <c r="G24" s="4" t="s">
        <v>61</v>
      </c>
      <c r="H24" s="5">
        <v>45239</v>
      </c>
      <c r="I24" s="4" t="s">
        <v>39</v>
      </c>
      <c r="J24" s="6">
        <v>1.113</v>
      </c>
      <c r="K24" s="4" t="s">
        <v>32</v>
      </c>
      <c r="L24" s="4" t="s">
        <v>32</v>
      </c>
      <c r="M24" s="39">
        <v>7.58</v>
      </c>
      <c r="N24" s="12">
        <v>9.8000000000000007</v>
      </c>
      <c r="O24" s="12">
        <v>52.5</v>
      </c>
      <c r="P24" s="4" t="s">
        <v>244</v>
      </c>
      <c r="Q24" s="7">
        <v>2061.1750000000002</v>
      </c>
      <c r="R24" s="4" t="s">
        <v>35</v>
      </c>
      <c r="S24" s="8">
        <v>6</v>
      </c>
    </row>
    <row r="25" spans="1:19" ht="20.100000000000001" customHeight="1" x14ac:dyDescent="0.25">
      <c r="A25" s="35">
        <v>33</v>
      </c>
      <c r="B25" s="36" t="s">
        <v>358</v>
      </c>
      <c r="C25" s="37" t="s">
        <v>172</v>
      </c>
      <c r="D25" s="4" t="s">
        <v>359</v>
      </c>
      <c r="E25" s="4" t="s">
        <v>360</v>
      </c>
      <c r="F25" s="4" t="s">
        <v>29</v>
      </c>
      <c r="G25" s="4" t="s">
        <v>61</v>
      </c>
      <c r="H25" s="5">
        <v>45239</v>
      </c>
      <c r="I25" s="4" t="s">
        <v>39</v>
      </c>
      <c r="J25" s="6">
        <v>109.108</v>
      </c>
      <c r="K25" s="4" t="s">
        <v>62</v>
      </c>
      <c r="L25" s="4" t="s">
        <v>32</v>
      </c>
      <c r="M25" s="39">
        <v>7.54</v>
      </c>
      <c r="N25" s="12">
        <v>9.8000000000000007</v>
      </c>
      <c r="O25" s="12">
        <v>53.7</v>
      </c>
      <c r="P25" s="4" t="s">
        <v>150</v>
      </c>
      <c r="Q25" s="7">
        <v>5774.1419999999998</v>
      </c>
      <c r="R25" s="4" t="s">
        <v>35</v>
      </c>
      <c r="S25" s="8">
        <v>6</v>
      </c>
    </row>
    <row r="26" spans="1:19" ht="20.100000000000001" customHeight="1" x14ac:dyDescent="0.25">
      <c r="A26" s="35">
        <v>39</v>
      </c>
      <c r="B26" s="36" t="s">
        <v>161</v>
      </c>
      <c r="C26" s="37" t="s">
        <v>199</v>
      </c>
      <c r="D26" s="4" t="s">
        <v>163</v>
      </c>
      <c r="E26" s="4" t="s">
        <v>371</v>
      </c>
      <c r="F26" s="4" t="s">
        <v>29</v>
      </c>
      <c r="G26" s="4" t="s">
        <v>61</v>
      </c>
      <c r="H26" s="5">
        <v>45258</v>
      </c>
      <c r="I26" s="4" t="s">
        <v>39</v>
      </c>
      <c r="J26" s="6">
        <v>53.931311999999998</v>
      </c>
      <c r="K26" s="4" t="s">
        <v>32</v>
      </c>
      <c r="L26" s="4" t="s">
        <v>32</v>
      </c>
      <c r="M26" s="39">
        <v>7.13</v>
      </c>
      <c r="N26" s="12">
        <v>9.35</v>
      </c>
      <c r="O26" s="12">
        <v>48.99</v>
      </c>
      <c r="P26" s="4" t="s">
        <v>244</v>
      </c>
      <c r="Q26" s="7">
        <v>2228.6620170000001</v>
      </c>
      <c r="R26" s="4" t="s">
        <v>35</v>
      </c>
      <c r="S26" s="8">
        <v>9</v>
      </c>
    </row>
    <row r="27" spans="1:19" ht="20.100000000000001" customHeight="1" x14ac:dyDescent="0.25">
      <c r="A27" s="35">
        <v>46</v>
      </c>
      <c r="B27" s="36" t="s">
        <v>161</v>
      </c>
      <c r="C27" s="37" t="s">
        <v>100</v>
      </c>
      <c r="D27" s="4" t="s">
        <v>163</v>
      </c>
      <c r="E27" s="4" t="s">
        <v>379</v>
      </c>
      <c r="F27" s="4" t="s">
        <v>29</v>
      </c>
      <c r="G27" s="4" t="s">
        <v>61</v>
      </c>
      <c r="H27" s="5">
        <v>45274</v>
      </c>
      <c r="I27" s="4" t="s">
        <v>39</v>
      </c>
      <c r="J27" s="6">
        <v>18.989000000000001</v>
      </c>
      <c r="K27" s="4" t="s">
        <v>32</v>
      </c>
      <c r="L27" s="4" t="s">
        <v>32</v>
      </c>
      <c r="M27" s="39">
        <v>7.34</v>
      </c>
      <c r="N27" s="12">
        <v>10</v>
      </c>
      <c r="O27" s="12">
        <v>52.25</v>
      </c>
      <c r="P27" s="4" t="s">
        <v>141</v>
      </c>
      <c r="Q27" s="4" t="s">
        <v>34</v>
      </c>
      <c r="R27" s="4" t="s">
        <v>35</v>
      </c>
      <c r="S27" s="8">
        <v>10</v>
      </c>
    </row>
    <row r="28" spans="1:19" ht="20.100000000000001" customHeight="1" x14ac:dyDescent="0.25">
      <c r="A28" s="35">
        <v>50</v>
      </c>
      <c r="B28" s="36" t="s">
        <v>386</v>
      </c>
      <c r="C28" s="37" t="s">
        <v>303</v>
      </c>
      <c r="D28" s="4" t="s">
        <v>80</v>
      </c>
      <c r="E28" s="4" t="s">
        <v>387</v>
      </c>
      <c r="F28" s="4" t="s">
        <v>29</v>
      </c>
      <c r="G28" s="4" t="s">
        <v>61</v>
      </c>
      <c r="H28" s="5">
        <v>45275</v>
      </c>
      <c r="I28" s="4" t="s">
        <v>39</v>
      </c>
      <c r="J28" s="6">
        <v>436</v>
      </c>
      <c r="K28" s="4" t="s">
        <v>62</v>
      </c>
      <c r="L28" s="4" t="s">
        <v>62</v>
      </c>
      <c r="M28" s="39">
        <v>7.5</v>
      </c>
      <c r="N28" s="12">
        <v>10.1</v>
      </c>
      <c r="O28" s="12">
        <v>53</v>
      </c>
      <c r="P28" s="4" t="s">
        <v>91</v>
      </c>
      <c r="Q28" s="7">
        <v>19500</v>
      </c>
      <c r="R28" s="4" t="s">
        <v>42</v>
      </c>
      <c r="S28" s="8">
        <v>11</v>
      </c>
    </row>
    <row r="29" spans="1:19" ht="20.100000000000001" customHeight="1" x14ac:dyDescent="0.25">
      <c r="A29" s="35">
        <v>51</v>
      </c>
      <c r="B29" s="36" t="s">
        <v>391</v>
      </c>
      <c r="C29" s="37" t="s">
        <v>162</v>
      </c>
      <c r="D29" s="4" t="s">
        <v>392</v>
      </c>
      <c r="E29" s="4" t="s">
        <v>393</v>
      </c>
      <c r="F29" s="4" t="s">
        <v>29</v>
      </c>
      <c r="G29" s="4" t="s">
        <v>61</v>
      </c>
      <c r="H29" s="5">
        <v>45278</v>
      </c>
      <c r="I29" s="4" t="s">
        <v>31</v>
      </c>
      <c r="J29" s="6">
        <v>385.88520199999999</v>
      </c>
      <c r="K29" s="4" t="s">
        <v>32</v>
      </c>
      <c r="L29" s="4" t="s">
        <v>32</v>
      </c>
      <c r="M29" s="39">
        <v>6.99</v>
      </c>
      <c r="N29" s="12">
        <v>9.5</v>
      </c>
      <c r="O29" s="12">
        <v>50</v>
      </c>
      <c r="P29" s="4" t="s">
        <v>244</v>
      </c>
      <c r="Q29" s="7">
        <v>6174.1120000000001</v>
      </c>
      <c r="R29" s="4" t="s">
        <v>42</v>
      </c>
      <c r="S29" s="8">
        <v>10</v>
      </c>
    </row>
    <row r="30" spans="1:19" ht="20.100000000000001" customHeight="1" x14ac:dyDescent="0.25">
      <c r="A30" s="35">
        <v>52</v>
      </c>
      <c r="B30" s="36" t="s">
        <v>99</v>
      </c>
      <c r="C30" s="37" t="s">
        <v>100</v>
      </c>
      <c r="D30" s="4" t="s">
        <v>101</v>
      </c>
      <c r="E30" s="4" t="s">
        <v>388</v>
      </c>
      <c r="F30" s="4" t="s">
        <v>29</v>
      </c>
      <c r="G30" s="4" t="s">
        <v>61</v>
      </c>
      <c r="H30" s="5">
        <v>45282</v>
      </c>
      <c r="I30" s="4" t="s">
        <v>39</v>
      </c>
      <c r="J30" s="6">
        <v>158</v>
      </c>
      <c r="K30" s="4" t="s">
        <v>32</v>
      </c>
      <c r="L30" s="4" t="s">
        <v>32</v>
      </c>
      <c r="M30" s="39">
        <v>7.8</v>
      </c>
      <c r="N30" s="12">
        <v>10.7</v>
      </c>
      <c r="O30" s="12">
        <v>52</v>
      </c>
      <c r="P30" s="4" t="s">
        <v>34</v>
      </c>
      <c r="Q30" s="7" t="s">
        <v>34</v>
      </c>
      <c r="R30" s="4" t="s">
        <v>34</v>
      </c>
      <c r="S30" s="8">
        <v>2</v>
      </c>
    </row>
    <row r="31" spans="1:19" ht="20.100000000000001" customHeight="1" x14ac:dyDescent="0.25">
      <c r="A31" s="35">
        <v>53</v>
      </c>
      <c r="B31" s="36" t="s">
        <v>104</v>
      </c>
      <c r="C31" s="37" t="s">
        <v>100</v>
      </c>
      <c r="D31" s="4" t="s">
        <v>105</v>
      </c>
      <c r="E31" s="4" t="s">
        <v>389</v>
      </c>
      <c r="F31" s="4" t="s">
        <v>29</v>
      </c>
      <c r="G31" s="4" t="s">
        <v>61</v>
      </c>
      <c r="H31" s="5">
        <v>45282</v>
      </c>
      <c r="I31" s="4" t="s">
        <v>39</v>
      </c>
      <c r="J31" s="6">
        <v>44.3</v>
      </c>
      <c r="K31" s="4" t="s">
        <v>32</v>
      </c>
      <c r="L31" s="4" t="s">
        <v>32</v>
      </c>
      <c r="M31" s="39">
        <v>7.67</v>
      </c>
      <c r="N31" s="12">
        <v>10.65</v>
      </c>
      <c r="O31" s="12">
        <v>52</v>
      </c>
      <c r="P31" s="4" t="s">
        <v>34</v>
      </c>
      <c r="Q31" s="7" t="s">
        <v>34</v>
      </c>
      <c r="R31" s="4" t="s">
        <v>34</v>
      </c>
      <c r="S31" s="8">
        <v>2</v>
      </c>
    </row>
    <row r="32" spans="1:19" ht="20.100000000000001" customHeight="1" x14ac:dyDescent="0.25">
      <c r="A32" s="35">
        <v>54</v>
      </c>
      <c r="B32" s="36" t="s">
        <v>107</v>
      </c>
      <c r="C32" s="37" t="s">
        <v>100</v>
      </c>
      <c r="D32" s="4" t="s">
        <v>108</v>
      </c>
      <c r="E32" s="4" t="s">
        <v>390</v>
      </c>
      <c r="F32" s="4" t="s">
        <v>29</v>
      </c>
      <c r="G32" s="4" t="s">
        <v>61</v>
      </c>
      <c r="H32" s="5">
        <v>45282</v>
      </c>
      <c r="I32" s="4" t="s">
        <v>39</v>
      </c>
      <c r="J32" s="6">
        <v>200.702</v>
      </c>
      <c r="K32" s="4" t="s">
        <v>32</v>
      </c>
      <c r="L32" s="4" t="s">
        <v>32</v>
      </c>
      <c r="M32" s="39">
        <v>7.87</v>
      </c>
      <c r="N32" s="12">
        <v>10.75</v>
      </c>
      <c r="O32" s="12">
        <v>52</v>
      </c>
      <c r="P32" s="4" t="s">
        <v>34</v>
      </c>
      <c r="Q32" s="7" t="s">
        <v>34</v>
      </c>
      <c r="R32" s="4" t="s">
        <v>34</v>
      </c>
      <c r="S32" s="8">
        <v>2</v>
      </c>
    </row>
    <row r="40" spans="4:19" ht="20.100000000000001" customHeight="1" x14ac:dyDescent="0.25">
      <c r="D40" s="1"/>
      <c r="E40" s="1"/>
      <c r="F40" s="1"/>
      <c r="G40" s="1"/>
      <c r="H40" s="14"/>
      <c r="I40" s="1"/>
      <c r="J40" s="15"/>
      <c r="K40" s="1"/>
      <c r="L40" s="1"/>
      <c r="M40" s="16"/>
      <c r="N40" s="16"/>
      <c r="O40" s="16"/>
      <c r="P40" s="1"/>
      <c r="Q40" s="16"/>
      <c r="R40" s="1"/>
      <c r="S40" s="17"/>
    </row>
    <row r="41" spans="4:19" ht="20.100000000000001" customHeight="1" x14ac:dyDescent="0.25">
      <c r="D41" s="1"/>
      <c r="E41" s="1"/>
      <c r="F41" s="1"/>
      <c r="G41" s="1"/>
      <c r="H41" s="14"/>
      <c r="I41" s="1"/>
      <c r="J41" s="15"/>
      <c r="K41" s="1"/>
      <c r="L41" s="1"/>
      <c r="M41" s="16"/>
      <c r="N41" s="16"/>
      <c r="O41" s="16"/>
      <c r="P41" s="1"/>
      <c r="Q41" s="16"/>
      <c r="R41" s="1"/>
      <c r="S41" s="17"/>
    </row>
    <row r="42" spans="4:19" ht="20.100000000000001" customHeight="1" x14ac:dyDescent="0.25">
      <c r="D42" s="1"/>
      <c r="E42" s="1"/>
      <c r="F42" s="1"/>
      <c r="G42" s="1"/>
      <c r="H42" s="14"/>
      <c r="I42" s="1"/>
      <c r="J42" s="15"/>
      <c r="K42" s="1"/>
      <c r="L42" s="1"/>
      <c r="M42" s="16"/>
      <c r="N42" s="16"/>
      <c r="O42" s="16"/>
      <c r="P42" s="1"/>
      <c r="Q42" s="16"/>
      <c r="R42" s="1"/>
      <c r="S42" s="17"/>
    </row>
    <row r="43" spans="4:19" ht="20.100000000000001" customHeight="1" x14ac:dyDescent="0.25">
      <c r="D43" s="1"/>
      <c r="E43" s="1"/>
      <c r="F43" s="1"/>
      <c r="G43" s="1"/>
      <c r="H43" s="14"/>
      <c r="I43" s="1"/>
      <c r="J43" s="15"/>
      <c r="K43" s="1"/>
      <c r="L43" s="1"/>
      <c r="M43" s="16"/>
      <c r="N43" s="16"/>
      <c r="O43" s="16"/>
      <c r="P43" s="1"/>
      <c r="Q43" s="16"/>
      <c r="R43" s="1"/>
      <c r="S43" s="17"/>
    </row>
    <row r="44" spans="4:19" ht="20.100000000000001" customHeight="1" x14ac:dyDescent="0.25">
      <c r="D44" s="1"/>
      <c r="E44" s="1"/>
      <c r="F44" s="1"/>
      <c r="G44" s="1"/>
      <c r="H44" s="14"/>
      <c r="I44" s="1"/>
      <c r="J44" s="15"/>
      <c r="K44" s="1"/>
      <c r="L44" s="1"/>
      <c r="M44" s="16"/>
      <c r="N44" s="16"/>
      <c r="O44" s="16"/>
      <c r="P44" s="1"/>
      <c r="Q44" s="16"/>
      <c r="R44" s="1"/>
      <c r="S44" s="17"/>
    </row>
    <row r="45" spans="4:19" ht="20.100000000000001" customHeight="1" x14ac:dyDescent="0.25">
      <c r="D45" s="1"/>
      <c r="E45" s="1"/>
      <c r="F45" s="1"/>
      <c r="G45" s="1"/>
      <c r="H45" s="14"/>
      <c r="I45" s="1"/>
      <c r="J45" s="15"/>
      <c r="K45" s="1"/>
      <c r="L45" s="1"/>
      <c r="M45" s="16"/>
      <c r="N45" s="16"/>
      <c r="O45" s="16"/>
      <c r="P45" s="1"/>
      <c r="Q45" s="16"/>
      <c r="R45" s="1"/>
      <c r="S45" s="17"/>
    </row>
    <row r="46" spans="4:19" ht="20.100000000000001" customHeight="1" x14ac:dyDescent="0.25">
      <c r="D46" s="1"/>
      <c r="E46" s="1"/>
      <c r="F46" s="1"/>
      <c r="G46" s="1"/>
      <c r="H46" s="14"/>
      <c r="I46" s="1"/>
      <c r="J46" s="15"/>
      <c r="K46" s="1"/>
      <c r="L46" s="1"/>
      <c r="M46" s="16"/>
      <c r="N46" s="16"/>
      <c r="O46" s="16"/>
      <c r="P46" s="1"/>
      <c r="Q46" s="16"/>
      <c r="R46" s="1"/>
      <c r="S46" s="17"/>
    </row>
    <row r="47" spans="4:19" ht="20.100000000000001" customHeight="1" x14ac:dyDescent="0.25">
      <c r="D47" s="1"/>
      <c r="E47" s="1"/>
      <c r="F47" s="1"/>
      <c r="G47" s="1"/>
      <c r="H47" s="14"/>
      <c r="I47" s="1"/>
      <c r="J47" s="15"/>
      <c r="K47" s="1"/>
      <c r="L47" s="1"/>
      <c r="M47" s="16"/>
      <c r="N47" s="16"/>
      <c r="O47" s="16"/>
      <c r="P47" s="1"/>
      <c r="Q47" s="16"/>
      <c r="R47" s="1"/>
      <c r="S47" s="17"/>
    </row>
    <row r="48" spans="4:19" ht="20.100000000000001" customHeight="1" x14ac:dyDescent="0.25">
      <c r="D48" s="1"/>
      <c r="E48" s="1"/>
      <c r="F48" s="1"/>
      <c r="G48" s="1"/>
      <c r="H48" s="14"/>
      <c r="I48" s="1"/>
      <c r="J48" s="15"/>
      <c r="K48" s="1"/>
      <c r="L48" s="1"/>
      <c r="M48" s="16"/>
      <c r="N48" s="16"/>
      <c r="O48" s="16"/>
      <c r="P48" s="1"/>
      <c r="Q48" s="16"/>
      <c r="R48" s="1"/>
      <c r="S48" s="17"/>
    </row>
    <row r="49" spans="4:19" ht="20.100000000000001" customHeight="1" x14ac:dyDescent="0.25">
      <c r="D49" s="1"/>
      <c r="E49" s="1"/>
      <c r="F49" s="1"/>
      <c r="G49" s="1"/>
      <c r="H49" s="14"/>
      <c r="I49" s="1"/>
      <c r="J49" s="15"/>
      <c r="K49" s="1"/>
      <c r="L49" s="1"/>
      <c r="M49" s="16"/>
      <c r="N49" s="16"/>
      <c r="O49" s="16"/>
      <c r="P49" s="1"/>
      <c r="Q49" s="16"/>
      <c r="R49" s="1"/>
      <c r="S49" s="17"/>
    </row>
    <row r="50" spans="4:19" ht="20.100000000000001" customHeight="1" x14ac:dyDescent="0.25">
      <c r="D50" s="1"/>
      <c r="E50" s="1"/>
      <c r="F50" s="1"/>
      <c r="G50" s="1"/>
      <c r="H50" s="14"/>
      <c r="I50" s="1"/>
      <c r="J50" s="15"/>
      <c r="K50" s="1"/>
      <c r="L50" s="1"/>
      <c r="M50" s="16"/>
      <c r="N50" s="16"/>
      <c r="O50" s="16"/>
      <c r="P50" s="1"/>
      <c r="Q50" s="16"/>
      <c r="R50" s="1"/>
      <c r="S50" s="17"/>
    </row>
    <row r="51" spans="4:19" ht="20.100000000000001" customHeight="1" x14ac:dyDescent="0.25">
      <c r="D51" s="1"/>
      <c r="E51" s="1"/>
      <c r="F51" s="1"/>
      <c r="G51" s="1"/>
      <c r="H51" s="14"/>
      <c r="I51" s="1"/>
      <c r="J51" s="15"/>
      <c r="K51" s="1"/>
      <c r="L51" s="1"/>
      <c r="M51" s="16"/>
      <c r="N51" s="16"/>
      <c r="O51" s="16"/>
      <c r="P51" s="1"/>
      <c r="Q51" s="16"/>
      <c r="R51" s="1"/>
      <c r="S51" s="17"/>
    </row>
    <row r="52" spans="4:19" ht="20.100000000000001" customHeight="1" x14ac:dyDescent="0.25">
      <c r="D52" s="1"/>
      <c r="E52" s="1"/>
      <c r="F52" s="1"/>
      <c r="G52" s="1"/>
      <c r="H52" s="14"/>
      <c r="I52" s="1"/>
      <c r="J52" s="15"/>
      <c r="K52" s="1"/>
      <c r="L52" s="1"/>
      <c r="M52" s="16"/>
      <c r="N52" s="16"/>
      <c r="O52" s="16"/>
      <c r="P52" s="1"/>
      <c r="Q52" s="16"/>
      <c r="R52" s="1"/>
      <c r="S52" s="17"/>
    </row>
    <row r="53" spans="4:19" ht="20.100000000000001" customHeight="1" x14ac:dyDescent="0.25">
      <c r="D53" s="1"/>
      <c r="E53" s="1"/>
      <c r="F53" s="1"/>
      <c r="G53" s="1"/>
      <c r="H53" s="14"/>
      <c r="I53" s="1"/>
      <c r="J53" s="15"/>
      <c r="K53" s="1"/>
      <c r="L53" s="1"/>
      <c r="M53" s="16"/>
      <c r="N53" s="16"/>
      <c r="O53" s="16"/>
      <c r="P53" s="1"/>
      <c r="Q53" s="16"/>
      <c r="R53" s="1"/>
      <c r="S53" s="17"/>
    </row>
    <row r="54" spans="4:19" ht="20.100000000000001" customHeight="1" x14ac:dyDescent="0.25">
      <c r="D54" s="1"/>
      <c r="E54" s="1"/>
      <c r="F54" s="1"/>
      <c r="G54" s="1"/>
      <c r="H54" s="14"/>
      <c r="I54" s="1"/>
      <c r="J54" s="15"/>
      <c r="K54" s="1"/>
      <c r="L54" s="1"/>
      <c r="M54" s="16"/>
      <c r="N54" s="16"/>
      <c r="O54" s="16"/>
      <c r="P54" s="1"/>
      <c r="Q54" s="16"/>
      <c r="R54" s="1"/>
      <c r="S54" s="17"/>
    </row>
    <row r="55" spans="4:19" ht="20.100000000000001" customHeight="1" x14ac:dyDescent="0.25">
      <c r="D55" s="1"/>
      <c r="E55" s="1"/>
      <c r="F55" s="1"/>
      <c r="G55" s="1"/>
      <c r="H55" s="14"/>
      <c r="I55" s="1"/>
      <c r="J55" s="15"/>
      <c r="K55" s="1"/>
      <c r="L55" s="1"/>
      <c r="M55" s="16"/>
      <c r="N55" s="16"/>
      <c r="O55" s="16"/>
      <c r="P55" s="1"/>
      <c r="Q55" s="16"/>
      <c r="R55" s="1"/>
      <c r="S55" s="17"/>
    </row>
    <row r="56" spans="4:19" ht="20.100000000000001" customHeight="1" x14ac:dyDescent="0.25">
      <c r="D56" s="1"/>
      <c r="E56" s="1"/>
      <c r="F56" s="1"/>
      <c r="G56" s="1"/>
      <c r="H56" s="14"/>
      <c r="I56" s="1"/>
      <c r="J56" s="15"/>
      <c r="K56" s="1"/>
      <c r="L56" s="1"/>
      <c r="M56" s="16"/>
      <c r="N56" s="16"/>
      <c r="O56" s="16"/>
      <c r="P56" s="1"/>
      <c r="Q56" s="16"/>
      <c r="R56" s="1"/>
      <c r="S56" s="17"/>
    </row>
    <row r="57" spans="4:19" ht="20.100000000000001" customHeight="1" x14ac:dyDescent="0.25">
      <c r="D57" s="1"/>
      <c r="E57" s="1"/>
      <c r="F57" s="1"/>
      <c r="G57" s="1"/>
      <c r="H57" s="14"/>
      <c r="I57" s="1"/>
      <c r="J57" s="15"/>
      <c r="K57" s="1"/>
      <c r="L57" s="1"/>
      <c r="M57" s="16"/>
      <c r="N57" s="16"/>
      <c r="O57" s="16"/>
      <c r="P57" s="1"/>
      <c r="Q57" s="16"/>
      <c r="R57" s="1"/>
      <c r="S57" s="17"/>
    </row>
    <row r="58" spans="4:19" ht="20.100000000000001" customHeight="1" x14ac:dyDescent="0.25">
      <c r="D58" s="1"/>
      <c r="E58" s="1"/>
      <c r="F58" s="1"/>
      <c r="G58" s="1"/>
      <c r="H58" s="14"/>
      <c r="I58" s="1"/>
      <c r="J58" s="15"/>
      <c r="K58" s="1"/>
      <c r="L58" s="1"/>
      <c r="M58" s="16"/>
      <c r="N58" s="16"/>
      <c r="O58" s="16"/>
      <c r="P58" s="1"/>
      <c r="Q58" s="16"/>
      <c r="R58" s="1"/>
      <c r="S58" s="17"/>
    </row>
    <row r="59" spans="4:19" ht="20.100000000000001" customHeight="1" x14ac:dyDescent="0.25">
      <c r="D59" s="1"/>
      <c r="E59" s="1"/>
      <c r="F59" s="1"/>
      <c r="G59" s="1"/>
      <c r="H59" s="14"/>
      <c r="I59" s="1"/>
      <c r="J59" s="15"/>
      <c r="K59" s="1"/>
      <c r="L59" s="1"/>
      <c r="M59" s="16"/>
      <c r="N59" s="16"/>
      <c r="O59" s="16"/>
      <c r="P59" s="1"/>
      <c r="Q59" s="16"/>
      <c r="R59" s="1"/>
      <c r="S59" s="17"/>
    </row>
    <row r="60" spans="4:19" ht="20.100000000000001" customHeight="1" x14ac:dyDescent="0.25">
      <c r="D60" s="1"/>
      <c r="E60" s="1"/>
      <c r="F60" s="1"/>
      <c r="G60" s="1"/>
      <c r="H60" s="14"/>
      <c r="I60" s="1"/>
      <c r="J60" s="15"/>
      <c r="K60" s="1"/>
      <c r="L60" s="1"/>
      <c r="M60" s="16"/>
      <c r="N60" s="16"/>
      <c r="O60" s="16"/>
      <c r="P60" s="1"/>
      <c r="Q60" s="16"/>
      <c r="R60" s="1"/>
      <c r="S60" s="17"/>
    </row>
    <row r="61" spans="4:19" ht="20.100000000000001" customHeight="1" x14ac:dyDescent="0.25">
      <c r="D61" s="1"/>
      <c r="E61" s="1"/>
      <c r="F61" s="1"/>
      <c r="G61" s="1"/>
      <c r="H61" s="14"/>
      <c r="I61" s="1"/>
      <c r="J61" s="15"/>
      <c r="K61" s="1"/>
      <c r="L61" s="1"/>
      <c r="M61" s="16"/>
      <c r="N61" s="16"/>
      <c r="O61" s="16"/>
      <c r="P61" s="1"/>
      <c r="Q61" s="16"/>
      <c r="R61" s="1"/>
      <c r="S61" s="17"/>
    </row>
    <row r="62" spans="4:19" ht="20.100000000000001" customHeight="1" x14ac:dyDescent="0.25">
      <c r="D62" s="1"/>
      <c r="E62" s="1"/>
      <c r="F62" s="1"/>
      <c r="G62" s="1"/>
      <c r="H62" s="14"/>
      <c r="I62" s="1"/>
      <c r="J62" s="15"/>
      <c r="K62" s="1"/>
      <c r="L62" s="1"/>
      <c r="M62" s="16"/>
      <c r="N62" s="16"/>
      <c r="O62" s="16"/>
      <c r="P62" s="1"/>
      <c r="Q62" s="16"/>
      <c r="R62" s="1"/>
      <c r="S62" s="17"/>
    </row>
    <row r="63" spans="4:19" ht="20.100000000000001" customHeight="1" x14ac:dyDescent="0.25">
      <c r="D63" s="1"/>
      <c r="E63" s="1"/>
      <c r="F63" s="1"/>
      <c r="G63" s="1"/>
      <c r="H63" s="14"/>
      <c r="I63" s="1"/>
      <c r="J63" s="15"/>
      <c r="K63" s="1"/>
      <c r="L63" s="1"/>
      <c r="M63" s="16"/>
      <c r="N63" s="16"/>
      <c r="O63" s="16"/>
      <c r="P63" s="1"/>
      <c r="Q63" s="16"/>
      <c r="R63" s="1"/>
      <c r="S63" s="17"/>
    </row>
    <row r="64" spans="4:19" ht="20.100000000000001" customHeight="1" x14ac:dyDescent="0.25">
      <c r="D64" s="1"/>
      <c r="E64" s="1"/>
      <c r="F64" s="1"/>
      <c r="G64" s="1"/>
      <c r="H64" s="14"/>
      <c r="I64" s="1"/>
      <c r="J64" s="15"/>
      <c r="K64" s="1"/>
      <c r="L64" s="1"/>
      <c r="M64" s="16"/>
      <c r="N64" s="16"/>
      <c r="O64" s="16"/>
      <c r="P64" s="1"/>
      <c r="Q64" s="16"/>
      <c r="R64" s="1"/>
      <c r="S64" s="17"/>
    </row>
    <row r="65" spans="4:19" ht="20.100000000000001" customHeight="1" x14ac:dyDescent="0.25">
      <c r="D65" s="1"/>
      <c r="E65" s="1"/>
      <c r="F65" s="1"/>
      <c r="G65" s="1"/>
      <c r="H65" s="14"/>
      <c r="I65" s="1"/>
      <c r="J65" s="15"/>
      <c r="K65" s="1"/>
      <c r="L65" s="1"/>
      <c r="M65" s="16"/>
      <c r="N65" s="16"/>
      <c r="O65" s="16"/>
      <c r="P65" s="1"/>
      <c r="Q65" s="16"/>
      <c r="R65" s="1"/>
      <c r="S65" s="17"/>
    </row>
    <row r="66" spans="4:19" ht="20.100000000000001" customHeight="1" x14ac:dyDescent="0.25">
      <c r="D66" s="1"/>
      <c r="E66" s="1"/>
      <c r="F66" s="1"/>
      <c r="G66" s="1"/>
      <c r="H66" s="14"/>
      <c r="I66" s="1"/>
      <c r="J66" s="15"/>
      <c r="K66" s="1"/>
      <c r="L66" s="1"/>
      <c r="M66" s="16"/>
      <c r="N66" s="16"/>
      <c r="O66" s="16"/>
      <c r="P66" s="1"/>
      <c r="Q66" s="16"/>
      <c r="R66" s="1"/>
      <c r="S66" s="17"/>
    </row>
    <row r="67" spans="4:19" ht="20.100000000000001" customHeight="1" x14ac:dyDescent="0.25">
      <c r="D67" s="1"/>
      <c r="E67" s="1"/>
      <c r="F67" s="1"/>
      <c r="G67" s="1"/>
      <c r="H67" s="14"/>
      <c r="I67" s="1"/>
      <c r="J67" s="15"/>
      <c r="K67" s="1"/>
      <c r="L67" s="1"/>
      <c r="M67" s="16"/>
      <c r="N67" s="16"/>
      <c r="O67" s="16"/>
      <c r="P67" s="1"/>
      <c r="Q67" s="16"/>
      <c r="R67" s="1"/>
      <c r="S67" s="17"/>
    </row>
    <row r="68" spans="4:19" ht="20.100000000000001" customHeight="1" x14ac:dyDescent="0.25">
      <c r="D68" s="1"/>
      <c r="E68" s="1"/>
      <c r="F68" s="1"/>
      <c r="G68" s="1"/>
      <c r="H68" s="14"/>
      <c r="I68" s="1"/>
      <c r="J68" s="15"/>
      <c r="K68" s="1"/>
      <c r="L68" s="1"/>
      <c r="M68" s="16"/>
      <c r="N68" s="16"/>
      <c r="O68" s="16"/>
      <c r="P68" s="1"/>
      <c r="Q68" s="16"/>
      <c r="R68" s="1"/>
      <c r="S68" s="17"/>
    </row>
    <row r="69" spans="4:19" ht="20.100000000000001" customHeight="1" x14ac:dyDescent="0.25">
      <c r="D69" s="1"/>
      <c r="E69" s="1"/>
      <c r="F69" s="1"/>
      <c r="G69" s="1"/>
      <c r="H69" s="14"/>
      <c r="I69" s="1"/>
      <c r="J69" s="15"/>
      <c r="K69" s="1"/>
      <c r="L69" s="1"/>
      <c r="M69" s="16"/>
      <c r="N69" s="16"/>
      <c r="O69" s="16"/>
      <c r="P69" s="1"/>
      <c r="Q69" s="16"/>
      <c r="R69" s="1"/>
      <c r="S69" s="17"/>
    </row>
    <row r="70" spans="4:19" ht="20.100000000000001" customHeight="1" x14ac:dyDescent="0.25">
      <c r="D70" s="1"/>
      <c r="E70" s="1"/>
      <c r="F70" s="1"/>
      <c r="G70" s="1"/>
      <c r="H70" s="14"/>
      <c r="I70" s="1"/>
      <c r="J70" s="15"/>
      <c r="K70" s="1"/>
      <c r="L70" s="1"/>
      <c r="M70" s="16"/>
      <c r="N70" s="16"/>
      <c r="O70" s="16"/>
      <c r="P70" s="1"/>
      <c r="Q70" s="16"/>
      <c r="R70" s="1"/>
      <c r="S70" s="17"/>
    </row>
    <row r="71" spans="4:19" ht="20.100000000000001" customHeight="1" x14ac:dyDescent="0.25">
      <c r="D71" s="1"/>
      <c r="E71" s="1"/>
      <c r="F71" s="1"/>
      <c r="G71" s="1"/>
      <c r="H71" s="14"/>
      <c r="I71" s="1"/>
      <c r="J71" s="15"/>
      <c r="K71" s="1"/>
      <c r="L71" s="1"/>
      <c r="M71" s="16"/>
      <c r="N71" s="16"/>
      <c r="O71" s="16"/>
      <c r="P71" s="1"/>
      <c r="Q71" s="16"/>
      <c r="R71" s="1"/>
      <c r="S71" s="17"/>
    </row>
    <row r="72" spans="4:19" ht="20.100000000000001" customHeight="1" x14ac:dyDescent="0.25">
      <c r="D72" s="1"/>
      <c r="E72" s="1"/>
      <c r="F72" s="1"/>
      <c r="G72" s="1"/>
      <c r="H72" s="14"/>
      <c r="I72" s="1"/>
      <c r="J72" s="15"/>
      <c r="K72" s="1"/>
      <c r="L72" s="1"/>
      <c r="M72" s="16"/>
      <c r="N72" s="16"/>
      <c r="O72" s="16"/>
      <c r="P72" s="1"/>
      <c r="Q72" s="16"/>
      <c r="R72" s="1"/>
      <c r="S72" s="17"/>
    </row>
    <row r="73" spans="4:19" ht="20.100000000000001" customHeight="1" x14ac:dyDescent="0.25">
      <c r="D73" s="1"/>
      <c r="E73" s="1"/>
      <c r="F73" s="1"/>
      <c r="G73" s="1"/>
      <c r="H73" s="14"/>
      <c r="I73" s="1"/>
      <c r="J73" s="15"/>
      <c r="K73" s="1"/>
      <c r="L73" s="1"/>
      <c r="M73" s="16"/>
      <c r="N73" s="16"/>
      <c r="O73" s="16"/>
      <c r="P73" s="1"/>
      <c r="Q73" s="16"/>
      <c r="R73" s="1"/>
      <c r="S73" s="17"/>
    </row>
    <row r="74" spans="4:19" ht="20.100000000000001" customHeight="1" x14ac:dyDescent="0.25">
      <c r="D74" s="1"/>
      <c r="E74" s="1"/>
      <c r="F74" s="1"/>
      <c r="G74" s="1"/>
      <c r="H74" s="14"/>
      <c r="I74" s="1"/>
      <c r="J74" s="15"/>
      <c r="K74" s="1"/>
      <c r="L74" s="1"/>
      <c r="M74" s="16"/>
      <c r="N74" s="16"/>
      <c r="O74" s="16"/>
      <c r="P74" s="1"/>
      <c r="Q74" s="16"/>
      <c r="R74" s="1"/>
      <c r="S74" s="17"/>
    </row>
    <row r="75" spans="4:19" ht="20.100000000000001" customHeight="1" x14ac:dyDescent="0.25">
      <c r="D75" s="1"/>
      <c r="E75" s="1"/>
      <c r="F75" s="1"/>
      <c r="G75" s="1"/>
      <c r="H75" s="14"/>
      <c r="I75" s="1"/>
      <c r="J75" s="15"/>
      <c r="K75" s="1"/>
      <c r="L75" s="1"/>
      <c r="M75" s="16"/>
      <c r="N75" s="16"/>
      <c r="O75" s="16"/>
      <c r="P75" s="1"/>
      <c r="Q75" s="16"/>
      <c r="R75" s="1"/>
      <c r="S75" s="17"/>
    </row>
    <row r="76" spans="4:19" ht="20.100000000000001" customHeight="1" x14ac:dyDescent="0.25">
      <c r="D76" s="1"/>
      <c r="E76" s="1"/>
      <c r="F76" s="1"/>
      <c r="G76" s="1"/>
      <c r="H76" s="14"/>
      <c r="I76" s="1"/>
      <c r="J76" s="15"/>
      <c r="K76" s="1"/>
      <c r="L76" s="1"/>
      <c r="M76" s="16"/>
      <c r="N76" s="16"/>
      <c r="O76" s="16"/>
      <c r="P76" s="1"/>
      <c r="Q76" s="16"/>
      <c r="R76" s="1"/>
      <c r="S76" s="17"/>
    </row>
    <row r="77" spans="4:19" ht="20.100000000000001" customHeight="1" x14ac:dyDescent="0.25">
      <c r="D77" s="1"/>
      <c r="E77" s="1"/>
      <c r="F77" s="1"/>
      <c r="G77" s="1"/>
      <c r="H77" s="14"/>
      <c r="I77" s="1"/>
      <c r="J77" s="15"/>
      <c r="K77" s="1"/>
      <c r="L77" s="1"/>
      <c r="M77" s="16"/>
      <c r="N77" s="16"/>
      <c r="O77" s="16"/>
      <c r="P77" s="1"/>
      <c r="Q77" s="16"/>
      <c r="R77" s="1"/>
      <c r="S77" s="17"/>
    </row>
    <row r="78" spans="4:19" ht="20.100000000000001" customHeight="1" x14ac:dyDescent="0.25">
      <c r="D78" s="1"/>
      <c r="E78" s="1"/>
      <c r="F78" s="1"/>
      <c r="G78" s="1"/>
      <c r="H78" s="14"/>
      <c r="I78" s="1"/>
      <c r="J78" s="15"/>
      <c r="K78" s="1"/>
      <c r="L78" s="1"/>
      <c r="M78" s="16"/>
      <c r="N78" s="16"/>
      <c r="O78" s="16"/>
      <c r="P78" s="1"/>
      <c r="Q78" s="16"/>
      <c r="R78" s="1"/>
      <c r="S78" s="17"/>
    </row>
    <row r="79" spans="4:19" ht="20.100000000000001" customHeight="1" x14ac:dyDescent="0.25">
      <c r="D79" s="1"/>
      <c r="E79" s="1"/>
      <c r="F79" s="1"/>
      <c r="G79" s="1"/>
      <c r="H79" s="14"/>
      <c r="I79" s="1"/>
      <c r="J79" s="15"/>
      <c r="K79" s="1"/>
      <c r="L79" s="1"/>
      <c r="M79" s="16"/>
      <c r="N79" s="16"/>
      <c r="O79" s="16"/>
      <c r="P79" s="1"/>
      <c r="Q79" s="16"/>
      <c r="R79" s="1"/>
      <c r="S79" s="17"/>
    </row>
    <row r="80" spans="4:19" ht="20.100000000000001" customHeight="1" x14ac:dyDescent="0.25">
      <c r="D80" s="1"/>
      <c r="E80" s="1"/>
      <c r="F80" s="1"/>
      <c r="G80" s="1"/>
      <c r="H80" s="14"/>
      <c r="I80" s="1"/>
      <c r="J80" s="15"/>
      <c r="K80" s="1"/>
      <c r="L80" s="1"/>
      <c r="M80" s="16"/>
      <c r="N80" s="16"/>
      <c r="O80" s="16"/>
      <c r="P80" s="1"/>
      <c r="Q80" s="16"/>
      <c r="R80" s="1"/>
      <c r="S80" s="17"/>
    </row>
    <row r="81" spans="2:19" ht="20.100000000000001" customHeight="1" x14ac:dyDescent="0.25">
      <c r="D81" s="1"/>
      <c r="E81" s="1"/>
      <c r="F81" s="1"/>
      <c r="G81" s="1"/>
      <c r="H81" s="14"/>
      <c r="I81" s="1"/>
      <c r="J81" s="15"/>
      <c r="K81" s="1"/>
      <c r="L81" s="1"/>
      <c r="M81" s="16"/>
      <c r="N81" s="16"/>
      <c r="O81" s="16"/>
      <c r="P81" s="1"/>
      <c r="Q81" s="16"/>
      <c r="R81" s="1"/>
      <c r="S81" s="17"/>
    </row>
    <row r="82" spans="2:19" ht="20.100000000000001" customHeight="1" x14ac:dyDescent="0.25">
      <c r="D82" s="1"/>
      <c r="E82" s="1"/>
      <c r="F82" s="1"/>
      <c r="G82" s="1"/>
      <c r="H82" s="14"/>
      <c r="I82" s="1"/>
      <c r="J82" s="15"/>
      <c r="K82" s="1"/>
      <c r="L82" s="1"/>
      <c r="M82" s="16"/>
      <c r="N82" s="16"/>
      <c r="O82" s="16"/>
      <c r="P82" s="1"/>
      <c r="Q82" s="16"/>
      <c r="R82" s="1"/>
      <c r="S82" s="17"/>
    </row>
    <row r="83" spans="2:19" ht="20.100000000000001" customHeight="1" x14ac:dyDescent="0.25">
      <c r="D83" s="1"/>
      <c r="E83" s="1"/>
      <c r="F83" s="1"/>
      <c r="G83" s="1"/>
      <c r="H83" s="14"/>
      <c r="I83" s="1"/>
      <c r="J83" s="15"/>
      <c r="K83" s="1"/>
      <c r="L83" s="1"/>
      <c r="M83" s="16"/>
      <c r="N83" s="16"/>
      <c r="O83" s="16"/>
      <c r="P83" s="1"/>
      <c r="Q83" s="16"/>
      <c r="R83" s="1"/>
      <c r="S83" s="17"/>
    </row>
    <row r="84" spans="2:19" ht="20.100000000000001" customHeight="1" x14ac:dyDescent="0.25">
      <c r="D84" s="1"/>
      <c r="E84" s="1"/>
      <c r="F84" s="1"/>
      <c r="G84" s="1"/>
      <c r="H84" s="14"/>
      <c r="I84" s="1"/>
      <c r="J84" s="15"/>
      <c r="K84" s="1"/>
      <c r="L84" s="1"/>
      <c r="M84" s="16"/>
      <c r="N84" s="16"/>
      <c r="O84" s="16"/>
      <c r="P84" s="1"/>
      <c r="Q84" s="16"/>
      <c r="R84" s="1"/>
      <c r="S84" s="17"/>
    </row>
    <row r="85" spans="2:19" ht="20.100000000000001" customHeight="1" x14ac:dyDescent="0.25">
      <c r="D85" s="1"/>
      <c r="E85" s="1"/>
      <c r="F85" s="1"/>
      <c r="G85" s="1"/>
      <c r="H85" s="14"/>
      <c r="I85" s="1"/>
      <c r="J85" s="15"/>
      <c r="K85" s="1"/>
      <c r="L85" s="1"/>
      <c r="M85" s="16"/>
      <c r="N85" s="16"/>
      <c r="O85" s="16"/>
      <c r="P85" s="1"/>
      <c r="Q85" s="16"/>
      <c r="R85" s="1"/>
      <c r="S85" s="17"/>
    </row>
    <row r="86" spans="2:19" ht="20.100000000000001" customHeight="1" x14ac:dyDescent="0.25">
      <c r="D86" s="1"/>
      <c r="E86" s="1"/>
      <c r="F86" s="1"/>
      <c r="G86" s="1"/>
      <c r="H86" s="14"/>
      <c r="I86" s="1"/>
      <c r="J86" s="15"/>
      <c r="K86" s="1"/>
      <c r="L86" s="1"/>
      <c r="M86" s="16"/>
      <c r="N86" s="16"/>
      <c r="O86" s="16"/>
      <c r="P86" s="1"/>
      <c r="Q86" s="16"/>
      <c r="R86" s="1"/>
      <c r="S86" s="17"/>
    </row>
    <row r="87" spans="2:19" ht="20.100000000000001" customHeight="1" x14ac:dyDescent="0.25">
      <c r="D87" s="1"/>
      <c r="E87" s="1"/>
      <c r="F87" s="1"/>
      <c r="G87" s="1"/>
      <c r="H87" s="14"/>
      <c r="I87" s="1"/>
      <c r="J87" s="15"/>
      <c r="K87" s="1"/>
      <c r="L87" s="1"/>
      <c r="M87" s="16"/>
      <c r="N87" s="16"/>
      <c r="O87" s="16"/>
      <c r="P87" s="1"/>
      <c r="Q87" s="16"/>
      <c r="R87" s="1"/>
      <c r="S87" s="17"/>
    </row>
    <row r="88" spans="2:19" ht="20.100000000000001" customHeight="1" x14ac:dyDescent="0.25">
      <c r="D88" s="1"/>
      <c r="E88" s="1"/>
      <c r="F88" s="1"/>
      <c r="G88" s="1"/>
      <c r="H88" s="14"/>
      <c r="I88" s="1"/>
      <c r="J88" s="15"/>
      <c r="K88" s="1"/>
      <c r="L88" s="1"/>
      <c r="M88" s="16"/>
      <c r="N88" s="16"/>
      <c r="O88" s="16"/>
      <c r="P88" s="1"/>
      <c r="Q88" s="18"/>
      <c r="R88" s="1"/>
      <c r="S88" s="17"/>
    </row>
    <row r="89" spans="2:19" ht="20.100000000000001" customHeight="1" x14ac:dyDescent="0.25">
      <c r="D89" s="1"/>
      <c r="E89" s="1"/>
      <c r="F89" s="1"/>
      <c r="G89" s="1"/>
      <c r="H89" s="14"/>
      <c r="I89" s="1"/>
      <c r="J89" s="15"/>
      <c r="K89" s="1"/>
      <c r="L89" s="1"/>
      <c r="M89" s="18"/>
      <c r="N89" s="18"/>
      <c r="O89" s="18"/>
      <c r="P89" s="1"/>
      <c r="Q89" s="18"/>
      <c r="R89" s="1"/>
      <c r="S89" s="17"/>
    </row>
    <row r="90" spans="2:19" ht="20.100000000000001" customHeight="1" x14ac:dyDescent="0.25">
      <c r="D90" s="1"/>
      <c r="E90" s="1"/>
      <c r="F90" s="1"/>
      <c r="G90" s="1"/>
      <c r="H90" s="14"/>
      <c r="I90" s="1"/>
      <c r="J90" s="15"/>
      <c r="K90" s="1"/>
      <c r="L90" s="1"/>
      <c r="M90" s="18"/>
      <c r="N90" s="18"/>
      <c r="O90" s="18"/>
      <c r="P90" s="1"/>
      <c r="Q90" s="18"/>
      <c r="R90" s="1"/>
      <c r="S90" s="17"/>
    </row>
    <row r="91" spans="2:19" ht="20.100000000000001" customHeight="1" x14ac:dyDescent="0.25">
      <c r="D91" s="1"/>
      <c r="E91" s="1"/>
      <c r="F91" s="1"/>
      <c r="G91" s="1"/>
      <c r="H91" s="14"/>
      <c r="I91" s="1"/>
      <c r="J91" s="15"/>
      <c r="K91" s="1"/>
      <c r="L91" s="1"/>
      <c r="M91" s="18"/>
      <c r="N91" s="16"/>
      <c r="O91" s="16"/>
      <c r="P91" s="1"/>
      <c r="Q91" s="16"/>
      <c r="R91" s="1"/>
      <c r="S91" s="17"/>
    </row>
    <row r="92" spans="2:19" ht="20.100000000000001" customHeight="1" x14ac:dyDescent="0.25">
      <c r="D92" s="1"/>
      <c r="E92" s="1"/>
      <c r="F92" s="1"/>
      <c r="G92" s="1"/>
      <c r="H92" s="14"/>
      <c r="I92" s="1"/>
      <c r="J92" s="15"/>
      <c r="K92" s="1"/>
      <c r="L92" s="1"/>
      <c r="M92" s="16"/>
      <c r="N92" s="16"/>
      <c r="O92" s="16"/>
      <c r="P92" s="1"/>
      <c r="Q92" s="16"/>
      <c r="R92" s="1"/>
      <c r="S92" s="17"/>
    </row>
    <row r="93" spans="2:19" ht="20.100000000000001" customHeight="1" x14ac:dyDescent="0.25">
      <c r="D93" s="1"/>
      <c r="E93" s="1"/>
      <c r="F93" s="1"/>
      <c r="G93" s="1"/>
      <c r="H93" s="14"/>
      <c r="I93" s="1"/>
      <c r="J93" s="15"/>
      <c r="K93" s="1"/>
      <c r="L93" s="1"/>
      <c r="M93" s="16"/>
      <c r="N93" s="16"/>
      <c r="O93" s="16"/>
      <c r="P93" s="1"/>
      <c r="Q93" s="16"/>
      <c r="R93" s="1"/>
      <c r="S93" s="17"/>
    </row>
    <row r="94" spans="2:19" ht="20.100000000000001" customHeight="1" x14ac:dyDescent="0.25">
      <c r="D94" s="1"/>
      <c r="E94" s="1"/>
      <c r="F94" s="1"/>
      <c r="G94" s="1"/>
      <c r="H94" s="14"/>
      <c r="I94" s="1"/>
      <c r="J94" s="15"/>
      <c r="K94" s="1"/>
      <c r="L94" s="1"/>
      <c r="M94" s="16"/>
      <c r="N94" s="16"/>
      <c r="O94" s="16"/>
      <c r="P94" s="1"/>
      <c r="Q94" s="16"/>
      <c r="R94" s="1"/>
      <c r="S94" s="17"/>
    </row>
    <row r="95" spans="2:19" ht="20.100000000000001" customHeight="1" x14ac:dyDescent="0.25">
      <c r="D95" s="1"/>
      <c r="E95" s="1"/>
      <c r="F95" s="1"/>
      <c r="G95" s="1"/>
      <c r="H95" s="14"/>
      <c r="I95" s="1"/>
      <c r="J95" s="15"/>
      <c r="K95" s="1"/>
      <c r="L95" s="1"/>
      <c r="M95" s="18"/>
      <c r="N95" s="18"/>
      <c r="O95" s="18"/>
      <c r="P95" s="1"/>
      <c r="Q95" s="16"/>
      <c r="R95" s="1"/>
      <c r="S95" s="17"/>
    </row>
    <row r="96" spans="2:19" ht="20.100000000000001" customHeight="1" x14ac:dyDescent="0.25">
      <c r="B96" s="1"/>
      <c r="C96" s="1"/>
      <c r="D96" s="1"/>
      <c r="E96" s="1"/>
      <c r="F96" s="1"/>
      <c r="G96" s="1"/>
      <c r="H96" s="14"/>
      <c r="I96" s="1"/>
      <c r="J96" s="15"/>
      <c r="K96" s="1"/>
      <c r="L96" s="1"/>
      <c r="M96" s="16"/>
      <c r="N96" s="16"/>
      <c r="O96" s="16"/>
      <c r="P96" s="1"/>
      <c r="Q96" s="16"/>
      <c r="R96" s="1"/>
      <c r="S96" s="17"/>
    </row>
    <row r="97" spans="2:19" ht="20.100000000000001" customHeight="1" x14ac:dyDescent="0.25">
      <c r="B97" s="1"/>
      <c r="C97" s="1"/>
      <c r="D97" s="1"/>
      <c r="E97" s="1"/>
      <c r="F97" s="1"/>
      <c r="G97" s="1"/>
      <c r="H97" s="14"/>
      <c r="I97" s="1"/>
      <c r="J97" s="15"/>
      <c r="K97" s="1"/>
      <c r="L97" s="1"/>
      <c r="M97" s="16"/>
      <c r="N97" s="16"/>
      <c r="O97" s="16"/>
      <c r="P97" s="1"/>
      <c r="Q97" s="16"/>
      <c r="R97" s="1"/>
      <c r="S97" s="17"/>
    </row>
    <row r="98" spans="2:19" ht="20.100000000000001" customHeight="1" x14ac:dyDescent="0.25">
      <c r="B98" s="1"/>
      <c r="C98" s="1"/>
      <c r="D98" s="1"/>
      <c r="E98" s="1"/>
      <c r="F98" s="1"/>
      <c r="G98" s="1"/>
      <c r="H98" s="14"/>
      <c r="I98" s="1"/>
      <c r="J98" s="15"/>
      <c r="K98" s="1"/>
      <c r="L98" s="1"/>
      <c r="M98" s="16"/>
      <c r="N98" s="16"/>
      <c r="O98" s="16"/>
      <c r="P98" s="1"/>
      <c r="Q98" s="16"/>
      <c r="R98" s="1"/>
      <c r="S98" s="17"/>
    </row>
    <row r="99" spans="2:19" ht="20.100000000000001" customHeight="1" x14ac:dyDescent="0.25">
      <c r="B99" s="1"/>
      <c r="C99" s="1"/>
      <c r="D99" s="1"/>
      <c r="E99" s="1"/>
      <c r="F99" s="1"/>
      <c r="G99" s="1"/>
      <c r="H99" s="14"/>
      <c r="I99" s="1"/>
      <c r="J99" s="15"/>
      <c r="K99" s="1"/>
      <c r="L99" s="1"/>
      <c r="M99" s="18"/>
      <c r="N99" s="18"/>
      <c r="O99" s="18"/>
      <c r="P99" s="1"/>
      <c r="Q99" s="16"/>
      <c r="R99" s="1"/>
      <c r="S99" s="17"/>
    </row>
    <row r="100" spans="2:19" ht="20.100000000000001" customHeight="1" x14ac:dyDescent="0.25">
      <c r="B100" s="1"/>
      <c r="C100" s="1"/>
      <c r="D100" s="1"/>
      <c r="E100" s="1"/>
      <c r="F100" s="1"/>
      <c r="G100" s="1"/>
      <c r="H100" s="14"/>
      <c r="I100" s="1"/>
      <c r="J100" s="15"/>
      <c r="K100" s="1"/>
      <c r="L100" s="1"/>
      <c r="M100" s="16"/>
      <c r="N100" s="16"/>
      <c r="O100" s="16"/>
      <c r="P100" s="1"/>
      <c r="Q100" s="18"/>
      <c r="R100" s="1"/>
      <c r="S100" s="17"/>
    </row>
    <row r="101" spans="2:19" ht="20.100000000000001" customHeight="1" x14ac:dyDescent="0.25">
      <c r="B101" s="1"/>
      <c r="C101" s="1"/>
      <c r="D101" s="1"/>
      <c r="E101" s="1"/>
      <c r="F101" s="1"/>
      <c r="G101" s="1"/>
      <c r="H101" s="14"/>
      <c r="I101" s="1"/>
      <c r="J101" s="18"/>
      <c r="K101" s="1"/>
      <c r="L101" s="1"/>
      <c r="M101" s="18"/>
      <c r="N101" s="16"/>
      <c r="O101" s="16"/>
      <c r="P101" s="1"/>
      <c r="Q101" s="18"/>
      <c r="R101" s="1"/>
      <c r="S101" s="17"/>
    </row>
    <row r="102" spans="2:19" ht="20.100000000000001" customHeight="1" x14ac:dyDescent="0.25">
      <c r="B102" s="1"/>
      <c r="C102" s="1"/>
      <c r="D102" s="1"/>
      <c r="E102" s="1"/>
      <c r="F102" s="1"/>
      <c r="G102" s="1"/>
      <c r="H102" s="14"/>
      <c r="I102" s="1"/>
      <c r="J102" s="15"/>
      <c r="K102" s="1"/>
      <c r="L102" s="1"/>
      <c r="M102" s="18"/>
      <c r="N102" s="16"/>
      <c r="O102" s="16"/>
      <c r="P102" s="1"/>
      <c r="Q102" s="18"/>
      <c r="R102" s="1"/>
      <c r="S102" s="17"/>
    </row>
  </sheetData>
  <mergeCells count="10">
    <mergeCell ref="G8:G9"/>
    <mergeCell ref="H8:Q8"/>
    <mergeCell ref="R8:R9"/>
    <mergeCell ref="S8:S9"/>
    <mergeCell ref="A8:A9"/>
    <mergeCell ref="B8:B9"/>
    <mergeCell ref="C8:C9"/>
    <mergeCell ref="D8:D9"/>
    <mergeCell ref="E8:E9"/>
    <mergeCell ref="F8:F9"/>
  </mergeCells>
  <pageMargins left="0.7" right="0.7" top="0.75" bottom="0.75" header="0.3" footer="0.3"/>
  <pageSetup scale="50" orientation="landscape" horizontalDpi="1200" verticalDpi="1200" r:id="rId1"/>
  <headerFooter scaleWithDoc="0">
    <oddFooter>&amp;C&amp;"Times New Roman,Regular"&amp;12&amp;A
Page &amp;P of &amp;N</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86"/>
  <sheetViews>
    <sheetView view="pageBreakPreview" topLeftCell="F34" zoomScale="110" zoomScaleNormal="100" zoomScaleSheetLayoutView="110" workbookViewId="0">
      <selection activeCell="AB38" sqref="AB38"/>
    </sheetView>
  </sheetViews>
  <sheetFormatPr defaultRowHeight="13.2" x14ac:dyDescent="0.25"/>
  <cols>
    <col min="1" max="1" width="7" style="32" customWidth="1"/>
    <col min="2" max="2" width="36.44140625" style="32" customWidth="1"/>
    <col min="3" max="3" width="12.33203125" style="32" bestFit="1" customWidth="1"/>
    <col min="4" max="4" width="8.88671875" style="32" customWidth="1"/>
    <col min="5" max="5" width="26.33203125" style="32" bestFit="1" customWidth="1"/>
    <col min="6" max="6" width="9.44140625" style="32" bestFit="1" customWidth="1"/>
    <col min="7" max="7" width="14.109375" style="32" bestFit="1" customWidth="1"/>
    <col min="8" max="8" width="7" style="32" bestFit="1" customWidth="1"/>
    <col min="9" max="25" width="7" style="32" customWidth="1"/>
    <col min="26" max="249" width="8.88671875" style="32"/>
    <col min="250" max="250" width="37.109375" style="32" customWidth="1"/>
    <col min="251" max="251" width="13.88671875" style="32" bestFit="1" customWidth="1"/>
    <col min="252" max="252" width="10" style="32" bestFit="1" customWidth="1"/>
    <col min="253" max="253" width="28.5546875" style="32" bestFit="1" customWidth="1"/>
    <col min="254" max="254" width="13" style="32" bestFit="1" customWidth="1"/>
    <col min="255" max="255" width="17.6640625" style="32" bestFit="1" customWidth="1"/>
    <col min="256" max="256" width="10.109375" style="32" bestFit="1" customWidth="1"/>
    <col min="257" max="257" width="14.109375" style="32" bestFit="1" customWidth="1"/>
    <col min="258" max="258" width="8.6640625" style="32" bestFit="1" customWidth="1"/>
    <col min="259" max="259" width="7.33203125" style="32" bestFit="1" customWidth="1"/>
    <col min="260" max="260" width="12.5546875" style="32" bestFit="1" customWidth="1"/>
    <col min="261" max="261" width="13.109375" style="32" bestFit="1" customWidth="1"/>
    <col min="262" max="262" width="10.5546875" style="32" bestFit="1" customWidth="1"/>
    <col min="263" max="263" width="16.109375" style="32" bestFit="1" customWidth="1"/>
    <col min="264" max="264" width="10.109375" style="32" bestFit="1" customWidth="1"/>
    <col min="265" max="265" width="9.109375" style="32" bestFit="1" customWidth="1"/>
    <col min="266" max="266" width="11.33203125" style="32" bestFit="1" customWidth="1"/>
    <col min="267" max="267" width="10.109375" style="32" bestFit="1" customWidth="1"/>
    <col min="268" max="505" width="8.88671875" style="32"/>
    <col min="506" max="506" width="37.109375" style="32" customWidth="1"/>
    <col min="507" max="507" width="13.88671875" style="32" bestFit="1" customWidth="1"/>
    <col min="508" max="508" width="10" style="32" bestFit="1" customWidth="1"/>
    <col min="509" max="509" width="28.5546875" style="32" bestFit="1" customWidth="1"/>
    <col min="510" max="510" width="13" style="32" bestFit="1" customWidth="1"/>
    <col min="511" max="511" width="17.6640625" style="32" bestFit="1" customWidth="1"/>
    <col min="512" max="512" width="10.109375" style="32" bestFit="1" customWidth="1"/>
    <col min="513" max="513" width="14.109375" style="32" bestFit="1" customWidth="1"/>
    <col min="514" max="514" width="8.6640625" style="32" bestFit="1" customWidth="1"/>
    <col min="515" max="515" width="7.33203125" style="32" bestFit="1" customWidth="1"/>
    <col min="516" max="516" width="12.5546875" style="32" bestFit="1" customWidth="1"/>
    <col min="517" max="517" width="13.109375" style="32" bestFit="1" customWidth="1"/>
    <col min="518" max="518" width="10.5546875" style="32" bestFit="1" customWidth="1"/>
    <col min="519" max="519" width="16.109375" style="32" bestFit="1" customWidth="1"/>
    <col min="520" max="520" width="10.109375" style="32" bestFit="1" customWidth="1"/>
    <col min="521" max="521" width="9.109375" style="32" bestFit="1" customWidth="1"/>
    <col min="522" max="522" width="11.33203125" style="32" bestFit="1" customWidth="1"/>
    <col min="523" max="523" width="10.109375" style="32" bestFit="1" customWidth="1"/>
    <col min="524" max="761" width="8.88671875" style="32"/>
    <col min="762" max="762" width="37.109375" style="32" customWidth="1"/>
    <col min="763" max="763" width="13.88671875" style="32" bestFit="1" customWidth="1"/>
    <col min="764" max="764" width="10" style="32" bestFit="1" customWidth="1"/>
    <col min="765" max="765" width="28.5546875" style="32" bestFit="1" customWidth="1"/>
    <col min="766" max="766" width="13" style="32" bestFit="1" customWidth="1"/>
    <col min="767" max="767" width="17.6640625" style="32" bestFit="1" customWidth="1"/>
    <col min="768" max="768" width="10.109375" style="32" bestFit="1" customWidth="1"/>
    <col min="769" max="769" width="14.109375" style="32" bestFit="1" customWidth="1"/>
    <col min="770" max="770" width="8.6640625" style="32" bestFit="1" customWidth="1"/>
    <col min="771" max="771" width="7.33203125" style="32" bestFit="1" customWidth="1"/>
    <col min="772" max="772" width="12.5546875" style="32" bestFit="1" customWidth="1"/>
    <col min="773" max="773" width="13.109375" style="32" bestFit="1" customWidth="1"/>
    <col min="774" max="774" width="10.5546875" style="32" bestFit="1" customWidth="1"/>
    <col min="775" max="775" width="16.109375" style="32" bestFit="1" customWidth="1"/>
    <col min="776" max="776" width="10.109375" style="32" bestFit="1" customWidth="1"/>
    <col min="777" max="777" width="9.109375" style="32" bestFit="1" customWidth="1"/>
    <col min="778" max="778" width="11.33203125" style="32" bestFit="1" customWidth="1"/>
    <col min="779" max="779" width="10.109375" style="32" bestFit="1" customWidth="1"/>
    <col min="780" max="1017" width="8.88671875" style="32"/>
    <col min="1018" max="1018" width="37.109375" style="32" customWidth="1"/>
    <col min="1019" max="1019" width="13.88671875" style="32" bestFit="1" customWidth="1"/>
    <col min="1020" max="1020" width="10" style="32" bestFit="1" customWidth="1"/>
    <col min="1021" max="1021" width="28.5546875" style="32" bestFit="1" customWidth="1"/>
    <col min="1022" max="1022" width="13" style="32" bestFit="1" customWidth="1"/>
    <col min="1023" max="1023" width="17.6640625" style="32" bestFit="1" customWidth="1"/>
    <col min="1024" max="1024" width="10.109375" style="32" bestFit="1" customWidth="1"/>
    <col min="1025" max="1025" width="14.109375" style="32" bestFit="1" customWidth="1"/>
    <col min="1026" max="1026" width="8.6640625" style="32" bestFit="1" customWidth="1"/>
    <col min="1027" max="1027" width="7.33203125" style="32" bestFit="1" customWidth="1"/>
    <col min="1028" max="1028" width="12.5546875" style="32" bestFit="1" customWidth="1"/>
    <col min="1029" max="1029" width="13.109375" style="32" bestFit="1" customWidth="1"/>
    <col min="1030" max="1030" width="10.5546875" style="32" bestFit="1" customWidth="1"/>
    <col min="1031" max="1031" width="16.109375" style="32" bestFit="1" customWidth="1"/>
    <col min="1032" max="1032" width="10.109375" style="32" bestFit="1" customWidth="1"/>
    <col min="1033" max="1033" width="9.109375" style="32" bestFit="1" customWidth="1"/>
    <col min="1034" max="1034" width="11.33203125" style="32" bestFit="1" customWidth="1"/>
    <col min="1035" max="1035" width="10.109375" style="32" bestFit="1" customWidth="1"/>
    <col min="1036" max="1273" width="8.88671875" style="32"/>
    <col min="1274" max="1274" width="37.109375" style="32" customWidth="1"/>
    <col min="1275" max="1275" width="13.88671875" style="32" bestFit="1" customWidth="1"/>
    <col min="1276" max="1276" width="10" style="32" bestFit="1" customWidth="1"/>
    <col min="1277" max="1277" width="28.5546875" style="32" bestFit="1" customWidth="1"/>
    <col min="1278" max="1278" width="13" style="32" bestFit="1" customWidth="1"/>
    <col min="1279" max="1279" width="17.6640625" style="32" bestFit="1" customWidth="1"/>
    <col min="1280" max="1280" width="10.109375" style="32" bestFit="1" customWidth="1"/>
    <col min="1281" max="1281" width="14.109375" style="32" bestFit="1" customWidth="1"/>
    <col min="1282" max="1282" width="8.6640625" style="32" bestFit="1" customWidth="1"/>
    <col min="1283" max="1283" width="7.33203125" style="32" bestFit="1" customWidth="1"/>
    <col min="1284" max="1284" width="12.5546875" style="32" bestFit="1" customWidth="1"/>
    <col min="1285" max="1285" width="13.109375" style="32" bestFit="1" customWidth="1"/>
    <col min="1286" max="1286" width="10.5546875" style="32" bestFit="1" customWidth="1"/>
    <col min="1287" max="1287" width="16.109375" style="32" bestFit="1" customWidth="1"/>
    <col min="1288" max="1288" width="10.109375" style="32" bestFit="1" customWidth="1"/>
    <col min="1289" max="1289" width="9.109375" style="32" bestFit="1" customWidth="1"/>
    <col min="1290" max="1290" width="11.33203125" style="32" bestFit="1" customWidth="1"/>
    <col min="1291" max="1291" width="10.109375" style="32" bestFit="1" customWidth="1"/>
    <col min="1292" max="1529" width="8.88671875" style="32"/>
    <col min="1530" max="1530" width="37.109375" style="32" customWidth="1"/>
    <col min="1531" max="1531" width="13.88671875" style="32" bestFit="1" customWidth="1"/>
    <col min="1532" max="1532" width="10" style="32" bestFit="1" customWidth="1"/>
    <col min="1533" max="1533" width="28.5546875" style="32" bestFit="1" customWidth="1"/>
    <col min="1534" max="1534" width="13" style="32" bestFit="1" customWidth="1"/>
    <col min="1535" max="1535" width="17.6640625" style="32" bestFit="1" customWidth="1"/>
    <col min="1536" max="1536" width="10.109375" style="32" bestFit="1" customWidth="1"/>
    <col min="1537" max="1537" width="14.109375" style="32" bestFit="1" customWidth="1"/>
    <col min="1538" max="1538" width="8.6640625" style="32" bestFit="1" customWidth="1"/>
    <col min="1539" max="1539" width="7.33203125" style="32" bestFit="1" customWidth="1"/>
    <col min="1540" max="1540" width="12.5546875" style="32" bestFit="1" customWidth="1"/>
    <col min="1541" max="1541" width="13.109375" style="32" bestFit="1" customWidth="1"/>
    <col min="1542" max="1542" width="10.5546875" style="32" bestFit="1" customWidth="1"/>
    <col min="1543" max="1543" width="16.109375" style="32" bestFit="1" customWidth="1"/>
    <col min="1544" max="1544" width="10.109375" style="32" bestFit="1" customWidth="1"/>
    <col min="1545" max="1545" width="9.109375" style="32" bestFit="1" customWidth="1"/>
    <col min="1546" max="1546" width="11.33203125" style="32" bestFit="1" customWidth="1"/>
    <col min="1547" max="1547" width="10.109375" style="32" bestFit="1" customWidth="1"/>
    <col min="1548" max="1785" width="8.88671875" style="32"/>
    <col min="1786" max="1786" width="37.109375" style="32" customWidth="1"/>
    <col min="1787" max="1787" width="13.88671875" style="32" bestFit="1" customWidth="1"/>
    <col min="1788" max="1788" width="10" style="32" bestFit="1" customWidth="1"/>
    <col min="1789" max="1789" width="28.5546875" style="32" bestFit="1" customWidth="1"/>
    <col min="1790" max="1790" width="13" style="32" bestFit="1" customWidth="1"/>
    <col min="1791" max="1791" width="17.6640625" style="32" bestFit="1" customWidth="1"/>
    <col min="1792" max="1792" width="10.109375" style="32" bestFit="1" customWidth="1"/>
    <col min="1793" max="1793" width="14.109375" style="32" bestFit="1" customWidth="1"/>
    <col min="1794" max="1794" width="8.6640625" style="32" bestFit="1" customWidth="1"/>
    <col min="1795" max="1795" width="7.33203125" style="32" bestFit="1" customWidth="1"/>
    <col min="1796" max="1796" width="12.5546875" style="32" bestFit="1" customWidth="1"/>
    <col min="1797" max="1797" width="13.109375" style="32" bestFit="1" customWidth="1"/>
    <col min="1798" max="1798" width="10.5546875" style="32" bestFit="1" customWidth="1"/>
    <col min="1799" max="1799" width="16.109375" style="32" bestFit="1" customWidth="1"/>
    <col min="1800" max="1800" width="10.109375" style="32" bestFit="1" customWidth="1"/>
    <col min="1801" max="1801" width="9.109375" style="32" bestFit="1" customWidth="1"/>
    <col min="1802" max="1802" width="11.33203125" style="32" bestFit="1" customWidth="1"/>
    <col min="1803" max="1803" width="10.109375" style="32" bestFit="1" customWidth="1"/>
    <col min="1804" max="2041" width="8.88671875" style="32"/>
    <col min="2042" max="2042" width="37.109375" style="32" customWidth="1"/>
    <col min="2043" max="2043" width="13.88671875" style="32" bestFit="1" customWidth="1"/>
    <col min="2044" max="2044" width="10" style="32" bestFit="1" customWidth="1"/>
    <col min="2045" max="2045" width="28.5546875" style="32" bestFit="1" customWidth="1"/>
    <col min="2046" max="2046" width="13" style="32" bestFit="1" customWidth="1"/>
    <col min="2047" max="2047" width="17.6640625" style="32" bestFit="1" customWidth="1"/>
    <col min="2048" max="2048" width="10.109375" style="32" bestFit="1" customWidth="1"/>
    <col min="2049" max="2049" width="14.109375" style="32" bestFit="1" customWidth="1"/>
    <col min="2050" max="2050" width="8.6640625" style="32" bestFit="1" customWidth="1"/>
    <col min="2051" max="2051" width="7.33203125" style="32" bestFit="1" customWidth="1"/>
    <col min="2052" max="2052" width="12.5546875" style="32" bestFit="1" customWidth="1"/>
    <col min="2053" max="2053" width="13.109375" style="32" bestFit="1" customWidth="1"/>
    <col min="2054" max="2054" width="10.5546875" style="32" bestFit="1" customWidth="1"/>
    <col min="2055" max="2055" width="16.109375" style="32" bestFit="1" customWidth="1"/>
    <col min="2056" max="2056" width="10.109375" style="32" bestFit="1" customWidth="1"/>
    <col min="2057" max="2057" width="9.109375" style="32" bestFit="1" customWidth="1"/>
    <col min="2058" max="2058" width="11.33203125" style="32" bestFit="1" customWidth="1"/>
    <col min="2059" max="2059" width="10.109375" style="32" bestFit="1" customWidth="1"/>
    <col min="2060" max="2297" width="8.88671875" style="32"/>
    <col min="2298" max="2298" width="37.109375" style="32" customWidth="1"/>
    <col min="2299" max="2299" width="13.88671875" style="32" bestFit="1" customWidth="1"/>
    <col min="2300" max="2300" width="10" style="32" bestFit="1" customWidth="1"/>
    <col min="2301" max="2301" width="28.5546875" style="32" bestFit="1" customWidth="1"/>
    <col min="2302" max="2302" width="13" style="32" bestFit="1" customWidth="1"/>
    <col min="2303" max="2303" width="17.6640625" style="32" bestFit="1" customWidth="1"/>
    <col min="2304" max="2304" width="10.109375" style="32" bestFit="1" customWidth="1"/>
    <col min="2305" max="2305" width="14.109375" style="32" bestFit="1" customWidth="1"/>
    <col min="2306" max="2306" width="8.6640625" style="32" bestFit="1" customWidth="1"/>
    <col min="2307" max="2307" width="7.33203125" style="32" bestFit="1" customWidth="1"/>
    <col min="2308" max="2308" width="12.5546875" style="32" bestFit="1" customWidth="1"/>
    <col min="2309" max="2309" width="13.109375" style="32" bestFit="1" customWidth="1"/>
    <col min="2310" max="2310" width="10.5546875" style="32" bestFit="1" customWidth="1"/>
    <col min="2311" max="2311" width="16.109375" style="32" bestFit="1" customWidth="1"/>
    <col min="2312" max="2312" width="10.109375" style="32" bestFit="1" customWidth="1"/>
    <col min="2313" max="2313" width="9.109375" style="32" bestFit="1" customWidth="1"/>
    <col min="2314" max="2314" width="11.33203125" style="32" bestFit="1" customWidth="1"/>
    <col min="2315" max="2315" width="10.109375" style="32" bestFit="1" customWidth="1"/>
    <col min="2316" max="2553" width="8.88671875" style="32"/>
    <col min="2554" max="2554" width="37.109375" style="32" customWidth="1"/>
    <col min="2555" max="2555" width="13.88671875" style="32" bestFit="1" customWidth="1"/>
    <col min="2556" max="2556" width="10" style="32" bestFit="1" customWidth="1"/>
    <col min="2557" max="2557" width="28.5546875" style="32" bestFit="1" customWidth="1"/>
    <col min="2558" max="2558" width="13" style="32" bestFit="1" customWidth="1"/>
    <col min="2559" max="2559" width="17.6640625" style="32" bestFit="1" customWidth="1"/>
    <col min="2560" max="2560" width="10.109375" style="32" bestFit="1" customWidth="1"/>
    <col min="2561" max="2561" width="14.109375" style="32" bestFit="1" customWidth="1"/>
    <col min="2562" max="2562" width="8.6640625" style="32" bestFit="1" customWidth="1"/>
    <col min="2563" max="2563" width="7.33203125" style="32" bestFit="1" customWidth="1"/>
    <col min="2564" max="2564" width="12.5546875" style="32" bestFit="1" customWidth="1"/>
    <col min="2565" max="2565" width="13.109375" style="32" bestFit="1" customWidth="1"/>
    <col min="2566" max="2566" width="10.5546875" style="32" bestFit="1" customWidth="1"/>
    <col min="2567" max="2567" width="16.109375" style="32" bestFit="1" customWidth="1"/>
    <col min="2568" max="2568" width="10.109375" style="32" bestFit="1" customWidth="1"/>
    <col min="2569" max="2569" width="9.109375" style="32" bestFit="1" customWidth="1"/>
    <col min="2570" max="2570" width="11.33203125" style="32" bestFit="1" customWidth="1"/>
    <col min="2571" max="2571" width="10.109375" style="32" bestFit="1" customWidth="1"/>
    <col min="2572" max="2809" width="8.88671875" style="32"/>
    <col min="2810" max="2810" width="37.109375" style="32" customWidth="1"/>
    <col min="2811" max="2811" width="13.88671875" style="32" bestFit="1" customWidth="1"/>
    <col min="2812" max="2812" width="10" style="32" bestFit="1" customWidth="1"/>
    <col min="2813" max="2813" width="28.5546875" style="32" bestFit="1" customWidth="1"/>
    <col min="2814" max="2814" width="13" style="32" bestFit="1" customWidth="1"/>
    <col min="2815" max="2815" width="17.6640625" style="32" bestFit="1" customWidth="1"/>
    <col min="2816" max="2816" width="10.109375" style="32" bestFit="1" customWidth="1"/>
    <col min="2817" max="2817" width="14.109375" style="32" bestFit="1" customWidth="1"/>
    <col min="2818" max="2818" width="8.6640625" style="32" bestFit="1" customWidth="1"/>
    <col min="2819" max="2819" width="7.33203125" style="32" bestFit="1" customWidth="1"/>
    <col min="2820" max="2820" width="12.5546875" style="32" bestFit="1" customWidth="1"/>
    <col min="2821" max="2821" width="13.109375" style="32" bestFit="1" customWidth="1"/>
    <col min="2822" max="2822" width="10.5546875" style="32" bestFit="1" customWidth="1"/>
    <col min="2823" max="2823" width="16.109375" style="32" bestFit="1" customWidth="1"/>
    <col min="2824" max="2824" width="10.109375" style="32" bestFit="1" customWidth="1"/>
    <col min="2825" max="2825" width="9.109375" style="32" bestFit="1" customWidth="1"/>
    <col min="2826" max="2826" width="11.33203125" style="32" bestFit="1" customWidth="1"/>
    <col min="2827" max="2827" width="10.109375" style="32" bestFit="1" customWidth="1"/>
    <col min="2828" max="3065" width="8.88671875" style="32"/>
    <col min="3066" max="3066" width="37.109375" style="32" customWidth="1"/>
    <col min="3067" max="3067" width="13.88671875" style="32" bestFit="1" customWidth="1"/>
    <col min="3068" max="3068" width="10" style="32" bestFit="1" customWidth="1"/>
    <col min="3069" max="3069" width="28.5546875" style="32" bestFit="1" customWidth="1"/>
    <col min="3070" max="3070" width="13" style="32" bestFit="1" customWidth="1"/>
    <col min="3071" max="3071" width="17.6640625" style="32" bestFit="1" customWidth="1"/>
    <col min="3072" max="3072" width="10.109375" style="32" bestFit="1" customWidth="1"/>
    <col min="3073" max="3073" width="14.109375" style="32" bestFit="1" customWidth="1"/>
    <col min="3074" max="3074" width="8.6640625" style="32" bestFit="1" customWidth="1"/>
    <col min="3075" max="3075" width="7.33203125" style="32" bestFit="1" customWidth="1"/>
    <col min="3076" max="3076" width="12.5546875" style="32" bestFit="1" customWidth="1"/>
    <col min="3077" max="3077" width="13.109375" style="32" bestFit="1" customWidth="1"/>
    <col min="3078" max="3078" width="10.5546875" style="32" bestFit="1" customWidth="1"/>
    <col min="3079" max="3079" width="16.109375" style="32" bestFit="1" customWidth="1"/>
    <col min="3080" max="3080" width="10.109375" style="32" bestFit="1" customWidth="1"/>
    <col min="3081" max="3081" width="9.109375" style="32" bestFit="1" customWidth="1"/>
    <col min="3082" max="3082" width="11.33203125" style="32" bestFit="1" customWidth="1"/>
    <col min="3083" max="3083" width="10.109375" style="32" bestFit="1" customWidth="1"/>
    <col min="3084" max="3321" width="8.88671875" style="32"/>
    <col min="3322" max="3322" width="37.109375" style="32" customWidth="1"/>
    <col min="3323" max="3323" width="13.88671875" style="32" bestFit="1" customWidth="1"/>
    <col min="3324" max="3324" width="10" style="32" bestFit="1" customWidth="1"/>
    <col min="3325" max="3325" width="28.5546875" style="32" bestFit="1" customWidth="1"/>
    <col min="3326" max="3326" width="13" style="32" bestFit="1" customWidth="1"/>
    <col min="3327" max="3327" width="17.6640625" style="32" bestFit="1" customWidth="1"/>
    <col min="3328" max="3328" width="10.109375" style="32" bestFit="1" customWidth="1"/>
    <col min="3329" max="3329" width="14.109375" style="32" bestFit="1" customWidth="1"/>
    <col min="3330" max="3330" width="8.6640625" style="32" bestFit="1" customWidth="1"/>
    <col min="3331" max="3331" width="7.33203125" style="32" bestFit="1" customWidth="1"/>
    <col min="3332" max="3332" width="12.5546875" style="32" bestFit="1" customWidth="1"/>
    <col min="3333" max="3333" width="13.109375" style="32" bestFit="1" customWidth="1"/>
    <col min="3334" max="3334" width="10.5546875" style="32" bestFit="1" customWidth="1"/>
    <col min="3335" max="3335" width="16.109375" style="32" bestFit="1" customWidth="1"/>
    <col min="3336" max="3336" width="10.109375" style="32" bestFit="1" customWidth="1"/>
    <col min="3337" max="3337" width="9.109375" style="32" bestFit="1" customWidth="1"/>
    <col min="3338" max="3338" width="11.33203125" style="32" bestFit="1" customWidth="1"/>
    <col min="3339" max="3339" width="10.109375" style="32" bestFit="1" customWidth="1"/>
    <col min="3340" max="3577" width="8.88671875" style="32"/>
    <col min="3578" max="3578" width="37.109375" style="32" customWidth="1"/>
    <col min="3579" max="3579" width="13.88671875" style="32" bestFit="1" customWidth="1"/>
    <col min="3580" max="3580" width="10" style="32" bestFit="1" customWidth="1"/>
    <col min="3581" max="3581" width="28.5546875" style="32" bestFit="1" customWidth="1"/>
    <col min="3582" max="3582" width="13" style="32" bestFit="1" customWidth="1"/>
    <col min="3583" max="3583" width="17.6640625" style="32" bestFit="1" customWidth="1"/>
    <col min="3584" max="3584" width="10.109375" style="32" bestFit="1" customWidth="1"/>
    <col min="3585" max="3585" width="14.109375" style="32" bestFit="1" customWidth="1"/>
    <col min="3586" max="3586" width="8.6640625" style="32" bestFit="1" customWidth="1"/>
    <col min="3587" max="3587" width="7.33203125" style="32" bestFit="1" customWidth="1"/>
    <col min="3588" max="3588" width="12.5546875" style="32" bestFit="1" customWidth="1"/>
    <col min="3589" max="3589" width="13.109375" style="32" bestFit="1" customWidth="1"/>
    <col min="3590" max="3590" width="10.5546875" style="32" bestFit="1" customWidth="1"/>
    <col min="3591" max="3591" width="16.109375" style="32" bestFit="1" customWidth="1"/>
    <col min="3592" max="3592" width="10.109375" style="32" bestFit="1" customWidth="1"/>
    <col min="3593" max="3593" width="9.109375" style="32" bestFit="1" customWidth="1"/>
    <col min="3594" max="3594" width="11.33203125" style="32" bestFit="1" customWidth="1"/>
    <col min="3595" max="3595" width="10.109375" style="32" bestFit="1" customWidth="1"/>
    <col min="3596" max="3833" width="8.88671875" style="32"/>
    <col min="3834" max="3834" width="37.109375" style="32" customWidth="1"/>
    <col min="3835" max="3835" width="13.88671875" style="32" bestFit="1" customWidth="1"/>
    <col min="3836" max="3836" width="10" style="32" bestFit="1" customWidth="1"/>
    <col min="3837" max="3837" width="28.5546875" style="32" bestFit="1" customWidth="1"/>
    <col min="3838" max="3838" width="13" style="32" bestFit="1" customWidth="1"/>
    <col min="3839" max="3839" width="17.6640625" style="32" bestFit="1" customWidth="1"/>
    <col min="3840" max="3840" width="10.109375" style="32" bestFit="1" customWidth="1"/>
    <col min="3841" max="3841" width="14.109375" style="32" bestFit="1" customWidth="1"/>
    <col min="3842" max="3842" width="8.6640625" style="32" bestFit="1" customWidth="1"/>
    <col min="3843" max="3843" width="7.33203125" style="32" bestFit="1" customWidth="1"/>
    <col min="3844" max="3844" width="12.5546875" style="32" bestFit="1" customWidth="1"/>
    <col min="3845" max="3845" width="13.109375" style="32" bestFit="1" customWidth="1"/>
    <col min="3846" max="3846" width="10.5546875" style="32" bestFit="1" customWidth="1"/>
    <col min="3847" max="3847" width="16.109375" style="32" bestFit="1" customWidth="1"/>
    <col min="3848" max="3848" width="10.109375" style="32" bestFit="1" customWidth="1"/>
    <col min="3849" max="3849" width="9.109375" style="32" bestFit="1" customWidth="1"/>
    <col min="3850" max="3850" width="11.33203125" style="32" bestFit="1" customWidth="1"/>
    <col min="3851" max="3851" width="10.109375" style="32" bestFit="1" customWidth="1"/>
    <col min="3852" max="4089" width="8.88671875" style="32"/>
    <col min="4090" max="4090" width="37.109375" style="32" customWidth="1"/>
    <col min="4091" max="4091" width="13.88671875" style="32" bestFit="1" customWidth="1"/>
    <col min="4092" max="4092" width="10" style="32" bestFit="1" customWidth="1"/>
    <col min="4093" max="4093" width="28.5546875" style="32" bestFit="1" customWidth="1"/>
    <col min="4094" max="4094" width="13" style="32" bestFit="1" customWidth="1"/>
    <col min="4095" max="4095" width="17.6640625" style="32" bestFit="1" customWidth="1"/>
    <col min="4096" max="4096" width="10.109375" style="32" bestFit="1" customWidth="1"/>
    <col min="4097" max="4097" width="14.109375" style="32" bestFit="1" customWidth="1"/>
    <col min="4098" max="4098" width="8.6640625" style="32" bestFit="1" customWidth="1"/>
    <col min="4099" max="4099" width="7.33203125" style="32" bestFit="1" customWidth="1"/>
    <col min="4100" max="4100" width="12.5546875" style="32" bestFit="1" customWidth="1"/>
    <col min="4101" max="4101" width="13.109375" style="32" bestFit="1" customWidth="1"/>
    <col min="4102" max="4102" width="10.5546875" style="32" bestFit="1" customWidth="1"/>
    <col min="4103" max="4103" width="16.109375" style="32" bestFit="1" customWidth="1"/>
    <col min="4104" max="4104" width="10.109375" style="32" bestFit="1" customWidth="1"/>
    <col min="4105" max="4105" width="9.109375" style="32" bestFit="1" customWidth="1"/>
    <col min="4106" max="4106" width="11.33203125" style="32" bestFit="1" customWidth="1"/>
    <col min="4107" max="4107" width="10.109375" style="32" bestFit="1" customWidth="1"/>
    <col min="4108" max="4345" width="8.88671875" style="32"/>
    <col min="4346" max="4346" width="37.109375" style="32" customWidth="1"/>
    <col min="4347" max="4347" width="13.88671875" style="32" bestFit="1" customWidth="1"/>
    <col min="4348" max="4348" width="10" style="32" bestFit="1" customWidth="1"/>
    <col min="4349" max="4349" width="28.5546875" style="32" bestFit="1" customWidth="1"/>
    <col min="4350" max="4350" width="13" style="32" bestFit="1" customWidth="1"/>
    <col min="4351" max="4351" width="17.6640625" style="32" bestFit="1" customWidth="1"/>
    <col min="4352" max="4352" width="10.109375" style="32" bestFit="1" customWidth="1"/>
    <col min="4353" max="4353" width="14.109375" style="32" bestFit="1" customWidth="1"/>
    <col min="4354" max="4354" width="8.6640625" style="32" bestFit="1" customWidth="1"/>
    <col min="4355" max="4355" width="7.33203125" style="32" bestFit="1" customWidth="1"/>
    <col min="4356" max="4356" width="12.5546875" style="32" bestFit="1" customWidth="1"/>
    <col min="4357" max="4357" width="13.109375" style="32" bestFit="1" customWidth="1"/>
    <col min="4358" max="4358" width="10.5546875" style="32" bestFit="1" customWidth="1"/>
    <col min="4359" max="4359" width="16.109375" style="32" bestFit="1" customWidth="1"/>
    <col min="4360" max="4360" width="10.109375" style="32" bestFit="1" customWidth="1"/>
    <col min="4361" max="4361" width="9.109375" style="32" bestFit="1" customWidth="1"/>
    <col min="4362" max="4362" width="11.33203125" style="32" bestFit="1" customWidth="1"/>
    <col min="4363" max="4363" width="10.109375" style="32" bestFit="1" customWidth="1"/>
    <col min="4364" max="4601" width="8.88671875" style="32"/>
    <col min="4602" max="4602" width="37.109375" style="32" customWidth="1"/>
    <col min="4603" max="4603" width="13.88671875" style="32" bestFit="1" customWidth="1"/>
    <col min="4604" max="4604" width="10" style="32" bestFit="1" customWidth="1"/>
    <col min="4605" max="4605" width="28.5546875" style="32" bestFit="1" customWidth="1"/>
    <col min="4606" max="4606" width="13" style="32" bestFit="1" customWidth="1"/>
    <col min="4607" max="4607" width="17.6640625" style="32" bestFit="1" customWidth="1"/>
    <col min="4608" max="4608" width="10.109375" style="32" bestFit="1" customWidth="1"/>
    <col min="4609" max="4609" width="14.109375" style="32" bestFit="1" customWidth="1"/>
    <col min="4610" max="4610" width="8.6640625" style="32" bestFit="1" customWidth="1"/>
    <col min="4611" max="4611" width="7.33203125" style="32" bestFit="1" customWidth="1"/>
    <col min="4612" max="4612" width="12.5546875" style="32" bestFit="1" customWidth="1"/>
    <col min="4613" max="4613" width="13.109375" style="32" bestFit="1" customWidth="1"/>
    <col min="4614" max="4614" width="10.5546875" style="32" bestFit="1" customWidth="1"/>
    <col min="4615" max="4615" width="16.109375" style="32" bestFit="1" customWidth="1"/>
    <col min="4616" max="4616" width="10.109375" style="32" bestFit="1" customWidth="1"/>
    <col min="4617" max="4617" width="9.109375" style="32" bestFit="1" customWidth="1"/>
    <col min="4618" max="4618" width="11.33203125" style="32" bestFit="1" customWidth="1"/>
    <col min="4619" max="4619" width="10.109375" style="32" bestFit="1" customWidth="1"/>
    <col min="4620" max="4857" width="8.88671875" style="32"/>
    <col min="4858" max="4858" width="37.109375" style="32" customWidth="1"/>
    <col min="4859" max="4859" width="13.88671875" style="32" bestFit="1" customWidth="1"/>
    <col min="4860" max="4860" width="10" style="32" bestFit="1" customWidth="1"/>
    <col min="4861" max="4861" width="28.5546875" style="32" bestFit="1" customWidth="1"/>
    <col min="4862" max="4862" width="13" style="32" bestFit="1" customWidth="1"/>
    <col min="4863" max="4863" width="17.6640625" style="32" bestFit="1" customWidth="1"/>
    <col min="4864" max="4864" width="10.109375" style="32" bestFit="1" customWidth="1"/>
    <col min="4865" max="4865" width="14.109375" style="32" bestFit="1" customWidth="1"/>
    <col min="4866" max="4866" width="8.6640625" style="32" bestFit="1" customWidth="1"/>
    <col min="4867" max="4867" width="7.33203125" style="32" bestFit="1" customWidth="1"/>
    <col min="4868" max="4868" width="12.5546875" style="32" bestFit="1" customWidth="1"/>
    <col min="4869" max="4869" width="13.109375" style="32" bestFit="1" customWidth="1"/>
    <col min="4870" max="4870" width="10.5546875" style="32" bestFit="1" customWidth="1"/>
    <col min="4871" max="4871" width="16.109375" style="32" bestFit="1" customWidth="1"/>
    <col min="4872" max="4872" width="10.109375" style="32" bestFit="1" customWidth="1"/>
    <col min="4873" max="4873" width="9.109375" style="32" bestFit="1" customWidth="1"/>
    <col min="4874" max="4874" width="11.33203125" style="32" bestFit="1" customWidth="1"/>
    <col min="4875" max="4875" width="10.109375" style="32" bestFit="1" customWidth="1"/>
    <col min="4876" max="5113" width="8.88671875" style="32"/>
    <col min="5114" max="5114" width="37.109375" style="32" customWidth="1"/>
    <col min="5115" max="5115" width="13.88671875" style="32" bestFit="1" customWidth="1"/>
    <col min="5116" max="5116" width="10" style="32" bestFit="1" customWidth="1"/>
    <col min="5117" max="5117" width="28.5546875" style="32" bestFit="1" customWidth="1"/>
    <col min="5118" max="5118" width="13" style="32" bestFit="1" customWidth="1"/>
    <col min="5119" max="5119" width="17.6640625" style="32" bestFit="1" customWidth="1"/>
    <col min="5120" max="5120" width="10.109375" style="32" bestFit="1" customWidth="1"/>
    <col min="5121" max="5121" width="14.109375" style="32" bestFit="1" customWidth="1"/>
    <col min="5122" max="5122" width="8.6640625" style="32" bestFit="1" customWidth="1"/>
    <col min="5123" max="5123" width="7.33203125" style="32" bestFit="1" customWidth="1"/>
    <col min="5124" max="5124" width="12.5546875" style="32" bestFit="1" customWidth="1"/>
    <col min="5125" max="5125" width="13.109375" style="32" bestFit="1" customWidth="1"/>
    <col min="5126" max="5126" width="10.5546875" style="32" bestFit="1" customWidth="1"/>
    <col min="5127" max="5127" width="16.109375" style="32" bestFit="1" customWidth="1"/>
    <col min="5128" max="5128" width="10.109375" style="32" bestFit="1" customWidth="1"/>
    <col min="5129" max="5129" width="9.109375" style="32" bestFit="1" customWidth="1"/>
    <col min="5130" max="5130" width="11.33203125" style="32" bestFit="1" customWidth="1"/>
    <col min="5131" max="5131" width="10.109375" style="32" bestFit="1" customWidth="1"/>
    <col min="5132" max="5369" width="8.88671875" style="32"/>
    <col min="5370" max="5370" width="37.109375" style="32" customWidth="1"/>
    <col min="5371" max="5371" width="13.88671875" style="32" bestFit="1" customWidth="1"/>
    <col min="5372" max="5372" width="10" style="32" bestFit="1" customWidth="1"/>
    <col min="5373" max="5373" width="28.5546875" style="32" bestFit="1" customWidth="1"/>
    <col min="5374" max="5374" width="13" style="32" bestFit="1" customWidth="1"/>
    <col min="5375" max="5375" width="17.6640625" style="32" bestFit="1" customWidth="1"/>
    <col min="5376" max="5376" width="10.109375" style="32" bestFit="1" customWidth="1"/>
    <col min="5377" max="5377" width="14.109375" style="32" bestFit="1" customWidth="1"/>
    <col min="5378" max="5378" width="8.6640625" style="32" bestFit="1" customWidth="1"/>
    <col min="5379" max="5379" width="7.33203125" style="32" bestFit="1" customWidth="1"/>
    <col min="5380" max="5380" width="12.5546875" style="32" bestFit="1" customWidth="1"/>
    <col min="5381" max="5381" width="13.109375" style="32" bestFit="1" customWidth="1"/>
    <col min="5382" max="5382" width="10.5546875" style="32" bestFit="1" customWidth="1"/>
    <col min="5383" max="5383" width="16.109375" style="32" bestFit="1" customWidth="1"/>
    <col min="5384" max="5384" width="10.109375" style="32" bestFit="1" customWidth="1"/>
    <col min="5385" max="5385" width="9.109375" style="32" bestFit="1" customWidth="1"/>
    <col min="5386" max="5386" width="11.33203125" style="32" bestFit="1" customWidth="1"/>
    <col min="5387" max="5387" width="10.109375" style="32" bestFit="1" customWidth="1"/>
    <col min="5388" max="5625" width="8.88671875" style="32"/>
    <col min="5626" max="5626" width="37.109375" style="32" customWidth="1"/>
    <col min="5627" max="5627" width="13.88671875" style="32" bestFit="1" customWidth="1"/>
    <col min="5628" max="5628" width="10" style="32" bestFit="1" customWidth="1"/>
    <col min="5629" max="5629" width="28.5546875" style="32" bestFit="1" customWidth="1"/>
    <col min="5630" max="5630" width="13" style="32" bestFit="1" customWidth="1"/>
    <col min="5631" max="5631" width="17.6640625" style="32" bestFit="1" customWidth="1"/>
    <col min="5632" max="5632" width="10.109375" style="32" bestFit="1" customWidth="1"/>
    <col min="5633" max="5633" width="14.109375" style="32" bestFit="1" customWidth="1"/>
    <col min="5634" max="5634" width="8.6640625" style="32" bestFit="1" customWidth="1"/>
    <col min="5635" max="5635" width="7.33203125" style="32" bestFit="1" customWidth="1"/>
    <col min="5636" max="5636" width="12.5546875" style="32" bestFit="1" customWidth="1"/>
    <col min="5637" max="5637" width="13.109375" style="32" bestFit="1" customWidth="1"/>
    <col min="5638" max="5638" width="10.5546875" style="32" bestFit="1" customWidth="1"/>
    <col min="5639" max="5639" width="16.109375" style="32" bestFit="1" customWidth="1"/>
    <col min="5640" max="5640" width="10.109375" style="32" bestFit="1" customWidth="1"/>
    <col min="5641" max="5641" width="9.109375" style="32" bestFit="1" customWidth="1"/>
    <col min="5642" max="5642" width="11.33203125" style="32" bestFit="1" customWidth="1"/>
    <col min="5643" max="5643" width="10.109375" style="32" bestFit="1" customWidth="1"/>
    <col min="5644" max="5881" width="8.88671875" style="32"/>
    <col min="5882" max="5882" width="37.109375" style="32" customWidth="1"/>
    <col min="5883" max="5883" width="13.88671875" style="32" bestFit="1" customWidth="1"/>
    <col min="5884" max="5884" width="10" style="32" bestFit="1" customWidth="1"/>
    <col min="5885" max="5885" width="28.5546875" style="32" bestFit="1" customWidth="1"/>
    <col min="5886" max="5886" width="13" style="32" bestFit="1" customWidth="1"/>
    <col min="5887" max="5887" width="17.6640625" style="32" bestFit="1" customWidth="1"/>
    <col min="5888" max="5888" width="10.109375" style="32" bestFit="1" customWidth="1"/>
    <col min="5889" max="5889" width="14.109375" style="32" bestFit="1" customWidth="1"/>
    <col min="5890" max="5890" width="8.6640625" style="32" bestFit="1" customWidth="1"/>
    <col min="5891" max="5891" width="7.33203125" style="32" bestFit="1" customWidth="1"/>
    <col min="5892" max="5892" width="12.5546875" style="32" bestFit="1" customWidth="1"/>
    <col min="5893" max="5893" width="13.109375" style="32" bestFit="1" customWidth="1"/>
    <col min="5894" max="5894" width="10.5546875" style="32" bestFit="1" customWidth="1"/>
    <col min="5895" max="5895" width="16.109375" style="32" bestFit="1" customWidth="1"/>
    <col min="5896" max="5896" width="10.109375" style="32" bestFit="1" customWidth="1"/>
    <col min="5897" max="5897" width="9.109375" style="32" bestFit="1" customWidth="1"/>
    <col min="5898" max="5898" width="11.33203125" style="32" bestFit="1" customWidth="1"/>
    <col min="5899" max="5899" width="10.109375" style="32" bestFit="1" customWidth="1"/>
    <col min="5900" max="6137" width="8.88671875" style="32"/>
    <col min="6138" max="6138" width="37.109375" style="32" customWidth="1"/>
    <col min="6139" max="6139" width="13.88671875" style="32" bestFit="1" customWidth="1"/>
    <col min="6140" max="6140" width="10" style="32" bestFit="1" customWidth="1"/>
    <col min="6141" max="6141" width="28.5546875" style="32" bestFit="1" customWidth="1"/>
    <col min="6142" max="6142" width="13" style="32" bestFit="1" customWidth="1"/>
    <col min="6143" max="6143" width="17.6640625" style="32" bestFit="1" customWidth="1"/>
    <col min="6144" max="6144" width="10.109375" style="32" bestFit="1" customWidth="1"/>
    <col min="6145" max="6145" width="14.109375" style="32" bestFit="1" customWidth="1"/>
    <col min="6146" max="6146" width="8.6640625" style="32" bestFit="1" customWidth="1"/>
    <col min="6147" max="6147" width="7.33203125" style="32" bestFit="1" customWidth="1"/>
    <col min="6148" max="6148" width="12.5546875" style="32" bestFit="1" customWidth="1"/>
    <col min="6149" max="6149" width="13.109375" style="32" bestFit="1" customWidth="1"/>
    <col min="6150" max="6150" width="10.5546875" style="32" bestFit="1" customWidth="1"/>
    <col min="6151" max="6151" width="16.109375" style="32" bestFit="1" customWidth="1"/>
    <col min="6152" max="6152" width="10.109375" style="32" bestFit="1" customWidth="1"/>
    <col min="6153" max="6153" width="9.109375" style="32" bestFit="1" customWidth="1"/>
    <col min="6154" max="6154" width="11.33203125" style="32" bestFit="1" customWidth="1"/>
    <col min="6155" max="6155" width="10.109375" style="32" bestFit="1" customWidth="1"/>
    <col min="6156" max="6393" width="8.88671875" style="32"/>
    <col min="6394" max="6394" width="37.109375" style="32" customWidth="1"/>
    <col min="6395" max="6395" width="13.88671875" style="32" bestFit="1" customWidth="1"/>
    <col min="6396" max="6396" width="10" style="32" bestFit="1" customWidth="1"/>
    <col min="6397" max="6397" width="28.5546875" style="32" bestFit="1" customWidth="1"/>
    <col min="6398" max="6398" width="13" style="32" bestFit="1" customWidth="1"/>
    <col min="6399" max="6399" width="17.6640625" style="32" bestFit="1" customWidth="1"/>
    <col min="6400" max="6400" width="10.109375" style="32" bestFit="1" customWidth="1"/>
    <col min="6401" max="6401" width="14.109375" style="32" bestFit="1" customWidth="1"/>
    <col min="6402" max="6402" width="8.6640625" style="32" bestFit="1" customWidth="1"/>
    <col min="6403" max="6403" width="7.33203125" style="32" bestFit="1" customWidth="1"/>
    <col min="6404" max="6404" width="12.5546875" style="32" bestFit="1" customWidth="1"/>
    <col min="6405" max="6405" width="13.109375" style="32" bestFit="1" customWidth="1"/>
    <col min="6406" max="6406" width="10.5546875" style="32" bestFit="1" customWidth="1"/>
    <col min="6407" max="6407" width="16.109375" style="32" bestFit="1" customWidth="1"/>
    <col min="6408" max="6408" width="10.109375" style="32" bestFit="1" customWidth="1"/>
    <col min="6409" max="6409" width="9.109375" style="32" bestFit="1" customWidth="1"/>
    <col min="6410" max="6410" width="11.33203125" style="32" bestFit="1" customWidth="1"/>
    <col min="6411" max="6411" width="10.109375" style="32" bestFit="1" customWidth="1"/>
    <col min="6412" max="6649" width="8.88671875" style="32"/>
    <col min="6650" max="6650" width="37.109375" style="32" customWidth="1"/>
    <col min="6651" max="6651" width="13.88671875" style="32" bestFit="1" customWidth="1"/>
    <col min="6652" max="6652" width="10" style="32" bestFit="1" customWidth="1"/>
    <col min="6653" max="6653" width="28.5546875" style="32" bestFit="1" customWidth="1"/>
    <col min="6654" max="6654" width="13" style="32" bestFit="1" customWidth="1"/>
    <col min="6655" max="6655" width="17.6640625" style="32" bestFit="1" customWidth="1"/>
    <col min="6656" max="6656" width="10.109375" style="32" bestFit="1" customWidth="1"/>
    <col min="6657" max="6657" width="14.109375" style="32" bestFit="1" customWidth="1"/>
    <col min="6658" max="6658" width="8.6640625" style="32" bestFit="1" customWidth="1"/>
    <col min="6659" max="6659" width="7.33203125" style="32" bestFit="1" customWidth="1"/>
    <col min="6660" max="6660" width="12.5546875" style="32" bestFit="1" customWidth="1"/>
    <col min="6661" max="6661" width="13.109375" style="32" bestFit="1" customWidth="1"/>
    <col min="6662" max="6662" width="10.5546875" style="32" bestFit="1" customWidth="1"/>
    <col min="6663" max="6663" width="16.109375" style="32" bestFit="1" customWidth="1"/>
    <col min="6664" max="6664" width="10.109375" style="32" bestFit="1" customWidth="1"/>
    <col min="6665" max="6665" width="9.109375" style="32" bestFit="1" customWidth="1"/>
    <col min="6666" max="6666" width="11.33203125" style="32" bestFit="1" customWidth="1"/>
    <col min="6667" max="6667" width="10.109375" style="32" bestFit="1" customWidth="1"/>
    <col min="6668" max="6905" width="8.88671875" style="32"/>
    <col min="6906" max="6906" width="37.109375" style="32" customWidth="1"/>
    <col min="6907" max="6907" width="13.88671875" style="32" bestFit="1" customWidth="1"/>
    <col min="6908" max="6908" width="10" style="32" bestFit="1" customWidth="1"/>
    <col min="6909" max="6909" width="28.5546875" style="32" bestFit="1" customWidth="1"/>
    <col min="6910" max="6910" width="13" style="32" bestFit="1" customWidth="1"/>
    <col min="6911" max="6911" width="17.6640625" style="32" bestFit="1" customWidth="1"/>
    <col min="6912" max="6912" width="10.109375" style="32" bestFit="1" customWidth="1"/>
    <col min="6913" max="6913" width="14.109375" style="32" bestFit="1" customWidth="1"/>
    <col min="6914" max="6914" width="8.6640625" style="32" bestFit="1" customWidth="1"/>
    <col min="6915" max="6915" width="7.33203125" style="32" bestFit="1" customWidth="1"/>
    <col min="6916" max="6916" width="12.5546875" style="32" bestFit="1" customWidth="1"/>
    <col min="6917" max="6917" width="13.109375" style="32" bestFit="1" customWidth="1"/>
    <col min="6918" max="6918" width="10.5546875" style="32" bestFit="1" customWidth="1"/>
    <col min="6919" max="6919" width="16.109375" style="32" bestFit="1" customWidth="1"/>
    <col min="6920" max="6920" width="10.109375" style="32" bestFit="1" customWidth="1"/>
    <col min="6921" max="6921" width="9.109375" style="32" bestFit="1" customWidth="1"/>
    <col min="6922" max="6922" width="11.33203125" style="32" bestFit="1" customWidth="1"/>
    <col min="6923" max="6923" width="10.109375" style="32" bestFit="1" customWidth="1"/>
    <col min="6924" max="7161" width="8.88671875" style="32"/>
    <col min="7162" max="7162" width="37.109375" style="32" customWidth="1"/>
    <col min="7163" max="7163" width="13.88671875" style="32" bestFit="1" customWidth="1"/>
    <col min="7164" max="7164" width="10" style="32" bestFit="1" customWidth="1"/>
    <col min="7165" max="7165" width="28.5546875" style="32" bestFit="1" customWidth="1"/>
    <col min="7166" max="7166" width="13" style="32" bestFit="1" customWidth="1"/>
    <col min="7167" max="7167" width="17.6640625" style="32" bestFit="1" customWidth="1"/>
    <col min="7168" max="7168" width="10.109375" style="32" bestFit="1" customWidth="1"/>
    <col min="7169" max="7169" width="14.109375" style="32" bestFit="1" customWidth="1"/>
    <col min="7170" max="7170" width="8.6640625" style="32" bestFit="1" customWidth="1"/>
    <col min="7171" max="7171" width="7.33203125" style="32" bestFit="1" customWidth="1"/>
    <col min="7172" max="7172" width="12.5546875" style="32" bestFit="1" customWidth="1"/>
    <col min="7173" max="7173" width="13.109375" style="32" bestFit="1" customWidth="1"/>
    <col min="7174" max="7174" width="10.5546875" style="32" bestFit="1" customWidth="1"/>
    <col min="7175" max="7175" width="16.109375" style="32" bestFit="1" customWidth="1"/>
    <col min="7176" max="7176" width="10.109375" style="32" bestFit="1" customWidth="1"/>
    <col min="7177" max="7177" width="9.109375" style="32" bestFit="1" customWidth="1"/>
    <col min="7178" max="7178" width="11.33203125" style="32" bestFit="1" customWidth="1"/>
    <col min="7179" max="7179" width="10.109375" style="32" bestFit="1" customWidth="1"/>
    <col min="7180" max="7417" width="8.88671875" style="32"/>
    <col min="7418" max="7418" width="37.109375" style="32" customWidth="1"/>
    <col min="7419" max="7419" width="13.88671875" style="32" bestFit="1" customWidth="1"/>
    <col min="7420" max="7420" width="10" style="32" bestFit="1" customWidth="1"/>
    <col min="7421" max="7421" width="28.5546875" style="32" bestFit="1" customWidth="1"/>
    <col min="7422" max="7422" width="13" style="32" bestFit="1" customWidth="1"/>
    <col min="7423" max="7423" width="17.6640625" style="32" bestFit="1" customWidth="1"/>
    <col min="7424" max="7424" width="10.109375" style="32" bestFit="1" customWidth="1"/>
    <col min="7425" max="7425" width="14.109375" style="32" bestFit="1" customWidth="1"/>
    <col min="7426" max="7426" width="8.6640625" style="32" bestFit="1" customWidth="1"/>
    <col min="7427" max="7427" width="7.33203125" style="32" bestFit="1" customWidth="1"/>
    <col min="7428" max="7428" width="12.5546875" style="32" bestFit="1" customWidth="1"/>
    <col min="7429" max="7429" width="13.109375" style="32" bestFit="1" customWidth="1"/>
    <col min="7430" max="7430" width="10.5546875" style="32" bestFit="1" customWidth="1"/>
    <col min="7431" max="7431" width="16.109375" style="32" bestFit="1" customWidth="1"/>
    <col min="7432" max="7432" width="10.109375" style="32" bestFit="1" customWidth="1"/>
    <col min="7433" max="7433" width="9.109375" style="32" bestFit="1" customWidth="1"/>
    <col min="7434" max="7434" width="11.33203125" style="32" bestFit="1" customWidth="1"/>
    <col min="7435" max="7435" width="10.109375" style="32" bestFit="1" customWidth="1"/>
    <col min="7436" max="7673" width="8.88671875" style="32"/>
    <col min="7674" max="7674" width="37.109375" style="32" customWidth="1"/>
    <col min="7675" max="7675" width="13.88671875" style="32" bestFit="1" customWidth="1"/>
    <col min="7676" max="7676" width="10" style="32" bestFit="1" customWidth="1"/>
    <col min="7677" max="7677" width="28.5546875" style="32" bestFit="1" customWidth="1"/>
    <col min="7678" max="7678" width="13" style="32" bestFit="1" customWidth="1"/>
    <col min="7679" max="7679" width="17.6640625" style="32" bestFit="1" customWidth="1"/>
    <col min="7680" max="7680" width="10.109375" style="32" bestFit="1" customWidth="1"/>
    <col min="7681" max="7681" width="14.109375" style="32" bestFit="1" customWidth="1"/>
    <col min="7682" max="7682" width="8.6640625" style="32" bestFit="1" customWidth="1"/>
    <col min="7683" max="7683" width="7.33203125" style="32" bestFit="1" customWidth="1"/>
    <col min="7684" max="7684" width="12.5546875" style="32" bestFit="1" customWidth="1"/>
    <col min="7685" max="7685" width="13.109375" style="32" bestFit="1" customWidth="1"/>
    <col min="7686" max="7686" width="10.5546875" style="32" bestFit="1" customWidth="1"/>
    <col min="7687" max="7687" width="16.109375" style="32" bestFit="1" customWidth="1"/>
    <col min="7688" max="7688" width="10.109375" style="32" bestFit="1" customWidth="1"/>
    <col min="7689" max="7689" width="9.109375" style="32" bestFit="1" customWidth="1"/>
    <col min="7690" max="7690" width="11.33203125" style="32" bestFit="1" customWidth="1"/>
    <col min="7691" max="7691" width="10.109375" style="32" bestFit="1" customWidth="1"/>
    <col min="7692" max="7929" width="8.88671875" style="32"/>
    <col min="7930" max="7930" width="37.109375" style="32" customWidth="1"/>
    <col min="7931" max="7931" width="13.88671875" style="32" bestFit="1" customWidth="1"/>
    <col min="7932" max="7932" width="10" style="32" bestFit="1" customWidth="1"/>
    <col min="7933" max="7933" width="28.5546875" style="32" bestFit="1" customWidth="1"/>
    <col min="7934" max="7934" width="13" style="32" bestFit="1" customWidth="1"/>
    <col min="7935" max="7935" width="17.6640625" style="32" bestFit="1" customWidth="1"/>
    <col min="7936" max="7936" width="10.109375" style="32" bestFit="1" customWidth="1"/>
    <col min="7937" max="7937" width="14.109375" style="32" bestFit="1" customWidth="1"/>
    <col min="7938" max="7938" width="8.6640625" style="32" bestFit="1" customWidth="1"/>
    <col min="7939" max="7939" width="7.33203125" style="32" bestFit="1" customWidth="1"/>
    <col min="7940" max="7940" width="12.5546875" style="32" bestFit="1" customWidth="1"/>
    <col min="7941" max="7941" width="13.109375" style="32" bestFit="1" customWidth="1"/>
    <col min="7942" max="7942" width="10.5546875" style="32" bestFit="1" customWidth="1"/>
    <col min="7943" max="7943" width="16.109375" style="32" bestFit="1" customWidth="1"/>
    <col min="7944" max="7944" width="10.109375" style="32" bestFit="1" customWidth="1"/>
    <col min="7945" max="7945" width="9.109375" style="32" bestFit="1" customWidth="1"/>
    <col min="7946" max="7946" width="11.33203125" style="32" bestFit="1" customWidth="1"/>
    <col min="7947" max="7947" width="10.109375" style="32" bestFit="1" customWidth="1"/>
    <col min="7948" max="8185" width="8.88671875" style="32"/>
    <col min="8186" max="8186" width="37.109375" style="32" customWidth="1"/>
    <col min="8187" max="8187" width="13.88671875" style="32" bestFit="1" customWidth="1"/>
    <col min="8188" max="8188" width="10" style="32" bestFit="1" customWidth="1"/>
    <col min="8189" max="8189" width="28.5546875" style="32" bestFit="1" customWidth="1"/>
    <col min="8190" max="8190" width="13" style="32" bestFit="1" customWidth="1"/>
    <col min="8191" max="8191" width="17.6640625" style="32" bestFit="1" customWidth="1"/>
    <col min="8192" max="8192" width="10.109375" style="32" bestFit="1" customWidth="1"/>
    <col min="8193" max="8193" width="14.109375" style="32" bestFit="1" customWidth="1"/>
    <col min="8194" max="8194" width="8.6640625" style="32" bestFit="1" customWidth="1"/>
    <col min="8195" max="8195" width="7.33203125" style="32" bestFit="1" customWidth="1"/>
    <col min="8196" max="8196" width="12.5546875" style="32" bestFit="1" customWidth="1"/>
    <col min="8197" max="8197" width="13.109375" style="32" bestFit="1" customWidth="1"/>
    <col min="8198" max="8198" width="10.5546875" style="32" bestFit="1" customWidth="1"/>
    <col min="8199" max="8199" width="16.109375" style="32" bestFit="1" customWidth="1"/>
    <col min="8200" max="8200" width="10.109375" style="32" bestFit="1" customWidth="1"/>
    <col min="8201" max="8201" width="9.109375" style="32" bestFit="1" customWidth="1"/>
    <col min="8202" max="8202" width="11.33203125" style="32" bestFit="1" customWidth="1"/>
    <col min="8203" max="8203" width="10.109375" style="32" bestFit="1" customWidth="1"/>
    <col min="8204" max="8441" width="8.88671875" style="32"/>
    <col min="8442" max="8442" width="37.109375" style="32" customWidth="1"/>
    <col min="8443" max="8443" width="13.88671875" style="32" bestFit="1" customWidth="1"/>
    <col min="8444" max="8444" width="10" style="32" bestFit="1" customWidth="1"/>
    <col min="8445" max="8445" width="28.5546875" style="32" bestFit="1" customWidth="1"/>
    <col min="8446" max="8446" width="13" style="32" bestFit="1" customWidth="1"/>
    <col min="8447" max="8447" width="17.6640625" style="32" bestFit="1" customWidth="1"/>
    <col min="8448" max="8448" width="10.109375" style="32" bestFit="1" customWidth="1"/>
    <col min="8449" max="8449" width="14.109375" style="32" bestFit="1" customWidth="1"/>
    <col min="8450" max="8450" width="8.6640625" style="32" bestFit="1" customWidth="1"/>
    <col min="8451" max="8451" width="7.33203125" style="32" bestFit="1" customWidth="1"/>
    <col min="8452" max="8452" width="12.5546875" style="32" bestFit="1" customWidth="1"/>
    <col min="8453" max="8453" width="13.109375" style="32" bestFit="1" customWidth="1"/>
    <col min="8454" max="8454" width="10.5546875" style="32" bestFit="1" customWidth="1"/>
    <col min="8455" max="8455" width="16.109375" style="32" bestFit="1" customWidth="1"/>
    <col min="8456" max="8456" width="10.109375" style="32" bestFit="1" customWidth="1"/>
    <col min="8457" max="8457" width="9.109375" style="32" bestFit="1" customWidth="1"/>
    <col min="8458" max="8458" width="11.33203125" style="32" bestFit="1" customWidth="1"/>
    <col min="8459" max="8459" width="10.109375" style="32" bestFit="1" customWidth="1"/>
    <col min="8460" max="8697" width="8.88671875" style="32"/>
    <col min="8698" max="8698" width="37.109375" style="32" customWidth="1"/>
    <col min="8699" max="8699" width="13.88671875" style="32" bestFit="1" customWidth="1"/>
    <col min="8700" max="8700" width="10" style="32" bestFit="1" customWidth="1"/>
    <col min="8701" max="8701" width="28.5546875" style="32" bestFit="1" customWidth="1"/>
    <col min="8702" max="8702" width="13" style="32" bestFit="1" customWidth="1"/>
    <col min="8703" max="8703" width="17.6640625" style="32" bestFit="1" customWidth="1"/>
    <col min="8704" max="8704" width="10.109375" style="32" bestFit="1" customWidth="1"/>
    <col min="8705" max="8705" width="14.109375" style="32" bestFit="1" customWidth="1"/>
    <col min="8706" max="8706" width="8.6640625" style="32" bestFit="1" customWidth="1"/>
    <col min="8707" max="8707" width="7.33203125" style="32" bestFit="1" customWidth="1"/>
    <col min="8708" max="8708" width="12.5546875" style="32" bestFit="1" customWidth="1"/>
    <col min="8709" max="8709" width="13.109375" style="32" bestFit="1" customWidth="1"/>
    <col min="8710" max="8710" width="10.5546875" style="32" bestFit="1" customWidth="1"/>
    <col min="8711" max="8711" width="16.109375" style="32" bestFit="1" customWidth="1"/>
    <col min="8712" max="8712" width="10.109375" style="32" bestFit="1" customWidth="1"/>
    <col min="8713" max="8713" width="9.109375" style="32" bestFit="1" customWidth="1"/>
    <col min="8714" max="8714" width="11.33203125" style="32" bestFit="1" customWidth="1"/>
    <col min="8715" max="8715" width="10.109375" style="32" bestFit="1" customWidth="1"/>
    <col min="8716" max="8953" width="8.88671875" style="32"/>
    <col min="8954" max="8954" width="37.109375" style="32" customWidth="1"/>
    <col min="8955" max="8955" width="13.88671875" style="32" bestFit="1" customWidth="1"/>
    <col min="8956" max="8956" width="10" style="32" bestFit="1" customWidth="1"/>
    <col min="8957" max="8957" width="28.5546875" style="32" bestFit="1" customWidth="1"/>
    <col min="8958" max="8958" width="13" style="32" bestFit="1" customWidth="1"/>
    <col min="8959" max="8959" width="17.6640625" style="32" bestFit="1" customWidth="1"/>
    <col min="8960" max="8960" width="10.109375" style="32" bestFit="1" customWidth="1"/>
    <col min="8961" max="8961" width="14.109375" style="32" bestFit="1" customWidth="1"/>
    <col min="8962" max="8962" width="8.6640625" style="32" bestFit="1" customWidth="1"/>
    <col min="8963" max="8963" width="7.33203125" style="32" bestFit="1" customWidth="1"/>
    <col min="8964" max="8964" width="12.5546875" style="32" bestFit="1" customWidth="1"/>
    <col min="8965" max="8965" width="13.109375" style="32" bestFit="1" customWidth="1"/>
    <col min="8966" max="8966" width="10.5546875" style="32" bestFit="1" customWidth="1"/>
    <col min="8967" max="8967" width="16.109375" style="32" bestFit="1" customWidth="1"/>
    <col min="8968" max="8968" width="10.109375" style="32" bestFit="1" customWidth="1"/>
    <col min="8969" max="8969" width="9.109375" style="32" bestFit="1" customWidth="1"/>
    <col min="8970" max="8970" width="11.33203125" style="32" bestFit="1" customWidth="1"/>
    <col min="8971" max="8971" width="10.109375" style="32" bestFit="1" customWidth="1"/>
    <col min="8972" max="9209" width="8.88671875" style="32"/>
    <col min="9210" max="9210" width="37.109375" style="32" customWidth="1"/>
    <col min="9211" max="9211" width="13.88671875" style="32" bestFit="1" customWidth="1"/>
    <col min="9212" max="9212" width="10" style="32" bestFit="1" customWidth="1"/>
    <col min="9213" max="9213" width="28.5546875" style="32" bestFit="1" customWidth="1"/>
    <col min="9214" max="9214" width="13" style="32" bestFit="1" customWidth="1"/>
    <col min="9215" max="9215" width="17.6640625" style="32" bestFit="1" customWidth="1"/>
    <col min="9216" max="9216" width="10.109375" style="32" bestFit="1" customWidth="1"/>
    <col min="9217" max="9217" width="14.109375" style="32" bestFit="1" customWidth="1"/>
    <col min="9218" max="9218" width="8.6640625" style="32" bestFit="1" customWidth="1"/>
    <col min="9219" max="9219" width="7.33203125" style="32" bestFit="1" customWidth="1"/>
    <col min="9220" max="9220" width="12.5546875" style="32" bestFit="1" customWidth="1"/>
    <col min="9221" max="9221" width="13.109375" style="32" bestFit="1" customWidth="1"/>
    <col min="9222" max="9222" width="10.5546875" style="32" bestFit="1" customWidth="1"/>
    <col min="9223" max="9223" width="16.109375" style="32" bestFit="1" customWidth="1"/>
    <col min="9224" max="9224" width="10.109375" style="32" bestFit="1" customWidth="1"/>
    <col min="9225" max="9225" width="9.109375" style="32" bestFit="1" customWidth="1"/>
    <col min="9226" max="9226" width="11.33203125" style="32" bestFit="1" customWidth="1"/>
    <col min="9227" max="9227" width="10.109375" style="32" bestFit="1" customWidth="1"/>
    <col min="9228" max="9465" width="8.88671875" style="32"/>
    <col min="9466" max="9466" width="37.109375" style="32" customWidth="1"/>
    <col min="9467" max="9467" width="13.88671875" style="32" bestFit="1" customWidth="1"/>
    <col min="9468" max="9468" width="10" style="32" bestFit="1" customWidth="1"/>
    <col min="9469" max="9469" width="28.5546875" style="32" bestFit="1" customWidth="1"/>
    <col min="9470" max="9470" width="13" style="32" bestFit="1" customWidth="1"/>
    <col min="9471" max="9471" width="17.6640625" style="32" bestFit="1" customWidth="1"/>
    <col min="9472" max="9472" width="10.109375" style="32" bestFit="1" customWidth="1"/>
    <col min="9473" max="9473" width="14.109375" style="32" bestFit="1" customWidth="1"/>
    <col min="9474" max="9474" width="8.6640625" style="32" bestFit="1" customWidth="1"/>
    <col min="9475" max="9475" width="7.33203125" style="32" bestFit="1" customWidth="1"/>
    <col min="9476" max="9476" width="12.5546875" style="32" bestFit="1" customWidth="1"/>
    <col min="9477" max="9477" width="13.109375" style="32" bestFit="1" customWidth="1"/>
    <col min="9478" max="9478" width="10.5546875" style="32" bestFit="1" customWidth="1"/>
    <col min="9479" max="9479" width="16.109375" style="32" bestFit="1" customWidth="1"/>
    <col min="9480" max="9480" width="10.109375" style="32" bestFit="1" customWidth="1"/>
    <col min="9481" max="9481" width="9.109375" style="32" bestFit="1" customWidth="1"/>
    <col min="9482" max="9482" width="11.33203125" style="32" bestFit="1" customWidth="1"/>
    <col min="9483" max="9483" width="10.109375" style="32" bestFit="1" customWidth="1"/>
    <col min="9484" max="9721" width="8.88671875" style="32"/>
    <col min="9722" max="9722" width="37.109375" style="32" customWidth="1"/>
    <col min="9723" max="9723" width="13.88671875" style="32" bestFit="1" customWidth="1"/>
    <col min="9724" max="9724" width="10" style="32" bestFit="1" customWidth="1"/>
    <col min="9725" max="9725" width="28.5546875" style="32" bestFit="1" customWidth="1"/>
    <col min="9726" max="9726" width="13" style="32" bestFit="1" customWidth="1"/>
    <col min="9727" max="9727" width="17.6640625" style="32" bestFit="1" customWidth="1"/>
    <col min="9728" max="9728" width="10.109375" style="32" bestFit="1" customWidth="1"/>
    <col min="9729" max="9729" width="14.109375" style="32" bestFit="1" customWidth="1"/>
    <col min="9730" max="9730" width="8.6640625" style="32" bestFit="1" customWidth="1"/>
    <col min="9731" max="9731" width="7.33203125" style="32" bestFit="1" customWidth="1"/>
    <col min="9732" max="9732" width="12.5546875" style="32" bestFit="1" customWidth="1"/>
    <col min="9733" max="9733" width="13.109375" style="32" bestFit="1" customWidth="1"/>
    <col min="9734" max="9734" width="10.5546875" style="32" bestFit="1" customWidth="1"/>
    <col min="9735" max="9735" width="16.109375" style="32" bestFit="1" customWidth="1"/>
    <col min="9736" max="9736" width="10.109375" style="32" bestFit="1" customWidth="1"/>
    <col min="9737" max="9737" width="9.109375" style="32" bestFit="1" customWidth="1"/>
    <col min="9738" max="9738" width="11.33203125" style="32" bestFit="1" customWidth="1"/>
    <col min="9739" max="9739" width="10.109375" style="32" bestFit="1" customWidth="1"/>
    <col min="9740" max="9977" width="8.88671875" style="32"/>
    <col min="9978" max="9978" width="37.109375" style="32" customWidth="1"/>
    <col min="9979" max="9979" width="13.88671875" style="32" bestFit="1" customWidth="1"/>
    <col min="9980" max="9980" width="10" style="32" bestFit="1" customWidth="1"/>
    <col min="9981" max="9981" width="28.5546875" style="32" bestFit="1" customWidth="1"/>
    <col min="9982" max="9982" width="13" style="32" bestFit="1" customWidth="1"/>
    <col min="9983" max="9983" width="17.6640625" style="32" bestFit="1" customWidth="1"/>
    <col min="9984" max="9984" width="10.109375" style="32" bestFit="1" customWidth="1"/>
    <col min="9985" max="9985" width="14.109375" style="32" bestFit="1" customWidth="1"/>
    <col min="9986" max="9986" width="8.6640625" style="32" bestFit="1" customWidth="1"/>
    <col min="9987" max="9987" width="7.33203125" style="32" bestFit="1" customWidth="1"/>
    <col min="9988" max="9988" width="12.5546875" style="32" bestFit="1" customWidth="1"/>
    <col min="9989" max="9989" width="13.109375" style="32" bestFit="1" customWidth="1"/>
    <col min="9990" max="9990" width="10.5546875" style="32" bestFit="1" customWidth="1"/>
    <col min="9991" max="9991" width="16.109375" style="32" bestFit="1" customWidth="1"/>
    <col min="9992" max="9992" width="10.109375" style="32" bestFit="1" customWidth="1"/>
    <col min="9993" max="9993" width="9.109375" style="32" bestFit="1" customWidth="1"/>
    <col min="9994" max="9994" width="11.33203125" style="32" bestFit="1" customWidth="1"/>
    <col min="9995" max="9995" width="10.109375" style="32" bestFit="1" customWidth="1"/>
    <col min="9996" max="10233" width="8.88671875" style="32"/>
    <col min="10234" max="10234" width="37.109375" style="32" customWidth="1"/>
    <col min="10235" max="10235" width="13.88671875" style="32" bestFit="1" customWidth="1"/>
    <col min="10236" max="10236" width="10" style="32" bestFit="1" customWidth="1"/>
    <col min="10237" max="10237" width="28.5546875" style="32" bestFit="1" customWidth="1"/>
    <col min="10238" max="10238" width="13" style="32" bestFit="1" customWidth="1"/>
    <col min="10239" max="10239" width="17.6640625" style="32" bestFit="1" customWidth="1"/>
    <col min="10240" max="10240" width="10.109375" style="32" bestFit="1" customWidth="1"/>
    <col min="10241" max="10241" width="14.109375" style="32" bestFit="1" customWidth="1"/>
    <col min="10242" max="10242" width="8.6640625" style="32" bestFit="1" customWidth="1"/>
    <col min="10243" max="10243" width="7.33203125" style="32" bestFit="1" customWidth="1"/>
    <col min="10244" max="10244" width="12.5546875" style="32" bestFit="1" customWidth="1"/>
    <col min="10245" max="10245" width="13.109375" style="32" bestFit="1" customWidth="1"/>
    <col min="10246" max="10246" width="10.5546875" style="32" bestFit="1" customWidth="1"/>
    <col min="10247" max="10247" width="16.109375" style="32" bestFit="1" customWidth="1"/>
    <col min="10248" max="10248" width="10.109375" style="32" bestFit="1" customWidth="1"/>
    <col min="10249" max="10249" width="9.109375" style="32" bestFit="1" customWidth="1"/>
    <col min="10250" max="10250" width="11.33203125" style="32" bestFit="1" customWidth="1"/>
    <col min="10251" max="10251" width="10.109375" style="32" bestFit="1" customWidth="1"/>
    <col min="10252" max="10489" width="8.88671875" style="32"/>
    <col min="10490" max="10490" width="37.109375" style="32" customWidth="1"/>
    <col min="10491" max="10491" width="13.88671875" style="32" bestFit="1" customWidth="1"/>
    <col min="10492" max="10492" width="10" style="32" bestFit="1" customWidth="1"/>
    <col min="10493" max="10493" width="28.5546875" style="32" bestFit="1" customWidth="1"/>
    <col min="10494" max="10494" width="13" style="32" bestFit="1" customWidth="1"/>
    <col min="10495" max="10495" width="17.6640625" style="32" bestFit="1" customWidth="1"/>
    <col min="10496" max="10496" width="10.109375" style="32" bestFit="1" customWidth="1"/>
    <col min="10497" max="10497" width="14.109375" style="32" bestFit="1" customWidth="1"/>
    <col min="10498" max="10498" width="8.6640625" style="32" bestFit="1" customWidth="1"/>
    <col min="10499" max="10499" width="7.33203125" style="32" bestFit="1" customWidth="1"/>
    <col min="10500" max="10500" width="12.5546875" style="32" bestFit="1" customWidth="1"/>
    <col min="10501" max="10501" width="13.109375" style="32" bestFit="1" customWidth="1"/>
    <col min="10502" max="10502" width="10.5546875" style="32" bestFit="1" customWidth="1"/>
    <col min="10503" max="10503" width="16.109375" style="32" bestFit="1" customWidth="1"/>
    <col min="10504" max="10504" width="10.109375" style="32" bestFit="1" customWidth="1"/>
    <col min="10505" max="10505" width="9.109375" style="32" bestFit="1" customWidth="1"/>
    <col min="10506" max="10506" width="11.33203125" style="32" bestFit="1" customWidth="1"/>
    <col min="10507" max="10507" width="10.109375" style="32" bestFit="1" customWidth="1"/>
    <col min="10508" max="10745" width="8.88671875" style="32"/>
    <col min="10746" max="10746" width="37.109375" style="32" customWidth="1"/>
    <col min="10747" max="10747" width="13.88671875" style="32" bestFit="1" customWidth="1"/>
    <col min="10748" max="10748" width="10" style="32" bestFit="1" customWidth="1"/>
    <col min="10749" max="10749" width="28.5546875" style="32" bestFit="1" customWidth="1"/>
    <col min="10750" max="10750" width="13" style="32" bestFit="1" customWidth="1"/>
    <col min="10751" max="10751" width="17.6640625" style="32" bestFit="1" customWidth="1"/>
    <col min="10752" max="10752" width="10.109375" style="32" bestFit="1" customWidth="1"/>
    <col min="10753" max="10753" width="14.109375" style="32" bestFit="1" customWidth="1"/>
    <col min="10754" max="10754" width="8.6640625" style="32" bestFit="1" customWidth="1"/>
    <col min="10755" max="10755" width="7.33203125" style="32" bestFit="1" customWidth="1"/>
    <col min="10756" max="10756" width="12.5546875" style="32" bestFit="1" customWidth="1"/>
    <col min="10757" max="10757" width="13.109375" style="32" bestFit="1" customWidth="1"/>
    <col min="10758" max="10758" width="10.5546875" style="32" bestFit="1" customWidth="1"/>
    <col min="10759" max="10759" width="16.109375" style="32" bestFit="1" customWidth="1"/>
    <col min="10760" max="10760" width="10.109375" style="32" bestFit="1" customWidth="1"/>
    <col min="10761" max="10761" width="9.109375" style="32" bestFit="1" customWidth="1"/>
    <col min="10762" max="10762" width="11.33203125" style="32" bestFit="1" customWidth="1"/>
    <col min="10763" max="10763" width="10.109375" style="32" bestFit="1" customWidth="1"/>
    <col min="10764" max="11001" width="8.88671875" style="32"/>
    <col min="11002" max="11002" width="37.109375" style="32" customWidth="1"/>
    <col min="11003" max="11003" width="13.88671875" style="32" bestFit="1" customWidth="1"/>
    <col min="11004" max="11004" width="10" style="32" bestFit="1" customWidth="1"/>
    <col min="11005" max="11005" width="28.5546875" style="32" bestFit="1" customWidth="1"/>
    <col min="11006" max="11006" width="13" style="32" bestFit="1" customWidth="1"/>
    <col min="11007" max="11007" width="17.6640625" style="32" bestFit="1" customWidth="1"/>
    <col min="11008" max="11008" width="10.109375" style="32" bestFit="1" customWidth="1"/>
    <col min="11009" max="11009" width="14.109375" style="32" bestFit="1" customWidth="1"/>
    <col min="11010" max="11010" width="8.6640625" style="32" bestFit="1" customWidth="1"/>
    <col min="11011" max="11011" width="7.33203125" style="32" bestFit="1" customWidth="1"/>
    <col min="11012" max="11012" width="12.5546875" style="32" bestFit="1" customWidth="1"/>
    <col min="11013" max="11013" width="13.109375" style="32" bestFit="1" customWidth="1"/>
    <col min="11014" max="11014" width="10.5546875" style="32" bestFit="1" customWidth="1"/>
    <col min="11015" max="11015" width="16.109375" style="32" bestFit="1" customWidth="1"/>
    <col min="11016" max="11016" width="10.109375" style="32" bestFit="1" customWidth="1"/>
    <col min="11017" max="11017" width="9.109375" style="32" bestFit="1" customWidth="1"/>
    <col min="11018" max="11018" width="11.33203125" style="32" bestFit="1" customWidth="1"/>
    <col min="11019" max="11019" width="10.109375" style="32" bestFit="1" customWidth="1"/>
    <col min="11020" max="11257" width="8.88671875" style="32"/>
    <col min="11258" max="11258" width="37.109375" style="32" customWidth="1"/>
    <col min="11259" max="11259" width="13.88671875" style="32" bestFit="1" customWidth="1"/>
    <col min="11260" max="11260" width="10" style="32" bestFit="1" customWidth="1"/>
    <col min="11261" max="11261" width="28.5546875" style="32" bestFit="1" customWidth="1"/>
    <col min="11262" max="11262" width="13" style="32" bestFit="1" customWidth="1"/>
    <col min="11263" max="11263" width="17.6640625" style="32" bestFit="1" customWidth="1"/>
    <col min="11264" max="11264" width="10.109375" style="32" bestFit="1" customWidth="1"/>
    <col min="11265" max="11265" width="14.109375" style="32" bestFit="1" customWidth="1"/>
    <col min="11266" max="11266" width="8.6640625" style="32" bestFit="1" customWidth="1"/>
    <col min="11267" max="11267" width="7.33203125" style="32" bestFit="1" customWidth="1"/>
    <col min="11268" max="11268" width="12.5546875" style="32" bestFit="1" customWidth="1"/>
    <col min="11269" max="11269" width="13.109375" style="32" bestFit="1" customWidth="1"/>
    <col min="11270" max="11270" width="10.5546875" style="32" bestFit="1" customWidth="1"/>
    <col min="11271" max="11271" width="16.109375" style="32" bestFit="1" customWidth="1"/>
    <col min="11272" max="11272" width="10.109375" style="32" bestFit="1" customWidth="1"/>
    <col min="11273" max="11273" width="9.109375" style="32" bestFit="1" customWidth="1"/>
    <col min="11274" max="11274" width="11.33203125" style="32" bestFit="1" customWidth="1"/>
    <col min="11275" max="11275" width="10.109375" style="32" bestFit="1" customWidth="1"/>
    <col min="11276" max="11513" width="8.88671875" style="32"/>
    <col min="11514" max="11514" width="37.109375" style="32" customWidth="1"/>
    <col min="11515" max="11515" width="13.88671875" style="32" bestFit="1" customWidth="1"/>
    <col min="11516" max="11516" width="10" style="32" bestFit="1" customWidth="1"/>
    <col min="11517" max="11517" width="28.5546875" style="32" bestFit="1" customWidth="1"/>
    <col min="11518" max="11518" width="13" style="32" bestFit="1" customWidth="1"/>
    <col min="11519" max="11519" width="17.6640625" style="32" bestFit="1" customWidth="1"/>
    <col min="11520" max="11520" width="10.109375" style="32" bestFit="1" customWidth="1"/>
    <col min="11521" max="11521" width="14.109375" style="32" bestFit="1" customWidth="1"/>
    <col min="11522" max="11522" width="8.6640625" style="32" bestFit="1" customWidth="1"/>
    <col min="11523" max="11523" width="7.33203125" style="32" bestFit="1" customWidth="1"/>
    <col min="11524" max="11524" width="12.5546875" style="32" bestFit="1" customWidth="1"/>
    <col min="11525" max="11525" width="13.109375" style="32" bestFit="1" customWidth="1"/>
    <col min="11526" max="11526" width="10.5546875" style="32" bestFit="1" customWidth="1"/>
    <col min="11527" max="11527" width="16.109375" style="32" bestFit="1" customWidth="1"/>
    <col min="11528" max="11528" width="10.109375" style="32" bestFit="1" customWidth="1"/>
    <col min="11529" max="11529" width="9.109375" style="32" bestFit="1" customWidth="1"/>
    <col min="11530" max="11530" width="11.33203125" style="32" bestFit="1" customWidth="1"/>
    <col min="11531" max="11531" width="10.109375" style="32" bestFit="1" customWidth="1"/>
    <col min="11532" max="11769" width="8.88671875" style="32"/>
    <col min="11770" max="11770" width="37.109375" style="32" customWidth="1"/>
    <col min="11771" max="11771" width="13.88671875" style="32" bestFit="1" customWidth="1"/>
    <col min="11772" max="11772" width="10" style="32" bestFit="1" customWidth="1"/>
    <col min="11773" max="11773" width="28.5546875" style="32" bestFit="1" customWidth="1"/>
    <col min="11774" max="11774" width="13" style="32" bestFit="1" customWidth="1"/>
    <col min="11775" max="11775" width="17.6640625" style="32" bestFit="1" customWidth="1"/>
    <col min="11776" max="11776" width="10.109375" style="32" bestFit="1" customWidth="1"/>
    <col min="11777" max="11777" width="14.109375" style="32" bestFit="1" customWidth="1"/>
    <col min="11778" max="11778" width="8.6640625" style="32" bestFit="1" customWidth="1"/>
    <col min="11779" max="11779" width="7.33203125" style="32" bestFit="1" customWidth="1"/>
    <col min="11780" max="11780" width="12.5546875" style="32" bestFit="1" customWidth="1"/>
    <col min="11781" max="11781" width="13.109375" style="32" bestFit="1" customWidth="1"/>
    <col min="11782" max="11782" width="10.5546875" style="32" bestFit="1" customWidth="1"/>
    <col min="11783" max="11783" width="16.109375" style="32" bestFit="1" customWidth="1"/>
    <col min="11784" max="11784" width="10.109375" style="32" bestFit="1" customWidth="1"/>
    <col min="11785" max="11785" width="9.109375" style="32" bestFit="1" customWidth="1"/>
    <col min="11786" max="11786" width="11.33203125" style="32" bestFit="1" customWidth="1"/>
    <col min="11787" max="11787" width="10.109375" style="32" bestFit="1" customWidth="1"/>
    <col min="11788" max="12025" width="8.88671875" style="32"/>
    <col min="12026" max="12026" width="37.109375" style="32" customWidth="1"/>
    <col min="12027" max="12027" width="13.88671875" style="32" bestFit="1" customWidth="1"/>
    <col min="12028" max="12028" width="10" style="32" bestFit="1" customWidth="1"/>
    <col min="12029" max="12029" width="28.5546875" style="32" bestFit="1" customWidth="1"/>
    <col min="12030" max="12030" width="13" style="32" bestFit="1" customWidth="1"/>
    <col min="12031" max="12031" width="17.6640625" style="32" bestFit="1" customWidth="1"/>
    <col min="12032" max="12032" width="10.109375" style="32" bestFit="1" customWidth="1"/>
    <col min="12033" max="12033" width="14.109375" style="32" bestFit="1" customWidth="1"/>
    <col min="12034" max="12034" width="8.6640625" style="32" bestFit="1" customWidth="1"/>
    <col min="12035" max="12035" width="7.33203125" style="32" bestFit="1" customWidth="1"/>
    <col min="12036" max="12036" width="12.5546875" style="32" bestFit="1" customWidth="1"/>
    <col min="12037" max="12037" width="13.109375" style="32" bestFit="1" customWidth="1"/>
    <col min="12038" max="12038" width="10.5546875" style="32" bestFit="1" customWidth="1"/>
    <col min="12039" max="12039" width="16.109375" style="32" bestFit="1" customWidth="1"/>
    <col min="12040" max="12040" width="10.109375" style="32" bestFit="1" customWidth="1"/>
    <col min="12041" max="12041" width="9.109375" style="32" bestFit="1" customWidth="1"/>
    <col min="12042" max="12042" width="11.33203125" style="32" bestFit="1" customWidth="1"/>
    <col min="12043" max="12043" width="10.109375" style="32" bestFit="1" customWidth="1"/>
    <col min="12044" max="12281" width="8.88671875" style="32"/>
    <col min="12282" max="12282" width="37.109375" style="32" customWidth="1"/>
    <col min="12283" max="12283" width="13.88671875" style="32" bestFit="1" customWidth="1"/>
    <col min="12284" max="12284" width="10" style="32" bestFit="1" customWidth="1"/>
    <col min="12285" max="12285" width="28.5546875" style="32" bestFit="1" customWidth="1"/>
    <col min="12286" max="12286" width="13" style="32" bestFit="1" customWidth="1"/>
    <col min="12287" max="12287" width="17.6640625" style="32" bestFit="1" customWidth="1"/>
    <col min="12288" max="12288" width="10.109375" style="32" bestFit="1" customWidth="1"/>
    <col min="12289" max="12289" width="14.109375" style="32" bestFit="1" customWidth="1"/>
    <col min="12290" max="12290" width="8.6640625" style="32" bestFit="1" customWidth="1"/>
    <col min="12291" max="12291" width="7.33203125" style="32" bestFit="1" customWidth="1"/>
    <col min="12292" max="12292" width="12.5546875" style="32" bestFit="1" customWidth="1"/>
    <col min="12293" max="12293" width="13.109375" style="32" bestFit="1" customWidth="1"/>
    <col min="12294" max="12294" width="10.5546875" style="32" bestFit="1" customWidth="1"/>
    <col min="12295" max="12295" width="16.109375" style="32" bestFit="1" customWidth="1"/>
    <col min="12296" max="12296" width="10.109375" style="32" bestFit="1" customWidth="1"/>
    <col min="12297" max="12297" width="9.109375" style="32" bestFit="1" customWidth="1"/>
    <col min="12298" max="12298" width="11.33203125" style="32" bestFit="1" customWidth="1"/>
    <col min="12299" max="12299" width="10.109375" style="32" bestFit="1" customWidth="1"/>
    <col min="12300" max="12537" width="8.88671875" style="32"/>
    <col min="12538" max="12538" width="37.109375" style="32" customWidth="1"/>
    <col min="12539" max="12539" width="13.88671875" style="32" bestFit="1" customWidth="1"/>
    <col min="12540" max="12540" width="10" style="32" bestFit="1" customWidth="1"/>
    <col min="12541" max="12541" width="28.5546875" style="32" bestFit="1" customWidth="1"/>
    <col min="12542" max="12542" width="13" style="32" bestFit="1" customWidth="1"/>
    <col min="12543" max="12543" width="17.6640625" style="32" bestFit="1" customWidth="1"/>
    <col min="12544" max="12544" width="10.109375" style="32" bestFit="1" customWidth="1"/>
    <col min="12545" max="12545" width="14.109375" style="32" bestFit="1" customWidth="1"/>
    <col min="12546" max="12546" width="8.6640625" style="32" bestFit="1" customWidth="1"/>
    <col min="12547" max="12547" width="7.33203125" style="32" bestFit="1" customWidth="1"/>
    <col min="12548" max="12548" width="12.5546875" style="32" bestFit="1" customWidth="1"/>
    <col min="12549" max="12549" width="13.109375" style="32" bestFit="1" customWidth="1"/>
    <col min="12550" max="12550" width="10.5546875" style="32" bestFit="1" customWidth="1"/>
    <col min="12551" max="12551" width="16.109375" style="32" bestFit="1" customWidth="1"/>
    <col min="12552" max="12552" width="10.109375" style="32" bestFit="1" customWidth="1"/>
    <col min="12553" max="12553" width="9.109375" style="32" bestFit="1" customWidth="1"/>
    <col min="12554" max="12554" width="11.33203125" style="32" bestFit="1" customWidth="1"/>
    <col min="12555" max="12555" width="10.109375" style="32" bestFit="1" customWidth="1"/>
    <col min="12556" max="12793" width="8.88671875" style="32"/>
    <col min="12794" max="12794" width="37.109375" style="32" customWidth="1"/>
    <col min="12795" max="12795" width="13.88671875" style="32" bestFit="1" customWidth="1"/>
    <col min="12796" max="12796" width="10" style="32" bestFit="1" customWidth="1"/>
    <col min="12797" max="12797" width="28.5546875" style="32" bestFit="1" customWidth="1"/>
    <col min="12798" max="12798" width="13" style="32" bestFit="1" customWidth="1"/>
    <col min="12799" max="12799" width="17.6640625" style="32" bestFit="1" customWidth="1"/>
    <col min="12800" max="12800" width="10.109375" style="32" bestFit="1" customWidth="1"/>
    <col min="12801" max="12801" width="14.109375" style="32" bestFit="1" customWidth="1"/>
    <col min="12802" max="12802" width="8.6640625" style="32" bestFit="1" customWidth="1"/>
    <col min="12803" max="12803" width="7.33203125" style="32" bestFit="1" customWidth="1"/>
    <col min="12804" max="12804" width="12.5546875" style="32" bestFit="1" customWidth="1"/>
    <col min="12805" max="12805" width="13.109375" style="32" bestFit="1" customWidth="1"/>
    <col min="12806" max="12806" width="10.5546875" style="32" bestFit="1" customWidth="1"/>
    <col min="12807" max="12807" width="16.109375" style="32" bestFit="1" customWidth="1"/>
    <col min="12808" max="12808" width="10.109375" style="32" bestFit="1" customWidth="1"/>
    <col min="12809" max="12809" width="9.109375" style="32" bestFit="1" customWidth="1"/>
    <col min="12810" max="12810" width="11.33203125" style="32" bestFit="1" customWidth="1"/>
    <col min="12811" max="12811" width="10.109375" style="32" bestFit="1" customWidth="1"/>
    <col min="12812" max="13049" width="8.88671875" style="32"/>
    <col min="13050" max="13050" width="37.109375" style="32" customWidth="1"/>
    <col min="13051" max="13051" width="13.88671875" style="32" bestFit="1" customWidth="1"/>
    <col min="13052" max="13052" width="10" style="32" bestFit="1" customWidth="1"/>
    <col min="13053" max="13053" width="28.5546875" style="32" bestFit="1" customWidth="1"/>
    <col min="13054" max="13054" width="13" style="32" bestFit="1" customWidth="1"/>
    <col min="13055" max="13055" width="17.6640625" style="32" bestFit="1" customWidth="1"/>
    <col min="13056" max="13056" width="10.109375" style="32" bestFit="1" customWidth="1"/>
    <col min="13057" max="13057" width="14.109375" style="32" bestFit="1" customWidth="1"/>
    <col min="13058" max="13058" width="8.6640625" style="32" bestFit="1" customWidth="1"/>
    <col min="13059" max="13059" width="7.33203125" style="32" bestFit="1" customWidth="1"/>
    <col min="13060" max="13060" width="12.5546875" style="32" bestFit="1" customWidth="1"/>
    <col min="13061" max="13061" width="13.109375" style="32" bestFit="1" customWidth="1"/>
    <col min="13062" max="13062" width="10.5546875" style="32" bestFit="1" customWidth="1"/>
    <col min="13063" max="13063" width="16.109375" style="32" bestFit="1" customWidth="1"/>
    <col min="13064" max="13064" width="10.109375" style="32" bestFit="1" customWidth="1"/>
    <col min="13065" max="13065" width="9.109375" style="32" bestFit="1" customWidth="1"/>
    <col min="13066" max="13066" width="11.33203125" style="32" bestFit="1" customWidth="1"/>
    <col min="13067" max="13067" width="10.109375" style="32" bestFit="1" customWidth="1"/>
    <col min="13068" max="13305" width="8.88671875" style="32"/>
    <col min="13306" max="13306" width="37.109375" style="32" customWidth="1"/>
    <col min="13307" max="13307" width="13.88671875" style="32" bestFit="1" customWidth="1"/>
    <col min="13308" max="13308" width="10" style="32" bestFit="1" customWidth="1"/>
    <col min="13309" max="13309" width="28.5546875" style="32" bestFit="1" customWidth="1"/>
    <col min="13310" max="13310" width="13" style="32" bestFit="1" customWidth="1"/>
    <col min="13311" max="13311" width="17.6640625" style="32" bestFit="1" customWidth="1"/>
    <col min="13312" max="13312" width="10.109375" style="32" bestFit="1" customWidth="1"/>
    <col min="13313" max="13313" width="14.109375" style="32" bestFit="1" customWidth="1"/>
    <col min="13314" max="13314" width="8.6640625" style="32" bestFit="1" customWidth="1"/>
    <col min="13315" max="13315" width="7.33203125" style="32" bestFit="1" customWidth="1"/>
    <col min="13316" max="13316" width="12.5546875" style="32" bestFit="1" customWidth="1"/>
    <col min="13317" max="13317" width="13.109375" style="32" bestFit="1" customWidth="1"/>
    <col min="13318" max="13318" width="10.5546875" style="32" bestFit="1" customWidth="1"/>
    <col min="13319" max="13319" width="16.109375" style="32" bestFit="1" customWidth="1"/>
    <col min="13320" max="13320" width="10.109375" style="32" bestFit="1" customWidth="1"/>
    <col min="13321" max="13321" width="9.109375" style="32" bestFit="1" customWidth="1"/>
    <col min="13322" max="13322" width="11.33203125" style="32" bestFit="1" customWidth="1"/>
    <col min="13323" max="13323" width="10.109375" style="32" bestFit="1" customWidth="1"/>
    <col min="13324" max="13561" width="8.88671875" style="32"/>
    <col min="13562" max="13562" width="37.109375" style="32" customWidth="1"/>
    <col min="13563" max="13563" width="13.88671875" style="32" bestFit="1" customWidth="1"/>
    <col min="13564" max="13564" width="10" style="32" bestFit="1" customWidth="1"/>
    <col min="13565" max="13565" width="28.5546875" style="32" bestFit="1" customWidth="1"/>
    <col min="13566" max="13566" width="13" style="32" bestFit="1" customWidth="1"/>
    <col min="13567" max="13567" width="17.6640625" style="32" bestFit="1" customWidth="1"/>
    <col min="13568" max="13568" width="10.109375" style="32" bestFit="1" customWidth="1"/>
    <col min="13569" max="13569" width="14.109375" style="32" bestFit="1" customWidth="1"/>
    <col min="13570" max="13570" width="8.6640625" style="32" bestFit="1" customWidth="1"/>
    <col min="13571" max="13571" width="7.33203125" style="32" bestFit="1" customWidth="1"/>
    <col min="13572" max="13572" width="12.5546875" style="32" bestFit="1" customWidth="1"/>
    <col min="13573" max="13573" width="13.109375" style="32" bestFit="1" customWidth="1"/>
    <col min="13574" max="13574" width="10.5546875" style="32" bestFit="1" customWidth="1"/>
    <col min="13575" max="13575" width="16.109375" style="32" bestFit="1" customWidth="1"/>
    <col min="13576" max="13576" width="10.109375" style="32" bestFit="1" customWidth="1"/>
    <col min="13577" max="13577" width="9.109375" style="32" bestFit="1" customWidth="1"/>
    <col min="13578" max="13578" width="11.33203125" style="32" bestFit="1" customWidth="1"/>
    <col min="13579" max="13579" width="10.109375" style="32" bestFit="1" customWidth="1"/>
    <col min="13580" max="13817" width="8.88671875" style="32"/>
    <col min="13818" max="13818" width="37.109375" style="32" customWidth="1"/>
    <col min="13819" max="13819" width="13.88671875" style="32" bestFit="1" customWidth="1"/>
    <col min="13820" max="13820" width="10" style="32" bestFit="1" customWidth="1"/>
    <col min="13821" max="13821" width="28.5546875" style="32" bestFit="1" customWidth="1"/>
    <col min="13822" max="13822" width="13" style="32" bestFit="1" customWidth="1"/>
    <col min="13823" max="13823" width="17.6640625" style="32" bestFit="1" customWidth="1"/>
    <col min="13824" max="13824" width="10.109375" style="32" bestFit="1" customWidth="1"/>
    <col min="13825" max="13825" width="14.109375" style="32" bestFit="1" customWidth="1"/>
    <col min="13826" max="13826" width="8.6640625" style="32" bestFit="1" customWidth="1"/>
    <col min="13827" max="13827" width="7.33203125" style="32" bestFit="1" customWidth="1"/>
    <col min="13828" max="13828" width="12.5546875" style="32" bestFit="1" customWidth="1"/>
    <col min="13829" max="13829" width="13.109375" style="32" bestFit="1" customWidth="1"/>
    <col min="13830" max="13830" width="10.5546875" style="32" bestFit="1" customWidth="1"/>
    <col min="13831" max="13831" width="16.109375" style="32" bestFit="1" customWidth="1"/>
    <col min="13832" max="13832" width="10.109375" style="32" bestFit="1" customWidth="1"/>
    <col min="13833" max="13833" width="9.109375" style="32" bestFit="1" customWidth="1"/>
    <col min="13834" max="13834" width="11.33203125" style="32" bestFit="1" customWidth="1"/>
    <col min="13835" max="13835" width="10.109375" style="32" bestFit="1" customWidth="1"/>
    <col min="13836" max="14073" width="8.88671875" style="32"/>
    <col min="14074" max="14074" width="37.109375" style="32" customWidth="1"/>
    <col min="14075" max="14075" width="13.88671875" style="32" bestFit="1" customWidth="1"/>
    <col min="14076" max="14076" width="10" style="32" bestFit="1" customWidth="1"/>
    <col min="14077" max="14077" width="28.5546875" style="32" bestFit="1" customWidth="1"/>
    <col min="14078" max="14078" width="13" style="32" bestFit="1" customWidth="1"/>
    <col min="14079" max="14079" width="17.6640625" style="32" bestFit="1" customWidth="1"/>
    <col min="14080" max="14080" width="10.109375" style="32" bestFit="1" customWidth="1"/>
    <col min="14081" max="14081" width="14.109375" style="32" bestFit="1" customWidth="1"/>
    <col min="14082" max="14082" width="8.6640625" style="32" bestFit="1" customWidth="1"/>
    <col min="14083" max="14083" width="7.33203125" style="32" bestFit="1" customWidth="1"/>
    <col min="14084" max="14084" width="12.5546875" style="32" bestFit="1" customWidth="1"/>
    <col min="14085" max="14085" width="13.109375" style="32" bestFit="1" customWidth="1"/>
    <col min="14086" max="14086" width="10.5546875" style="32" bestFit="1" customWidth="1"/>
    <col min="14087" max="14087" width="16.109375" style="32" bestFit="1" customWidth="1"/>
    <col min="14088" max="14088" width="10.109375" style="32" bestFit="1" customWidth="1"/>
    <col min="14089" max="14089" width="9.109375" style="32" bestFit="1" customWidth="1"/>
    <col min="14090" max="14090" width="11.33203125" style="32" bestFit="1" customWidth="1"/>
    <col min="14091" max="14091" width="10.109375" style="32" bestFit="1" customWidth="1"/>
    <col min="14092" max="14329" width="8.88671875" style="32"/>
    <col min="14330" max="14330" width="37.109375" style="32" customWidth="1"/>
    <col min="14331" max="14331" width="13.88671875" style="32" bestFit="1" customWidth="1"/>
    <col min="14332" max="14332" width="10" style="32" bestFit="1" customWidth="1"/>
    <col min="14333" max="14333" width="28.5546875" style="32" bestFit="1" customWidth="1"/>
    <col min="14334" max="14334" width="13" style="32" bestFit="1" customWidth="1"/>
    <col min="14335" max="14335" width="17.6640625" style="32" bestFit="1" customWidth="1"/>
    <col min="14336" max="14336" width="10.109375" style="32" bestFit="1" customWidth="1"/>
    <col min="14337" max="14337" width="14.109375" style="32" bestFit="1" customWidth="1"/>
    <col min="14338" max="14338" width="8.6640625" style="32" bestFit="1" customWidth="1"/>
    <col min="14339" max="14339" width="7.33203125" style="32" bestFit="1" customWidth="1"/>
    <col min="14340" max="14340" width="12.5546875" style="32" bestFit="1" customWidth="1"/>
    <col min="14341" max="14341" width="13.109375" style="32" bestFit="1" customWidth="1"/>
    <col min="14342" max="14342" width="10.5546875" style="32" bestFit="1" customWidth="1"/>
    <col min="14343" max="14343" width="16.109375" style="32" bestFit="1" customWidth="1"/>
    <col min="14344" max="14344" width="10.109375" style="32" bestFit="1" customWidth="1"/>
    <col min="14345" max="14345" width="9.109375" style="32" bestFit="1" customWidth="1"/>
    <col min="14346" max="14346" width="11.33203125" style="32" bestFit="1" customWidth="1"/>
    <col min="14347" max="14347" width="10.109375" style="32" bestFit="1" customWidth="1"/>
    <col min="14348" max="14585" width="8.88671875" style="32"/>
    <col min="14586" max="14586" width="37.109375" style="32" customWidth="1"/>
    <col min="14587" max="14587" width="13.88671875" style="32" bestFit="1" customWidth="1"/>
    <col min="14588" max="14588" width="10" style="32" bestFit="1" customWidth="1"/>
    <col min="14589" max="14589" width="28.5546875" style="32" bestFit="1" customWidth="1"/>
    <col min="14590" max="14590" width="13" style="32" bestFit="1" customWidth="1"/>
    <col min="14591" max="14591" width="17.6640625" style="32" bestFit="1" customWidth="1"/>
    <col min="14592" max="14592" width="10.109375" style="32" bestFit="1" customWidth="1"/>
    <col min="14593" max="14593" width="14.109375" style="32" bestFit="1" customWidth="1"/>
    <col min="14594" max="14594" width="8.6640625" style="32" bestFit="1" customWidth="1"/>
    <col min="14595" max="14595" width="7.33203125" style="32" bestFit="1" customWidth="1"/>
    <col min="14596" max="14596" width="12.5546875" style="32" bestFit="1" customWidth="1"/>
    <col min="14597" max="14597" width="13.109375" style="32" bestFit="1" customWidth="1"/>
    <col min="14598" max="14598" width="10.5546875" style="32" bestFit="1" customWidth="1"/>
    <col min="14599" max="14599" width="16.109375" style="32" bestFit="1" customWidth="1"/>
    <col min="14600" max="14600" width="10.109375" style="32" bestFit="1" customWidth="1"/>
    <col min="14601" max="14601" width="9.109375" style="32" bestFit="1" customWidth="1"/>
    <col min="14602" max="14602" width="11.33203125" style="32" bestFit="1" customWidth="1"/>
    <col min="14603" max="14603" width="10.109375" style="32" bestFit="1" customWidth="1"/>
    <col min="14604" max="14841" width="8.88671875" style="32"/>
    <col min="14842" max="14842" width="37.109375" style="32" customWidth="1"/>
    <col min="14843" max="14843" width="13.88671875" style="32" bestFit="1" customWidth="1"/>
    <col min="14844" max="14844" width="10" style="32" bestFit="1" customWidth="1"/>
    <col min="14845" max="14845" width="28.5546875" style="32" bestFit="1" customWidth="1"/>
    <col min="14846" max="14846" width="13" style="32" bestFit="1" customWidth="1"/>
    <col min="14847" max="14847" width="17.6640625" style="32" bestFit="1" customWidth="1"/>
    <col min="14848" max="14848" width="10.109375" style="32" bestFit="1" customWidth="1"/>
    <col min="14849" max="14849" width="14.109375" style="32" bestFit="1" customWidth="1"/>
    <col min="14850" max="14850" width="8.6640625" style="32" bestFit="1" customWidth="1"/>
    <col min="14851" max="14851" width="7.33203125" style="32" bestFit="1" customWidth="1"/>
    <col min="14852" max="14852" width="12.5546875" style="32" bestFit="1" customWidth="1"/>
    <col min="14853" max="14853" width="13.109375" style="32" bestFit="1" customWidth="1"/>
    <col min="14854" max="14854" width="10.5546875" style="32" bestFit="1" customWidth="1"/>
    <col min="14855" max="14855" width="16.109375" style="32" bestFit="1" customWidth="1"/>
    <col min="14856" max="14856" width="10.109375" style="32" bestFit="1" customWidth="1"/>
    <col min="14857" max="14857" width="9.109375" style="32" bestFit="1" customWidth="1"/>
    <col min="14858" max="14858" width="11.33203125" style="32" bestFit="1" customWidth="1"/>
    <col min="14859" max="14859" width="10.109375" style="32" bestFit="1" customWidth="1"/>
    <col min="14860" max="15097" width="8.88671875" style="32"/>
    <col min="15098" max="15098" width="37.109375" style="32" customWidth="1"/>
    <col min="15099" max="15099" width="13.88671875" style="32" bestFit="1" customWidth="1"/>
    <col min="15100" max="15100" width="10" style="32" bestFit="1" customWidth="1"/>
    <col min="15101" max="15101" width="28.5546875" style="32" bestFit="1" customWidth="1"/>
    <col min="15102" max="15102" width="13" style="32" bestFit="1" customWidth="1"/>
    <col min="15103" max="15103" width="17.6640625" style="32" bestFit="1" customWidth="1"/>
    <col min="15104" max="15104" width="10.109375" style="32" bestFit="1" customWidth="1"/>
    <col min="15105" max="15105" width="14.109375" style="32" bestFit="1" customWidth="1"/>
    <col min="15106" max="15106" width="8.6640625" style="32" bestFit="1" customWidth="1"/>
    <col min="15107" max="15107" width="7.33203125" style="32" bestFit="1" customWidth="1"/>
    <col min="15108" max="15108" width="12.5546875" style="32" bestFit="1" customWidth="1"/>
    <col min="15109" max="15109" width="13.109375" style="32" bestFit="1" customWidth="1"/>
    <col min="15110" max="15110" width="10.5546875" style="32" bestFit="1" customWidth="1"/>
    <col min="15111" max="15111" width="16.109375" style="32" bestFit="1" customWidth="1"/>
    <col min="15112" max="15112" width="10.109375" style="32" bestFit="1" customWidth="1"/>
    <col min="15113" max="15113" width="9.109375" style="32" bestFit="1" customWidth="1"/>
    <col min="15114" max="15114" width="11.33203125" style="32" bestFit="1" customWidth="1"/>
    <col min="15115" max="15115" width="10.109375" style="32" bestFit="1" customWidth="1"/>
    <col min="15116" max="15353" width="8.88671875" style="32"/>
    <col min="15354" max="15354" width="37.109375" style="32" customWidth="1"/>
    <col min="15355" max="15355" width="13.88671875" style="32" bestFit="1" customWidth="1"/>
    <col min="15356" max="15356" width="10" style="32" bestFit="1" customWidth="1"/>
    <col min="15357" max="15357" width="28.5546875" style="32" bestFit="1" customWidth="1"/>
    <col min="15358" max="15358" width="13" style="32" bestFit="1" customWidth="1"/>
    <col min="15359" max="15359" width="17.6640625" style="32" bestFit="1" customWidth="1"/>
    <col min="15360" max="15360" width="10.109375" style="32" bestFit="1" customWidth="1"/>
    <col min="15361" max="15361" width="14.109375" style="32" bestFit="1" customWidth="1"/>
    <col min="15362" max="15362" width="8.6640625" style="32" bestFit="1" customWidth="1"/>
    <col min="15363" max="15363" width="7.33203125" style="32" bestFit="1" customWidth="1"/>
    <col min="15364" max="15364" width="12.5546875" style="32" bestFit="1" customWidth="1"/>
    <col min="15365" max="15365" width="13.109375" style="32" bestFit="1" customWidth="1"/>
    <col min="15366" max="15366" width="10.5546875" style="32" bestFit="1" customWidth="1"/>
    <col min="15367" max="15367" width="16.109375" style="32" bestFit="1" customWidth="1"/>
    <col min="15368" max="15368" width="10.109375" style="32" bestFit="1" customWidth="1"/>
    <col min="15369" max="15369" width="9.109375" style="32" bestFit="1" customWidth="1"/>
    <col min="15370" max="15370" width="11.33203125" style="32" bestFit="1" customWidth="1"/>
    <col min="15371" max="15371" width="10.109375" style="32" bestFit="1" customWidth="1"/>
    <col min="15372" max="15609" width="8.88671875" style="32"/>
    <col min="15610" max="15610" width="37.109375" style="32" customWidth="1"/>
    <col min="15611" max="15611" width="13.88671875" style="32" bestFit="1" customWidth="1"/>
    <col min="15612" max="15612" width="10" style="32" bestFit="1" customWidth="1"/>
    <col min="15613" max="15613" width="28.5546875" style="32" bestFit="1" customWidth="1"/>
    <col min="15614" max="15614" width="13" style="32" bestFit="1" customWidth="1"/>
    <col min="15615" max="15615" width="17.6640625" style="32" bestFit="1" customWidth="1"/>
    <col min="15616" max="15616" width="10.109375" style="32" bestFit="1" customWidth="1"/>
    <col min="15617" max="15617" width="14.109375" style="32" bestFit="1" customWidth="1"/>
    <col min="15618" max="15618" width="8.6640625" style="32" bestFit="1" customWidth="1"/>
    <col min="15619" max="15619" width="7.33203125" style="32" bestFit="1" customWidth="1"/>
    <col min="15620" max="15620" width="12.5546875" style="32" bestFit="1" customWidth="1"/>
    <col min="15621" max="15621" width="13.109375" style="32" bestFit="1" customWidth="1"/>
    <col min="15622" max="15622" width="10.5546875" style="32" bestFit="1" customWidth="1"/>
    <col min="15623" max="15623" width="16.109375" style="32" bestFit="1" customWidth="1"/>
    <col min="15624" max="15624" width="10.109375" style="32" bestFit="1" customWidth="1"/>
    <col min="15625" max="15625" width="9.109375" style="32" bestFit="1" customWidth="1"/>
    <col min="15626" max="15626" width="11.33203125" style="32" bestFit="1" customWidth="1"/>
    <col min="15627" max="15627" width="10.109375" style="32" bestFit="1" customWidth="1"/>
    <col min="15628" max="15865" width="8.88671875" style="32"/>
    <col min="15866" max="15866" width="37.109375" style="32" customWidth="1"/>
    <col min="15867" max="15867" width="13.88671875" style="32" bestFit="1" customWidth="1"/>
    <col min="15868" max="15868" width="10" style="32" bestFit="1" customWidth="1"/>
    <col min="15869" max="15869" width="28.5546875" style="32" bestFit="1" customWidth="1"/>
    <col min="15870" max="15870" width="13" style="32" bestFit="1" customWidth="1"/>
    <col min="15871" max="15871" width="17.6640625" style="32" bestFit="1" customWidth="1"/>
    <col min="15872" max="15872" width="10.109375" style="32" bestFit="1" customWidth="1"/>
    <col min="15873" max="15873" width="14.109375" style="32" bestFit="1" customWidth="1"/>
    <col min="15874" max="15874" width="8.6640625" style="32" bestFit="1" customWidth="1"/>
    <col min="15875" max="15875" width="7.33203125" style="32" bestFit="1" customWidth="1"/>
    <col min="15876" max="15876" width="12.5546875" style="32" bestFit="1" customWidth="1"/>
    <col min="15877" max="15877" width="13.109375" style="32" bestFit="1" customWidth="1"/>
    <col min="15878" max="15878" width="10.5546875" style="32" bestFit="1" customWidth="1"/>
    <col min="15879" max="15879" width="16.109375" style="32" bestFit="1" customWidth="1"/>
    <col min="15880" max="15880" width="10.109375" style="32" bestFit="1" customWidth="1"/>
    <col min="15881" max="15881" width="9.109375" style="32" bestFit="1" customWidth="1"/>
    <col min="15882" max="15882" width="11.33203125" style="32" bestFit="1" customWidth="1"/>
    <col min="15883" max="15883" width="10.109375" style="32" bestFit="1" customWidth="1"/>
    <col min="15884" max="16121" width="8.88671875" style="32"/>
    <col min="16122" max="16122" width="37.109375" style="32" customWidth="1"/>
    <col min="16123" max="16123" width="13.88671875" style="32" bestFit="1" customWidth="1"/>
    <col min="16124" max="16124" width="10" style="32" bestFit="1" customWidth="1"/>
    <col min="16125" max="16125" width="28.5546875" style="32" bestFit="1" customWidth="1"/>
    <col min="16126" max="16126" width="13" style="32" bestFit="1" customWidth="1"/>
    <col min="16127" max="16127" width="17.6640625" style="32" bestFit="1" customWidth="1"/>
    <col min="16128" max="16128" width="10.109375" style="32" bestFit="1" customWidth="1"/>
    <col min="16129" max="16129" width="14.109375" style="32" bestFit="1" customWidth="1"/>
    <col min="16130" max="16130" width="8.6640625" style="32" bestFit="1" customWidth="1"/>
    <col min="16131" max="16131" width="7.33203125" style="32" bestFit="1" customWidth="1"/>
    <col min="16132" max="16132" width="12.5546875" style="32" bestFit="1" customWidth="1"/>
    <col min="16133" max="16133" width="13.109375" style="32" bestFit="1" customWidth="1"/>
    <col min="16134" max="16134" width="10.5546875" style="32" bestFit="1" customWidth="1"/>
    <col min="16135" max="16135" width="16.109375" style="32" bestFit="1" customWidth="1"/>
    <col min="16136" max="16136" width="10.109375" style="32" bestFit="1" customWidth="1"/>
    <col min="16137" max="16137" width="9.109375" style="32" bestFit="1" customWidth="1"/>
    <col min="16138" max="16138" width="11.33203125" style="32" bestFit="1" customWidth="1"/>
    <col min="16139" max="16139" width="10.109375" style="32" bestFit="1" customWidth="1"/>
    <col min="16140" max="16384" width="8.88671875" style="32"/>
  </cols>
  <sheetData>
    <row r="1" spans="1:24" x14ac:dyDescent="0.25">
      <c r="A1" s="34" t="s">
        <v>0</v>
      </c>
      <c r="B1" s="34"/>
      <c r="C1" s="34" t="s">
        <v>395</v>
      </c>
      <c r="D1" s="40" t="s">
        <v>61</v>
      </c>
      <c r="E1" s="40"/>
      <c r="F1" s="30"/>
      <c r="G1" s="30"/>
      <c r="I1" s="34" t="s">
        <v>0</v>
      </c>
      <c r="O1" s="34" t="s">
        <v>395</v>
      </c>
      <c r="Q1" s="40" t="s">
        <v>61</v>
      </c>
    </row>
    <row r="2" spans="1:24" x14ac:dyDescent="0.25">
      <c r="A2" s="1" t="s">
        <v>1</v>
      </c>
      <c r="B2" s="20"/>
      <c r="C2" s="20"/>
      <c r="D2" s="21"/>
      <c r="E2" s="21"/>
      <c r="F2" s="21"/>
      <c r="G2" s="21"/>
      <c r="I2" s="20" t="s">
        <v>1</v>
      </c>
      <c r="J2" s="20"/>
      <c r="K2" s="21"/>
      <c r="L2" s="21"/>
      <c r="M2" s="21"/>
      <c r="N2" s="21"/>
      <c r="O2" s="21"/>
    </row>
    <row r="3" spans="1:24" x14ac:dyDescent="0.25">
      <c r="A3" s="1" t="s">
        <v>2</v>
      </c>
      <c r="B3" s="20"/>
      <c r="C3" s="20"/>
      <c r="D3" s="21"/>
      <c r="E3" s="21"/>
      <c r="F3" s="21"/>
      <c r="G3" s="21"/>
      <c r="I3" s="20" t="s">
        <v>2</v>
      </c>
      <c r="J3" s="20"/>
      <c r="K3" s="21"/>
      <c r="L3" s="21"/>
      <c r="M3" s="21"/>
      <c r="N3" s="21"/>
      <c r="O3" s="21"/>
    </row>
    <row r="4" spans="1:24" x14ac:dyDescent="0.25">
      <c r="A4" s="1" t="s">
        <v>3</v>
      </c>
      <c r="B4" s="20"/>
      <c r="C4" s="20"/>
      <c r="D4" s="21"/>
      <c r="E4" s="21"/>
      <c r="F4" s="21"/>
      <c r="G4" s="21"/>
      <c r="I4" s="20" t="s">
        <v>3</v>
      </c>
      <c r="J4" s="20"/>
      <c r="K4" s="21"/>
      <c r="L4" s="21"/>
      <c r="M4" s="21"/>
      <c r="N4" s="21"/>
      <c r="O4" s="21"/>
    </row>
    <row r="5" spans="1:24" x14ac:dyDescent="0.25">
      <c r="A5" s="1" t="s">
        <v>4</v>
      </c>
      <c r="B5" s="20"/>
      <c r="C5" s="20"/>
      <c r="D5" s="21"/>
      <c r="E5" s="21"/>
      <c r="F5" s="21"/>
      <c r="G5" s="21"/>
      <c r="I5" s="20" t="s">
        <v>4</v>
      </c>
      <c r="J5" s="20"/>
      <c r="K5" s="21"/>
      <c r="L5" s="21"/>
      <c r="M5" s="21"/>
      <c r="N5" s="21"/>
      <c r="O5" s="21"/>
    </row>
    <row r="6" spans="1:24" x14ac:dyDescent="0.25">
      <c r="A6" s="1" t="s">
        <v>5</v>
      </c>
      <c r="B6" s="20"/>
      <c r="C6" s="20"/>
      <c r="D6" s="21"/>
      <c r="E6" s="21"/>
      <c r="F6" s="21"/>
      <c r="G6" s="21"/>
      <c r="I6" s="20" t="s">
        <v>5</v>
      </c>
      <c r="J6" s="20"/>
      <c r="K6" s="21"/>
      <c r="L6" s="21"/>
      <c r="M6" s="21"/>
      <c r="N6" s="21"/>
      <c r="O6" s="21"/>
    </row>
    <row r="7" spans="1:24" ht="25.5" customHeight="1" x14ac:dyDescent="0.25">
      <c r="B7" s="22"/>
      <c r="C7" s="22"/>
    </row>
    <row r="8" spans="1:24" ht="40.200000000000003" customHeight="1" x14ac:dyDescent="0.3">
      <c r="A8" s="31" t="s">
        <v>289</v>
      </c>
      <c r="B8" s="31" t="s">
        <v>6</v>
      </c>
      <c r="C8" s="31" t="s">
        <v>7</v>
      </c>
      <c r="D8" s="31" t="s">
        <v>268</v>
      </c>
      <c r="E8" s="31" t="s">
        <v>9</v>
      </c>
      <c r="F8" s="31" t="s">
        <v>266</v>
      </c>
      <c r="G8" s="31" t="s">
        <v>267</v>
      </c>
      <c r="H8" s="31" t="s">
        <v>260</v>
      </c>
      <c r="J8" s="97" t="s">
        <v>418</v>
      </c>
      <c r="K8" s="97"/>
      <c r="L8" s="97"/>
      <c r="M8" s="97"/>
      <c r="N8" s="97"/>
      <c r="O8" s="97"/>
      <c r="P8" s="97"/>
      <c r="Q8" s="97"/>
      <c r="R8" s="97"/>
      <c r="S8" s="97"/>
      <c r="T8" s="97"/>
      <c r="U8" s="97"/>
      <c r="V8" s="97"/>
      <c r="W8" s="97"/>
      <c r="X8" s="97"/>
    </row>
    <row r="9" spans="1:24" ht="25.5" customHeight="1" x14ac:dyDescent="0.25">
      <c r="A9" s="35">
        <v>15</v>
      </c>
      <c r="B9" s="36" t="s">
        <v>397</v>
      </c>
      <c r="C9" s="37" t="s">
        <v>320</v>
      </c>
      <c r="D9" s="4" t="s">
        <v>242</v>
      </c>
      <c r="E9" s="4" t="s">
        <v>321</v>
      </c>
      <c r="F9" s="47">
        <v>9.3000000000000013E-2</v>
      </c>
      <c r="G9" s="47">
        <v>0.55689999999999995</v>
      </c>
      <c r="H9" s="23">
        <f t="shared" ref="H9:H31" si="0">F9*G9</f>
        <v>5.1791700000000003E-2</v>
      </c>
      <c r="U9" s="46"/>
      <c r="V9" s="46"/>
    </row>
    <row r="10" spans="1:24" ht="25.5" customHeight="1" x14ac:dyDescent="0.25">
      <c r="A10" s="35">
        <v>30</v>
      </c>
      <c r="B10" s="36" t="s">
        <v>398</v>
      </c>
      <c r="C10" s="37" t="s">
        <v>65</v>
      </c>
      <c r="D10" s="4" t="s">
        <v>37</v>
      </c>
      <c r="E10" s="4" t="s">
        <v>353</v>
      </c>
      <c r="F10" s="47">
        <v>9.3000000000000013E-2</v>
      </c>
      <c r="G10" s="47">
        <v>0.52</v>
      </c>
      <c r="H10" s="23">
        <f t="shared" si="0"/>
        <v>4.8360000000000007E-2</v>
      </c>
      <c r="U10" s="46"/>
      <c r="V10" s="46"/>
    </row>
    <row r="11" spans="1:24" ht="25.5" customHeight="1" x14ac:dyDescent="0.25">
      <c r="A11" s="35">
        <v>39</v>
      </c>
      <c r="B11" s="36" t="s">
        <v>399</v>
      </c>
      <c r="C11" s="37" t="s">
        <v>199</v>
      </c>
      <c r="D11" s="4" t="s">
        <v>163</v>
      </c>
      <c r="E11" s="4" t="s">
        <v>371</v>
      </c>
      <c r="F11" s="47">
        <v>9.35E-2</v>
      </c>
      <c r="G11" s="47">
        <v>0.4899</v>
      </c>
      <c r="H11" s="23">
        <f t="shared" si="0"/>
        <v>4.5805650000000003E-2</v>
      </c>
      <c r="U11" s="46"/>
      <c r="V11" s="46"/>
    </row>
    <row r="12" spans="1:24" ht="25.5" customHeight="1" x14ac:dyDescent="0.25">
      <c r="A12" s="35">
        <v>14</v>
      </c>
      <c r="B12" s="36" t="s">
        <v>400</v>
      </c>
      <c r="C12" s="37" t="s">
        <v>317</v>
      </c>
      <c r="D12" s="4" t="s">
        <v>145</v>
      </c>
      <c r="E12" s="4" t="s">
        <v>318</v>
      </c>
      <c r="F12" s="47">
        <v>9.4E-2</v>
      </c>
      <c r="G12" s="47">
        <v>0.5</v>
      </c>
      <c r="H12" s="23">
        <f t="shared" si="0"/>
        <v>4.7E-2</v>
      </c>
      <c r="U12" s="46"/>
      <c r="V12" s="46"/>
    </row>
    <row r="13" spans="1:24" ht="25.5" customHeight="1" x14ac:dyDescent="0.25">
      <c r="A13" s="35">
        <v>27</v>
      </c>
      <c r="B13" s="36" t="s">
        <v>401</v>
      </c>
      <c r="C13" s="37" t="s">
        <v>346</v>
      </c>
      <c r="D13" s="4" t="s">
        <v>242</v>
      </c>
      <c r="E13" s="4" t="s">
        <v>347</v>
      </c>
      <c r="F13" s="47">
        <v>9.5000000000000001E-2</v>
      </c>
      <c r="G13" s="47">
        <v>0.54700000000000004</v>
      </c>
      <c r="H13" s="23">
        <f t="shared" si="0"/>
        <v>5.1965000000000004E-2</v>
      </c>
      <c r="U13" s="46"/>
      <c r="V13" s="46"/>
    </row>
    <row r="14" spans="1:24" ht="25.5" customHeight="1" x14ac:dyDescent="0.25">
      <c r="A14" s="35">
        <v>51</v>
      </c>
      <c r="B14" s="36" t="s">
        <v>402</v>
      </c>
      <c r="C14" s="37" t="s">
        <v>162</v>
      </c>
      <c r="D14" s="4" t="s">
        <v>392</v>
      </c>
      <c r="E14" s="4" t="s">
        <v>393</v>
      </c>
      <c r="F14" s="47">
        <v>9.5000000000000001E-2</v>
      </c>
      <c r="G14" s="47">
        <v>0.5</v>
      </c>
      <c r="H14" s="23">
        <f t="shared" si="0"/>
        <v>4.7500000000000001E-2</v>
      </c>
      <c r="L14" s="27"/>
      <c r="M14" s="27"/>
      <c r="Q14" s="27"/>
      <c r="T14" s="27"/>
      <c r="U14" s="46"/>
      <c r="V14" s="46"/>
    </row>
    <row r="15" spans="1:24" ht="25.5" customHeight="1" x14ac:dyDescent="0.25">
      <c r="A15" s="35">
        <v>11</v>
      </c>
      <c r="B15" s="36" t="s">
        <v>403</v>
      </c>
      <c r="C15" s="37" t="s">
        <v>308</v>
      </c>
      <c r="D15" s="4" t="s">
        <v>309</v>
      </c>
      <c r="E15" s="4" t="s">
        <v>310</v>
      </c>
      <c r="F15" s="47">
        <v>9.5500000000000002E-2</v>
      </c>
      <c r="G15" s="47">
        <v>0.54320000000000002</v>
      </c>
      <c r="H15" s="23">
        <f t="shared" si="0"/>
        <v>5.1875600000000001E-2</v>
      </c>
      <c r="U15" s="46"/>
      <c r="V15" s="46"/>
    </row>
    <row r="16" spans="1:24" ht="25.5" customHeight="1" x14ac:dyDescent="0.25">
      <c r="A16" s="35">
        <v>6</v>
      </c>
      <c r="B16" s="36" t="s">
        <v>404</v>
      </c>
      <c r="C16" s="37" t="s">
        <v>69</v>
      </c>
      <c r="D16" s="4" t="s">
        <v>139</v>
      </c>
      <c r="E16" s="4" t="s">
        <v>300</v>
      </c>
      <c r="F16" s="47">
        <v>9.5700000000000007E-2</v>
      </c>
      <c r="G16" s="47">
        <v>0.5121</v>
      </c>
      <c r="H16" s="23">
        <f t="shared" si="0"/>
        <v>4.9007970000000005E-2</v>
      </c>
      <c r="U16" s="46"/>
      <c r="V16" s="46"/>
    </row>
    <row r="17" spans="1:22" ht="25.5" customHeight="1" x14ac:dyDescent="0.25">
      <c r="A17" s="35">
        <v>10</v>
      </c>
      <c r="B17" s="36" t="s">
        <v>269</v>
      </c>
      <c r="C17" s="37" t="s">
        <v>58</v>
      </c>
      <c r="D17" s="4" t="s">
        <v>59</v>
      </c>
      <c r="E17" s="4" t="s">
        <v>305</v>
      </c>
      <c r="F17" s="47">
        <v>9.5799999999999996E-2</v>
      </c>
      <c r="G17" s="47">
        <v>0.49880000000000002</v>
      </c>
      <c r="H17" s="23">
        <f t="shared" si="0"/>
        <v>4.7785040000000001E-2</v>
      </c>
      <c r="U17" s="46"/>
      <c r="V17" s="46"/>
    </row>
    <row r="18" spans="1:22" ht="25.5" customHeight="1" x14ac:dyDescent="0.25">
      <c r="A18" s="35">
        <v>18</v>
      </c>
      <c r="B18" s="36" t="s">
        <v>405</v>
      </c>
      <c r="C18" s="37" t="s">
        <v>325</v>
      </c>
      <c r="D18" s="4" t="s">
        <v>250</v>
      </c>
      <c r="E18" s="4" t="s">
        <v>326</v>
      </c>
      <c r="F18" s="47">
        <v>9.6500000000000002E-2</v>
      </c>
      <c r="G18" s="47">
        <v>0.503</v>
      </c>
      <c r="H18" s="23">
        <f t="shared" si="0"/>
        <v>4.8539499999999999E-2</v>
      </c>
      <c r="U18" s="46"/>
      <c r="V18" s="46"/>
    </row>
    <row r="19" spans="1:22" ht="25.5" customHeight="1" x14ac:dyDescent="0.25">
      <c r="A19" s="35">
        <v>28</v>
      </c>
      <c r="B19" s="36" t="s">
        <v>406</v>
      </c>
      <c r="C19" s="37" t="s">
        <v>325</v>
      </c>
      <c r="D19" s="4" t="s">
        <v>349</v>
      </c>
      <c r="E19" s="4" t="s">
        <v>350</v>
      </c>
      <c r="F19" s="47">
        <v>9.6500000000000002E-2</v>
      </c>
      <c r="G19" s="47">
        <v>0.48020000000000002</v>
      </c>
      <c r="H19" s="23">
        <f t="shared" si="0"/>
        <v>4.63393E-2</v>
      </c>
      <c r="U19" s="46"/>
      <c r="V19" s="46"/>
    </row>
    <row r="20" spans="1:22" ht="25.5" customHeight="1" x14ac:dyDescent="0.25">
      <c r="A20" s="35">
        <v>31</v>
      </c>
      <c r="B20" s="36" t="s">
        <v>407</v>
      </c>
      <c r="C20" s="37" t="s">
        <v>172</v>
      </c>
      <c r="D20" s="4" t="s">
        <v>355</v>
      </c>
      <c r="E20" s="4" t="s">
        <v>356</v>
      </c>
      <c r="F20" s="47">
        <v>9.6999999999999989E-2</v>
      </c>
      <c r="G20" s="47">
        <v>0.56059999999999999</v>
      </c>
      <c r="H20" s="23">
        <f t="shared" si="0"/>
        <v>5.4378199999999995E-2</v>
      </c>
      <c r="U20" s="46"/>
      <c r="V20" s="46"/>
    </row>
    <row r="21" spans="1:22" ht="25.5" customHeight="1" x14ac:dyDescent="0.25">
      <c r="A21" s="35">
        <v>21</v>
      </c>
      <c r="B21" s="36" t="s">
        <v>408</v>
      </c>
      <c r="C21" s="37" t="s">
        <v>333</v>
      </c>
      <c r="D21" s="4" t="s">
        <v>80</v>
      </c>
      <c r="E21" s="4" t="s">
        <v>334</v>
      </c>
      <c r="F21" s="47">
        <v>9.7500000000000003E-2</v>
      </c>
      <c r="G21" s="47">
        <v>0.52149999999999996</v>
      </c>
      <c r="H21" s="23">
        <f t="shared" si="0"/>
        <v>5.0846249999999996E-2</v>
      </c>
      <c r="U21" s="46"/>
      <c r="V21" s="46"/>
    </row>
    <row r="22" spans="1:22" ht="25.5" customHeight="1" x14ac:dyDescent="0.25">
      <c r="A22" s="35">
        <v>5</v>
      </c>
      <c r="B22" s="36" t="s">
        <v>409</v>
      </c>
      <c r="C22" s="37" t="s">
        <v>44</v>
      </c>
      <c r="D22" s="4" t="s">
        <v>45</v>
      </c>
      <c r="E22" s="4" t="s">
        <v>298</v>
      </c>
      <c r="F22" s="47">
        <v>9.8000000000000004E-2</v>
      </c>
      <c r="G22" s="47">
        <v>0.51629999999999998</v>
      </c>
      <c r="H22" s="23">
        <f t="shared" si="0"/>
        <v>5.0597400000000001E-2</v>
      </c>
      <c r="U22" s="46"/>
      <c r="V22" s="46"/>
    </row>
    <row r="23" spans="1:22" ht="25.5" customHeight="1" x14ac:dyDescent="0.25">
      <c r="A23" s="35">
        <v>9</v>
      </c>
      <c r="B23" s="36" t="s">
        <v>410</v>
      </c>
      <c r="C23" s="37" t="s">
        <v>303</v>
      </c>
      <c r="D23" s="4" t="s">
        <v>80</v>
      </c>
      <c r="E23" s="4" t="s">
        <v>304</v>
      </c>
      <c r="F23" s="47">
        <v>9.8000000000000004E-2</v>
      </c>
      <c r="G23" s="47">
        <v>0.53</v>
      </c>
      <c r="H23" s="23">
        <f t="shared" si="0"/>
        <v>5.1940000000000007E-2</v>
      </c>
      <c r="U23" s="46"/>
      <c r="V23" s="46"/>
    </row>
    <row r="24" spans="1:22" ht="25.5" customHeight="1" x14ac:dyDescent="0.25">
      <c r="A24" s="35">
        <v>32</v>
      </c>
      <c r="B24" s="36" t="s">
        <v>411</v>
      </c>
      <c r="C24" s="37" t="s">
        <v>172</v>
      </c>
      <c r="D24" s="4" t="s">
        <v>242</v>
      </c>
      <c r="E24" s="4" t="s">
        <v>357</v>
      </c>
      <c r="F24" s="47">
        <v>9.8000000000000004E-2</v>
      </c>
      <c r="G24" s="47">
        <v>0.52500000000000002</v>
      </c>
      <c r="H24" s="23">
        <f t="shared" si="0"/>
        <v>5.1450000000000003E-2</v>
      </c>
      <c r="U24" s="46"/>
      <c r="V24" s="46"/>
    </row>
    <row r="25" spans="1:22" ht="25.5" customHeight="1" x14ac:dyDescent="0.25">
      <c r="A25" s="35">
        <v>33</v>
      </c>
      <c r="B25" s="36" t="s">
        <v>412</v>
      </c>
      <c r="C25" s="37" t="s">
        <v>172</v>
      </c>
      <c r="D25" s="4" t="s">
        <v>359</v>
      </c>
      <c r="E25" s="4" t="s">
        <v>360</v>
      </c>
      <c r="F25" s="47">
        <v>9.8000000000000004E-2</v>
      </c>
      <c r="G25" s="47">
        <v>0.53700000000000003</v>
      </c>
      <c r="H25" s="23">
        <f t="shared" si="0"/>
        <v>5.2626000000000006E-2</v>
      </c>
      <c r="J25" s="99" t="s">
        <v>572</v>
      </c>
      <c r="K25" s="100"/>
      <c r="L25" s="100"/>
      <c r="M25" s="101"/>
      <c r="U25" s="46"/>
      <c r="V25" s="46"/>
    </row>
    <row r="26" spans="1:22" ht="25.5" customHeight="1" x14ac:dyDescent="0.25">
      <c r="A26" s="35">
        <v>46</v>
      </c>
      <c r="B26" s="36" t="s">
        <v>413</v>
      </c>
      <c r="C26" s="37" t="s">
        <v>100</v>
      </c>
      <c r="D26" s="4" t="s">
        <v>163</v>
      </c>
      <c r="E26" s="4" t="s">
        <v>379</v>
      </c>
      <c r="F26" s="47">
        <v>0.1</v>
      </c>
      <c r="G26" s="47">
        <v>0.52249999999999996</v>
      </c>
      <c r="H26" s="23">
        <f t="shared" si="0"/>
        <v>5.2249999999999998E-2</v>
      </c>
      <c r="J26" s="102"/>
      <c r="K26" s="103"/>
      <c r="L26" s="103"/>
      <c r="M26" s="104"/>
      <c r="U26" s="46"/>
      <c r="V26" s="46"/>
    </row>
    <row r="27" spans="1:22" ht="25.5" customHeight="1" x14ac:dyDescent="0.25">
      <c r="A27" s="35">
        <v>50</v>
      </c>
      <c r="B27" s="36" t="s">
        <v>414</v>
      </c>
      <c r="C27" s="37" t="s">
        <v>303</v>
      </c>
      <c r="D27" s="4" t="s">
        <v>80</v>
      </c>
      <c r="E27" s="4" t="s">
        <v>387</v>
      </c>
      <c r="F27" s="47">
        <v>0.10099999999999999</v>
      </c>
      <c r="G27" s="47">
        <v>0.53</v>
      </c>
      <c r="H27" s="23">
        <f t="shared" si="0"/>
        <v>5.3530000000000001E-2</v>
      </c>
      <c r="J27" s="51" t="s">
        <v>261</v>
      </c>
      <c r="K27" s="52"/>
      <c r="L27" s="23">
        <f>_xlfn.QUARTILE.INC($F$9:$F$31,0)</f>
        <v>9.3000000000000013E-2</v>
      </c>
      <c r="M27" s="23">
        <f>_xlfn.QUARTILE.INC($F$9:$F$31,1)</f>
        <v>9.5250000000000001E-2</v>
      </c>
      <c r="U27" s="46"/>
      <c r="V27" s="46"/>
    </row>
    <row r="28" spans="1:22" ht="25.5" customHeight="1" x14ac:dyDescent="0.25">
      <c r="A28" s="35">
        <v>53</v>
      </c>
      <c r="B28" s="36" t="s">
        <v>284</v>
      </c>
      <c r="C28" s="37" t="s">
        <v>100</v>
      </c>
      <c r="D28" s="4" t="s">
        <v>105</v>
      </c>
      <c r="E28" s="4" t="s">
        <v>389</v>
      </c>
      <c r="F28" s="47">
        <v>0.1065</v>
      </c>
      <c r="G28" s="47">
        <v>0.52</v>
      </c>
      <c r="H28" s="23">
        <f t="shared" si="0"/>
        <v>5.5379999999999999E-2</v>
      </c>
      <c r="J28" s="54" t="s">
        <v>262</v>
      </c>
      <c r="K28" s="48"/>
      <c r="L28" s="49">
        <f>_xlfn.QUARTILE.INC($F$9:$F$31,1)</f>
        <v>9.5250000000000001E-2</v>
      </c>
      <c r="M28" s="23">
        <f>_xlfn.QUARTILE.INC($F$9:$F$31,2)</f>
        <v>9.6999999999999989E-2</v>
      </c>
      <c r="U28" s="46"/>
      <c r="V28" s="46"/>
    </row>
    <row r="29" spans="1:22" ht="25.5" customHeight="1" x14ac:dyDescent="0.25">
      <c r="A29" s="35">
        <v>52</v>
      </c>
      <c r="B29" s="36" t="s">
        <v>285</v>
      </c>
      <c r="C29" s="37" t="s">
        <v>100</v>
      </c>
      <c r="D29" s="4" t="s">
        <v>101</v>
      </c>
      <c r="E29" s="4" t="s">
        <v>388</v>
      </c>
      <c r="F29" s="47">
        <v>0.107</v>
      </c>
      <c r="G29" s="47">
        <v>0.52</v>
      </c>
      <c r="H29" s="23">
        <f t="shared" si="0"/>
        <v>5.5640000000000002E-2</v>
      </c>
      <c r="J29" s="54" t="s">
        <v>263</v>
      </c>
      <c r="K29" s="48"/>
      <c r="L29" s="49">
        <f>_xlfn.QUARTILE.INC($F$9:$F$31,2)</f>
        <v>9.6999999999999989E-2</v>
      </c>
      <c r="M29" s="23">
        <f>_xlfn.QUARTILE.INC($F$9:$F$31,3)</f>
        <v>9.9000000000000005E-2</v>
      </c>
      <c r="U29" s="46"/>
      <c r="V29" s="46"/>
    </row>
    <row r="30" spans="1:22" ht="25.5" customHeight="1" x14ac:dyDescent="0.25">
      <c r="A30" s="35">
        <v>54</v>
      </c>
      <c r="B30" s="36" t="s">
        <v>287</v>
      </c>
      <c r="C30" s="37" t="s">
        <v>100</v>
      </c>
      <c r="D30" s="4" t="s">
        <v>108</v>
      </c>
      <c r="E30" s="4" t="s">
        <v>390</v>
      </c>
      <c r="F30" s="47">
        <v>0.1075</v>
      </c>
      <c r="G30" s="47">
        <v>0.52</v>
      </c>
      <c r="H30" s="23">
        <f t="shared" si="0"/>
        <v>5.5899999999999998E-2</v>
      </c>
      <c r="J30" s="54" t="s">
        <v>264</v>
      </c>
      <c r="K30" s="48"/>
      <c r="L30" s="49">
        <f>_xlfn.QUARTILE.INC($F$9:$F$31,3)</f>
        <v>9.9000000000000005E-2</v>
      </c>
      <c r="M30" s="23">
        <f>_xlfn.QUARTILE.INC($F$9:$F$31,4)</f>
        <v>0.11449999999999999</v>
      </c>
      <c r="U30" s="46"/>
      <c r="V30" s="46"/>
    </row>
    <row r="31" spans="1:22" ht="25.5" customHeight="1" x14ac:dyDescent="0.25">
      <c r="A31" s="35">
        <v>13</v>
      </c>
      <c r="B31" s="36" t="s">
        <v>415</v>
      </c>
      <c r="C31" s="37" t="s">
        <v>315</v>
      </c>
      <c r="D31" s="4" t="s">
        <v>145</v>
      </c>
      <c r="E31" s="4" t="s">
        <v>316</v>
      </c>
      <c r="F31" s="47">
        <v>0.11449999999999999</v>
      </c>
      <c r="G31" s="47">
        <v>0.60699999999999998</v>
      </c>
      <c r="H31" s="23">
        <f t="shared" si="0"/>
        <v>6.9501499999999994E-2</v>
      </c>
      <c r="J31" s="55" t="s">
        <v>265</v>
      </c>
      <c r="K31" s="48"/>
      <c r="L31" s="50">
        <f>AVERAGE($F$9:$F$31)</f>
        <v>9.8543478260869594E-2</v>
      </c>
      <c r="M31" s="26"/>
      <c r="U31" s="46"/>
      <c r="V31" s="46"/>
    </row>
    <row r="32" spans="1:22" ht="25.5" customHeight="1" x14ac:dyDescent="0.25"/>
    <row r="33" spans="1:24" ht="25.5" customHeight="1" x14ac:dyDescent="0.25"/>
    <row r="34" spans="1:24" ht="41.4" customHeight="1" x14ac:dyDescent="0.3">
      <c r="A34" s="31" t="s">
        <v>289</v>
      </c>
      <c r="B34" s="31" t="s">
        <v>6</v>
      </c>
      <c r="C34" s="31" t="s">
        <v>7</v>
      </c>
      <c r="D34" s="31" t="s">
        <v>268</v>
      </c>
      <c r="E34" s="31" t="s">
        <v>9</v>
      </c>
      <c r="F34" s="31" t="s">
        <v>266</v>
      </c>
      <c r="G34" s="31" t="s">
        <v>267</v>
      </c>
      <c r="H34" s="31" t="s">
        <v>260</v>
      </c>
      <c r="J34" s="97" t="s">
        <v>417</v>
      </c>
      <c r="K34" s="97"/>
      <c r="L34" s="97"/>
      <c r="M34" s="97"/>
      <c r="N34" s="97"/>
      <c r="O34" s="97"/>
      <c r="P34" s="97"/>
      <c r="Q34" s="97"/>
      <c r="R34" s="97"/>
      <c r="S34" s="97"/>
      <c r="T34" s="97"/>
      <c r="U34" s="97"/>
      <c r="V34" s="97"/>
      <c r="W34" s="97"/>
      <c r="X34" s="97"/>
    </row>
    <row r="35" spans="1:24" ht="25.5" customHeight="1" x14ac:dyDescent="0.25">
      <c r="A35" s="35">
        <v>28</v>
      </c>
      <c r="B35" s="36" t="s">
        <v>406</v>
      </c>
      <c r="C35" s="37" t="s">
        <v>325</v>
      </c>
      <c r="D35" s="4" t="s">
        <v>349</v>
      </c>
      <c r="E35" s="4" t="s">
        <v>350</v>
      </c>
      <c r="F35" s="47">
        <v>9.6500000000000002E-2</v>
      </c>
      <c r="G35" s="47">
        <v>0.48020000000000002</v>
      </c>
      <c r="H35" s="23">
        <f t="shared" ref="H35:H57" si="1">F35*G35</f>
        <v>4.63393E-2</v>
      </c>
    </row>
    <row r="36" spans="1:24" ht="25.5" customHeight="1" x14ac:dyDescent="0.25">
      <c r="A36" s="35">
        <v>39</v>
      </c>
      <c r="B36" s="36" t="s">
        <v>399</v>
      </c>
      <c r="C36" s="37" t="s">
        <v>199</v>
      </c>
      <c r="D36" s="4" t="s">
        <v>163</v>
      </c>
      <c r="E36" s="4" t="s">
        <v>371</v>
      </c>
      <c r="F36" s="47">
        <v>9.35E-2</v>
      </c>
      <c r="G36" s="47">
        <v>0.4899</v>
      </c>
      <c r="H36" s="23">
        <f t="shared" si="1"/>
        <v>4.5805650000000003E-2</v>
      </c>
    </row>
    <row r="37" spans="1:24" ht="25.5" customHeight="1" x14ac:dyDescent="0.25">
      <c r="A37" s="35">
        <v>10</v>
      </c>
      <c r="B37" s="36" t="s">
        <v>269</v>
      </c>
      <c r="C37" s="37" t="s">
        <v>58</v>
      </c>
      <c r="D37" s="4" t="s">
        <v>59</v>
      </c>
      <c r="E37" s="4" t="s">
        <v>305</v>
      </c>
      <c r="F37" s="47">
        <v>9.5799999999999996E-2</v>
      </c>
      <c r="G37" s="47">
        <v>0.49880000000000002</v>
      </c>
      <c r="H37" s="23">
        <f t="shared" si="1"/>
        <v>4.7785040000000001E-2</v>
      </c>
    </row>
    <row r="38" spans="1:24" ht="25.5" customHeight="1" x14ac:dyDescent="0.25">
      <c r="A38" s="35">
        <v>14</v>
      </c>
      <c r="B38" s="36" t="s">
        <v>400</v>
      </c>
      <c r="C38" s="37" t="s">
        <v>317</v>
      </c>
      <c r="D38" s="4" t="s">
        <v>145</v>
      </c>
      <c r="E38" s="4" t="s">
        <v>318</v>
      </c>
      <c r="F38" s="47">
        <v>9.4E-2</v>
      </c>
      <c r="G38" s="47">
        <v>0.5</v>
      </c>
      <c r="H38" s="23">
        <f t="shared" si="1"/>
        <v>4.7E-2</v>
      </c>
    </row>
    <row r="39" spans="1:24" ht="25.5" customHeight="1" x14ac:dyDescent="0.25">
      <c r="A39" s="35">
        <v>51</v>
      </c>
      <c r="B39" s="36" t="s">
        <v>402</v>
      </c>
      <c r="C39" s="37" t="s">
        <v>162</v>
      </c>
      <c r="D39" s="4" t="s">
        <v>392</v>
      </c>
      <c r="E39" s="4" t="s">
        <v>393</v>
      </c>
      <c r="F39" s="47">
        <v>9.5000000000000001E-2</v>
      </c>
      <c r="G39" s="47">
        <v>0.5</v>
      </c>
      <c r="H39" s="23">
        <f t="shared" si="1"/>
        <v>4.7500000000000001E-2</v>
      </c>
    </row>
    <row r="40" spans="1:24" ht="25.5" customHeight="1" x14ac:dyDescent="0.25">
      <c r="A40" s="35">
        <v>18</v>
      </c>
      <c r="B40" s="36" t="s">
        <v>405</v>
      </c>
      <c r="C40" s="37" t="s">
        <v>325</v>
      </c>
      <c r="D40" s="4" t="s">
        <v>250</v>
      </c>
      <c r="E40" s="4" t="s">
        <v>326</v>
      </c>
      <c r="F40" s="47">
        <v>9.6500000000000002E-2</v>
      </c>
      <c r="G40" s="47">
        <v>0.503</v>
      </c>
      <c r="H40" s="23">
        <f t="shared" si="1"/>
        <v>4.8539499999999999E-2</v>
      </c>
    </row>
    <row r="41" spans="1:24" ht="25.5" customHeight="1" x14ac:dyDescent="0.25">
      <c r="A41" s="35">
        <v>6</v>
      </c>
      <c r="B41" s="36" t="s">
        <v>404</v>
      </c>
      <c r="C41" s="37" t="s">
        <v>69</v>
      </c>
      <c r="D41" s="4" t="s">
        <v>139</v>
      </c>
      <c r="E41" s="4" t="s">
        <v>300</v>
      </c>
      <c r="F41" s="47">
        <v>9.5700000000000007E-2</v>
      </c>
      <c r="G41" s="47">
        <v>0.5121</v>
      </c>
      <c r="H41" s="23">
        <f t="shared" si="1"/>
        <v>4.9007970000000005E-2</v>
      </c>
    </row>
    <row r="42" spans="1:24" ht="25.5" customHeight="1" x14ac:dyDescent="0.25">
      <c r="A42" s="35">
        <v>5</v>
      </c>
      <c r="B42" s="36" t="s">
        <v>409</v>
      </c>
      <c r="C42" s="37" t="s">
        <v>44</v>
      </c>
      <c r="D42" s="4" t="s">
        <v>45</v>
      </c>
      <c r="E42" s="4" t="s">
        <v>298</v>
      </c>
      <c r="F42" s="47">
        <v>9.8000000000000004E-2</v>
      </c>
      <c r="G42" s="47">
        <v>0.51629999999999998</v>
      </c>
      <c r="H42" s="23">
        <f t="shared" si="1"/>
        <v>5.0597400000000001E-2</v>
      </c>
    </row>
    <row r="43" spans="1:24" ht="25.5" customHeight="1" x14ac:dyDescent="0.25">
      <c r="A43" s="35">
        <v>30</v>
      </c>
      <c r="B43" s="36" t="s">
        <v>398</v>
      </c>
      <c r="C43" s="37" t="s">
        <v>65</v>
      </c>
      <c r="D43" s="4" t="s">
        <v>37</v>
      </c>
      <c r="E43" s="4" t="s">
        <v>353</v>
      </c>
      <c r="F43" s="47">
        <v>9.3000000000000013E-2</v>
      </c>
      <c r="G43" s="47">
        <v>0.52</v>
      </c>
      <c r="H43" s="23">
        <f t="shared" si="1"/>
        <v>4.8360000000000007E-2</v>
      </c>
    </row>
    <row r="44" spans="1:24" ht="25.5" customHeight="1" x14ac:dyDescent="0.25">
      <c r="A44" s="35">
        <v>52</v>
      </c>
      <c r="B44" s="36" t="s">
        <v>285</v>
      </c>
      <c r="C44" s="37" t="s">
        <v>100</v>
      </c>
      <c r="D44" s="4" t="s">
        <v>101</v>
      </c>
      <c r="E44" s="4" t="s">
        <v>388</v>
      </c>
      <c r="F44" s="47">
        <v>0.107</v>
      </c>
      <c r="G44" s="47">
        <v>0.52</v>
      </c>
      <c r="H44" s="23">
        <f t="shared" si="1"/>
        <v>5.5640000000000002E-2</v>
      </c>
    </row>
    <row r="45" spans="1:24" ht="25.5" customHeight="1" x14ac:dyDescent="0.25">
      <c r="A45" s="35">
        <v>53</v>
      </c>
      <c r="B45" s="36" t="s">
        <v>284</v>
      </c>
      <c r="C45" s="37" t="s">
        <v>100</v>
      </c>
      <c r="D45" s="4" t="s">
        <v>105</v>
      </c>
      <c r="E45" s="4" t="s">
        <v>389</v>
      </c>
      <c r="F45" s="47">
        <v>0.1065</v>
      </c>
      <c r="G45" s="47">
        <v>0.52</v>
      </c>
      <c r="H45" s="23">
        <f t="shared" si="1"/>
        <v>5.5379999999999999E-2</v>
      </c>
    </row>
    <row r="46" spans="1:24" ht="25.5" customHeight="1" x14ac:dyDescent="0.25">
      <c r="A46" s="35">
        <v>54</v>
      </c>
      <c r="B46" s="36" t="s">
        <v>287</v>
      </c>
      <c r="C46" s="37" t="s">
        <v>100</v>
      </c>
      <c r="D46" s="4" t="s">
        <v>108</v>
      </c>
      <c r="E46" s="4" t="s">
        <v>390</v>
      </c>
      <c r="F46" s="47">
        <v>0.1075</v>
      </c>
      <c r="G46" s="47">
        <v>0.52</v>
      </c>
      <c r="H46" s="23">
        <f t="shared" si="1"/>
        <v>5.5899999999999998E-2</v>
      </c>
    </row>
    <row r="47" spans="1:24" ht="25.5" customHeight="1" x14ac:dyDescent="0.25">
      <c r="A47" s="35">
        <v>21</v>
      </c>
      <c r="B47" s="36" t="s">
        <v>408</v>
      </c>
      <c r="C47" s="37" t="s">
        <v>333</v>
      </c>
      <c r="D47" s="4" t="s">
        <v>80</v>
      </c>
      <c r="E47" s="4" t="s">
        <v>334</v>
      </c>
      <c r="F47" s="47">
        <v>9.7500000000000003E-2</v>
      </c>
      <c r="G47" s="47">
        <v>0.52149999999999996</v>
      </c>
      <c r="H47" s="23">
        <f t="shared" si="1"/>
        <v>5.0846249999999996E-2</v>
      </c>
    </row>
    <row r="48" spans="1:24" ht="25.5" customHeight="1" x14ac:dyDescent="0.25">
      <c r="A48" s="35">
        <v>46</v>
      </c>
      <c r="B48" s="36" t="s">
        <v>413</v>
      </c>
      <c r="C48" s="37" t="s">
        <v>100</v>
      </c>
      <c r="D48" s="4" t="s">
        <v>163</v>
      </c>
      <c r="E48" s="4" t="s">
        <v>379</v>
      </c>
      <c r="F48" s="47">
        <v>0.1</v>
      </c>
      <c r="G48" s="47">
        <v>0.52249999999999996</v>
      </c>
      <c r="H48" s="23">
        <f t="shared" si="1"/>
        <v>5.2249999999999998E-2</v>
      </c>
    </row>
    <row r="49" spans="1:24" ht="25.5" customHeight="1" x14ac:dyDescent="0.25">
      <c r="A49" s="35">
        <v>32</v>
      </c>
      <c r="B49" s="36" t="s">
        <v>411</v>
      </c>
      <c r="C49" s="37" t="s">
        <v>172</v>
      </c>
      <c r="D49" s="4" t="s">
        <v>242</v>
      </c>
      <c r="E49" s="4" t="s">
        <v>357</v>
      </c>
      <c r="F49" s="47">
        <v>9.8000000000000004E-2</v>
      </c>
      <c r="G49" s="47">
        <v>0.52500000000000002</v>
      </c>
      <c r="H49" s="23">
        <f t="shared" si="1"/>
        <v>5.1450000000000003E-2</v>
      </c>
    </row>
    <row r="50" spans="1:24" ht="25.5" customHeight="1" x14ac:dyDescent="0.25">
      <c r="A50" s="35">
        <v>9</v>
      </c>
      <c r="B50" s="36" t="s">
        <v>410</v>
      </c>
      <c r="C50" s="37" t="s">
        <v>303</v>
      </c>
      <c r="D50" s="4" t="s">
        <v>80</v>
      </c>
      <c r="E50" s="4" t="s">
        <v>304</v>
      </c>
      <c r="F50" s="47">
        <v>9.8000000000000004E-2</v>
      </c>
      <c r="G50" s="47">
        <v>0.53</v>
      </c>
      <c r="H50" s="23">
        <f t="shared" si="1"/>
        <v>5.1940000000000007E-2</v>
      </c>
    </row>
    <row r="51" spans="1:24" ht="25.5" customHeight="1" x14ac:dyDescent="0.25">
      <c r="A51" s="35">
        <v>50</v>
      </c>
      <c r="B51" s="36" t="s">
        <v>414</v>
      </c>
      <c r="C51" s="37" t="s">
        <v>303</v>
      </c>
      <c r="D51" s="4" t="s">
        <v>80</v>
      </c>
      <c r="E51" s="4" t="s">
        <v>387</v>
      </c>
      <c r="F51" s="47">
        <v>0.10099999999999999</v>
      </c>
      <c r="G51" s="47">
        <v>0.53</v>
      </c>
      <c r="H51" s="23">
        <f t="shared" si="1"/>
        <v>5.3530000000000001E-2</v>
      </c>
      <c r="J51" s="99" t="s">
        <v>570</v>
      </c>
      <c r="K51" s="100"/>
      <c r="L51" s="100"/>
      <c r="M51" s="101"/>
    </row>
    <row r="52" spans="1:24" ht="25.5" customHeight="1" x14ac:dyDescent="0.25">
      <c r="A52" s="35">
        <v>33</v>
      </c>
      <c r="B52" s="36" t="s">
        <v>412</v>
      </c>
      <c r="C52" s="37" t="s">
        <v>172</v>
      </c>
      <c r="D52" s="4" t="s">
        <v>359</v>
      </c>
      <c r="E52" s="4" t="s">
        <v>360</v>
      </c>
      <c r="F52" s="47">
        <v>9.8000000000000004E-2</v>
      </c>
      <c r="G52" s="47">
        <v>0.53700000000000003</v>
      </c>
      <c r="H52" s="23">
        <f t="shared" si="1"/>
        <v>5.2626000000000006E-2</v>
      </c>
      <c r="J52" s="102"/>
      <c r="K52" s="103"/>
      <c r="L52" s="103"/>
      <c r="M52" s="104"/>
    </row>
    <row r="53" spans="1:24" ht="25.5" customHeight="1" x14ac:dyDescent="0.25">
      <c r="A53" s="35">
        <v>11</v>
      </c>
      <c r="B53" s="36" t="s">
        <v>403</v>
      </c>
      <c r="C53" s="37" t="s">
        <v>308</v>
      </c>
      <c r="D53" s="4" t="s">
        <v>309</v>
      </c>
      <c r="E53" s="4" t="s">
        <v>310</v>
      </c>
      <c r="F53" s="47">
        <v>9.5500000000000002E-2</v>
      </c>
      <c r="G53" s="47">
        <v>0.54320000000000002</v>
      </c>
      <c r="H53" s="23">
        <f t="shared" si="1"/>
        <v>5.1875600000000001E-2</v>
      </c>
      <c r="J53" s="51" t="s">
        <v>261</v>
      </c>
      <c r="K53" s="52"/>
      <c r="L53" s="23">
        <f>_xlfn.QUARTILE.INC($G$35:$G$57,0)</f>
        <v>0.48020000000000002</v>
      </c>
      <c r="M53" s="23">
        <f>_xlfn.QUARTILE.INC($G$35:$G$57,1)</f>
        <v>0.50754999999999995</v>
      </c>
    </row>
    <row r="54" spans="1:24" ht="25.5" customHeight="1" x14ac:dyDescent="0.25">
      <c r="A54" s="35">
        <v>27</v>
      </c>
      <c r="B54" s="36" t="s">
        <v>401</v>
      </c>
      <c r="C54" s="37" t="s">
        <v>346</v>
      </c>
      <c r="D54" s="4" t="s">
        <v>242</v>
      </c>
      <c r="E54" s="4" t="s">
        <v>347</v>
      </c>
      <c r="F54" s="47">
        <v>9.5000000000000001E-2</v>
      </c>
      <c r="G54" s="47">
        <v>0.54700000000000004</v>
      </c>
      <c r="H54" s="23">
        <f t="shared" si="1"/>
        <v>5.1965000000000004E-2</v>
      </c>
      <c r="J54" s="54" t="s">
        <v>262</v>
      </c>
      <c r="K54" s="48"/>
      <c r="L54" s="23">
        <f>_xlfn.QUARTILE.INC($G$35:$G$57,1)</f>
        <v>0.50754999999999995</v>
      </c>
      <c r="M54" s="23">
        <f>_xlfn.QUARTILE.INC($G$35:$G$57,2)</f>
        <v>0.52</v>
      </c>
    </row>
    <row r="55" spans="1:24" ht="25.5" customHeight="1" x14ac:dyDescent="0.25">
      <c r="A55" s="35">
        <v>15</v>
      </c>
      <c r="B55" s="36" t="s">
        <v>397</v>
      </c>
      <c r="C55" s="37" t="s">
        <v>320</v>
      </c>
      <c r="D55" s="4" t="s">
        <v>242</v>
      </c>
      <c r="E55" s="4" t="s">
        <v>321</v>
      </c>
      <c r="F55" s="47">
        <v>9.3000000000000013E-2</v>
      </c>
      <c r="G55" s="47">
        <v>0.55689999999999995</v>
      </c>
      <c r="H55" s="23">
        <f t="shared" si="1"/>
        <v>5.1791700000000003E-2</v>
      </c>
      <c r="J55" s="54" t="s">
        <v>263</v>
      </c>
      <c r="K55" s="48"/>
      <c r="L55" s="23">
        <f>_xlfn.QUARTILE.INC($G$35:$G$57,2)</f>
        <v>0.52</v>
      </c>
      <c r="M55" s="23">
        <f>_xlfn.QUARTILE.INC($G$35:$G$57,3)</f>
        <v>0.53350000000000009</v>
      </c>
    </row>
    <row r="56" spans="1:24" ht="25.5" customHeight="1" x14ac:dyDescent="0.25">
      <c r="A56" s="35">
        <v>31</v>
      </c>
      <c r="B56" s="36" t="s">
        <v>407</v>
      </c>
      <c r="C56" s="37" t="s">
        <v>172</v>
      </c>
      <c r="D56" s="4" t="s">
        <v>355</v>
      </c>
      <c r="E56" s="4" t="s">
        <v>356</v>
      </c>
      <c r="F56" s="47">
        <v>9.6999999999999989E-2</v>
      </c>
      <c r="G56" s="47">
        <v>0.56059999999999999</v>
      </c>
      <c r="H56" s="23">
        <f t="shared" si="1"/>
        <v>5.4378199999999995E-2</v>
      </c>
      <c r="J56" s="54" t="s">
        <v>264</v>
      </c>
      <c r="K56" s="48"/>
      <c r="L56" s="23">
        <f>_xlfn.QUARTILE.INC($G$35:$G$57,3)</f>
        <v>0.53350000000000009</v>
      </c>
      <c r="M56" s="23">
        <f>_xlfn.QUARTILE.INC($G$35:$G$57,4)</f>
        <v>0.60699999999999998</v>
      </c>
      <c r="O56" s="44"/>
      <c r="P56" s="27"/>
      <c r="Q56" s="26"/>
    </row>
    <row r="57" spans="1:24" ht="25.5" customHeight="1" x14ac:dyDescent="0.25">
      <c r="A57" s="35">
        <v>13</v>
      </c>
      <c r="B57" s="36" t="s">
        <v>415</v>
      </c>
      <c r="C57" s="37" t="s">
        <v>315</v>
      </c>
      <c r="D57" s="4" t="s">
        <v>145</v>
      </c>
      <c r="E57" s="4" t="s">
        <v>316</v>
      </c>
      <c r="F57" s="47">
        <v>0.11449999999999999</v>
      </c>
      <c r="G57" s="47">
        <v>0.60699999999999998</v>
      </c>
      <c r="H57" s="23">
        <f t="shared" si="1"/>
        <v>6.9501499999999994E-2</v>
      </c>
      <c r="J57" s="55" t="s">
        <v>265</v>
      </c>
      <c r="K57" s="48"/>
      <c r="L57" s="25">
        <f>AVERAGE($G$35:$G$57)</f>
        <v>0.5243913043478261</v>
      </c>
      <c r="M57" s="26"/>
      <c r="O57" s="44"/>
      <c r="P57" s="27"/>
      <c r="Q57" s="26"/>
    </row>
    <row r="58" spans="1:24" ht="25.5" customHeight="1" x14ac:dyDescent="0.25"/>
    <row r="59" spans="1:24" ht="25.5" customHeight="1" x14ac:dyDescent="0.25"/>
    <row r="60" spans="1:24" ht="41.4" customHeight="1" x14ac:dyDescent="0.3">
      <c r="A60" s="31" t="s">
        <v>289</v>
      </c>
      <c r="B60" s="31" t="s">
        <v>6</v>
      </c>
      <c r="C60" s="31" t="s">
        <v>7</v>
      </c>
      <c r="D60" s="31" t="s">
        <v>268</v>
      </c>
      <c r="E60" s="31" t="s">
        <v>9</v>
      </c>
      <c r="F60" s="31" t="s">
        <v>266</v>
      </c>
      <c r="G60" s="31" t="s">
        <v>267</v>
      </c>
      <c r="H60" s="31" t="s">
        <v>260</v>
      </c>
      <c r="J60" s="97" t="s">
        <v>416</v>
      </c>
      <c r="K60" s="97"/>
      <c r="L60" s="97"/>
      <c r="M60" s="97"/>
      <c r="N60" s="97"/>
      <c r="O60" s="97"/>
      <c r="P60" s="97"/>
      <c r="Q60" s="97"/>
      <c r="R60" s="97"/>
      <c r="S60" s="97"/>
      <c r="T60" s="97"/>
      <c r="U60" s="97"/>
      <c r="V60" s="97"/>
      <c r="W60" s="97"/>
      <c r="X60" s="97"/>
    </row>
    <row r="61" spans="1:24" ht="25.5" customHeight="1" x14ac:dyDescent="0.25">
      <c r="A61" s="35">
        <v>39</v>
      </c>
      <c r="B61" s="36" t="s">
        <v>399</v>
      </c>
      <c r="C61" s="37" t="s">
        <v>199</v>
      </c>
      <c r="D61" s="4" t="s">
        <v>163</v>
      </c>
      <c r="E61" s="4" t="s">
        <v>371</v>
      </c>
      <c r="F61" s="47">
        <v>9.35E-2</v>
      </c>
      <c r="G61" s="47">
        <v>0.4899</v>
      </c>
      <c r="H61" s="23">
        <f t="shared" ref="H61:H83" si="2">F61*G61</f>
        <v>4.5805650000000003E-2</v>
      </c>
    </row>
    <row r="62" spans="1:24" ht="25.5" customHeight="1" x14ac:dyDescent="0.25">
      <c r="A62" s="35">
        <v>28</v>
      </c>
      <c r="B62" s="36" t="s">
        <v>406</v>
      </c>
      <c r="C62" s="37" t="s">
        <v>325</v>
      </c>
      <c r="D62" s="4" t="s">
        <v>349</v>
      </c>
      <c r="E62" s="4" t="s">
        <v>350</v>
      </c>
      <c r="F62" s="47">
        <v>9.6500000000000002E-2</v>
      </c>
      <c r="G62" s="47">
        <v>0.48020000000000002</v>
      </c>
      <c r="H62" s="23">
        <f t="shared" si="2"/>
        <v>4.63393E-2</v>
      </c>
    </row>
    <row r="63" spans="1:24" ht="25.5" customHeight="1" x14ac:dyDescent="0.25">
      <c r="A63" s="35">
        <v>14</v>
      </c>
      <c r="B63" s="36" t="s">
        <v>400</v>
      </c>
      <c r="C63" s="37" t="s">
        <v>317</v>
      </c>
      <c r="D63" s="4" t="s">
        <v>145</v>
      </c>
      <c r="E63" s="4" t="s">
        <v>318</v>
      </c>
      <c r="F63" s="47">
        <v>9.4E-2</v>
      </c>
      <c r="G63" s="47">
        <v>0.5</v>
      </c>
      <c r="H63" s="23">
        <f t="shared" si="2"/>
        <v>4.7E-2</v>
      </c>
    </row>
    <row r="64" spans="1:24" ht="25.5" customHeight="1" x14ac:dyDescent="0.25">
      <c r="A64" s="35">
        <v>51</v>
      </c>
      <c r="B64" s="36" t="s">
        <v>402</v>
      </c>
      <c r="C64" s="37" t="s">
        <v>162</v>
      </c>
      <c r="D64" s="4" t="s">
        <v>392</v>
      </c>
      <c r="E64" s="4" t="s">
        <v>393</v>
      </c>
      <c r="F64" s="47">
        <v>9.5000000000000001E-2</v>
      </c>
      <c r="G64" s="47">
        <v>0.5</v>
      </c>
      <c r="H64" s="23">
        <f t="shared" si="2"/>
        <v>4.7500000000000001E-2</v>
      </c>
    </row>
    <row r="65" spans="1:13" ht="25.5" customHeight="1" x14ac:dyDescent="0.25">
      <c r="A65" s="35">
        <v>10</v>
      </c>
      <c r="B65" s="36" t="s">
        <v>269</v>
      </c>
      <c r="C65" s="37" t="s">
        <v>58</v>
      </c>
      <c r="D65" s="4" t="s">
        <v>59</v>
      </c>
      <c r="E65" s="4" t="s">
        <v>305</v>
      </c>
      <c r="F65" s="47">
        <v>9.5799999999999996E-2</v>
      </c>
      <c r="G65" s="47">
        <v>0.49880000000000002</v>
      </c>
      <c r="H65" s="23">
        <f t="shared" si="2"/>
        <v>4.7785040000000001E-2</v>
      </c>
    </row>
    <row r="66" spans="1:13" ht="25.5" customHeight="1" x14ac:dyDescent="0.25">
      <c r="A66" s="35">
        <v>30</v>
      </c>
      <c r="B66" s="36" t="s">
        <v>398</v>
      </c>
      <c r="C66" s="37" t="s">
        <v>65</v>
      </c>
      <c r="D66" s="4" t="s">
        <v>37</v>
      </c>
      <c r="E66" s="4" t="s">
        <v>353</v>
      </c>
      <c r="F66" s="47">
        <v>9.3000000000000013E-2</v>
      </c>
      <c r="G66" s="47">
        <v>0.52</v>
      </c>
      <c r="H66" s="23">
        <f t="shared" si="2"/>
        <v>4.8360000000000007E-2</v>
      </c>
    </row>
    <row r="67" spans="1:13" ht="25.5" customHeight="1" x14ac:dyDescent="0.25">
      <c r="A67" s="35">
        <v>18</v>
      </c>
      <c r="B67" s="36" t="s">
        <v>405</v>
      </c>
      <c r="C67" s="37" t="s">
        <v>325</v>
      </c>
      <c r="D67" s="4" t="s">
        <v>250</v>
      </c>
      <c r="E67" s="4" t="s">
        <v>326</v>
      </c>
      <c r="F67" s="47">
        <v>9.6500000000000002E-2</v>
      </c>
      <c r="G67" s="47">
        <v>0.503</v>
      </c>
      <c r="H67" s="23">
        <f t="shared" si="2"/>
        <v>4.8539499999999999E-2</v>
      </c>
    </row>
    <row r="68" spans="1:13" ht="25.5" customHeight="1" x14ac:dyDescent="0.25">
      <c r="A68" s="35">
        <v>6</v>
      </c>
      <c r="B68" s="36" t="s">
        <v>404</v>
      </c>
      <c r="C68" s="37" t="s">
        <v>69</v>
      </c>
      <c r="D68" s="4" t="s">
        <v>139</v>
      </c>
      <c r="E68" s="4" t="s">
        <v>300</v>
      </c>
      <c r="F68" s="47">
        <v>9.5700000000000007E-2</v>
      </c>
      <c r="G68" s="47">
        <v>0.5121</v>
      </c>
      <c r="H68" s="23">
        <f t="shared" si="2"/>
        <v>4.9007970000000005E-2</v>
      </c>
    </row>
    <row r="69" spans="1:13" ht="25.5" customHeight="1" x14ac:dyDescent="0.25">
      <c r="A69" s="35">
        <v>5</v>
      </c>
      <c r="B69" s="36" t="s">
        <v>409</v>
      </c>
      <c r="C69" s="37" t="s">
        <v>44</v>
      </c>
      <c r="D69" s="4" t="s">
        <v>45</v>
      </c>
      <c r="E69" s="4" t="s">
        <v>298</v>
      </c>
      <c r="F69" s="47">
        <v>9.8000000000000004E-2</v>
      </c>
      <c r="G69" s="47">
        <v>0.51629999999999998</v>
      </c>
      <c r="H69" s="23">
        <f t="shared" si="2"/>
        <v>5.0597400000000001E-2</v>
      </c>
    </row>
    <row r="70" spans="1:13" ht="25.5" customHeight="1" x14ac:dyDescent="0.25">
      <c r="A70" s="35">
        <v>21</v>
      </c>
      <c r="B70" s="36" t="s">
        <v>408</v>
      </c>
      <c r="C70" s="37" t="s">
        <v>333</v>
      </c>
      <c r="D70" s="4" t="s">
        <v>80</v>
      </c>
      <c r="E70" s="4" t="s">
        <v>334</v>
      </c>
      <c r="F70" s="47">
        <v>9.7500000000000003E-2</v>
      </c>
      <c r="G70" s="47">
        <v>0.52149999999999996</v>
      </c>
      <c r="H70" s="23">
        <f t="shared" si="2"/>
        <v>5.0846249999999996E-2</v>
      </c>
    </row>
    <row r="71" spans="1:13" ht="25.5" customHeight="1" x14ac:dyDescent="0.25">
      <c r="A71" s="35">
        <v>32</v>
      </c>
      <c r="B71" s="36" t="s">
        <v>411</v>
      </c>
      <c r="C71" s="37" t="s">
        <v>172</v>
      </c>
      <c r="D71" s="4" t="s">
        <v>242</v>
      </c>
      <c r="E71" s="4" t="s">
        <v>357</v>
      </c>
      <c r="F71" s="47">
        <v>9.8000000000000004E-2</v>
      </c>
      <c r="G71" s="47">
        <v>0.52500000000000002</v>
      </c>
      <c r="H71" s="23">
        <f t="shared" si="2"/>
        <v>5.1450000000000003E-2</v>
      </c>
    </row>
    <row r="72" spans="1:13" ht="25.5" customHeight="1" x14ac:dyDescent="0.25">
      <c r="A72" s="35">
        <v>15</v>
      </c>
      <c r="B72" s="36" t="s">
        <v>397</v>
      </c>
      <c r="C72" s="37" t="s">
        <v>320</v>
      </c>
      <c r="D72" s="4" t="s">
        <v>242</v>
      </c>
      <c r="E72" s="4" t="s">
        <v>321</v>
      </c>
      <c r="F72" s="47">
        <v>9.3000000000000013E-2</v>
      </c>
      <c r="G72" s="47">
        <v>0.55689999999999995</v>
      </c>
      <c r="H72" s="23">
        <f t="shared" si="2"/>
        <v>5.1791700000000003E-2</v>
      </c>
    </row>
    <row r="73" spans="1:13" ht="25.5" customHeight="1" x14ac:dyDescent="0.25">
      <c r="A73" s="35">
        <v>11</v>
      </c>
      <c r="B73" s="36" t="s">
        <v>403</v>
      </c>
      <c r="C73" s="37" t="s">
        <v>308</v>
      </c>
      <c r="D73" s="4" t="s">
        <v>309</v>
      </c>
      <c r="E73" s="4" t="s">
        <v>310</v>
      </c>
      <c r="F73" s="47">
        <v>9.5500000000000002E-2</v>
      </c>
      <c r="G73" s="47">
        <v>0.54320000000000002</v>
      </c>
      <c r="H73" s="23">
        <f t="shared" si="2"/>
        <v>5.1875600000000001E-2</v>
      </c>
    </row>
    <row r="74" spans="1:13" ht="25.5" customHeight="1" x14ac:dyDescent="0.25">
      <c r="A74" s="35">
        <v>9</v>
      </c>
      <c r="B74" s="36" t="s">
        <v>410</v>
      </c>
      <c r="C74" s="37" t="s">
        <v>303</v>
      </c>
      <c r="D74" s="4" t="s">
        <v>80</v>
      </c>
      <c r="E74" s="4" t="s">
        <v>304</v>
      </c>
      <c r="F74" s="47">
        <v>9.8000000000000004E-2</v>
      </c>
      <c r="G74" s="47">
        <v>0.53</v>
      </c>
      <c r="H74" s="23">
        <f t="shared" si="2"/>
        <v>5.1940000000000007E-2</v>
      </c>
    </row>
    <row r="75" spans="1:13" ht="25.5" customHeight="1" x14ac:dyDescent="0.25">
      <c r="A75" s="35">
        <v>27</v>
      </c>
      <c r="B75" s="36" t="s">
        <v>401</v>
      </c>
      <c r="C75" s="37" t="s">
        <v>346</v>
      </c>
      <c r="D75" s="4" t="s">
        <v>242</v>
      </c>
      <c r="E75" s="4" t="s">
        <v>347</v>
      </c>
      <c r="F75" s="47">
        <v>9.5000000000000001E-2</v>
      </c>
      <c r="G75" s="47">
        <v>0.54700000000000004</v>
      </c>
      <c r="H75" s="23">
        <f t="shared" si="2"/>
        <v>5.1965000000000004E-2</v>
      </c>
    </row>
    <row r="76" spans="1:13" ht="25.5" customHeight="1" x14ac:dyDescent="0.25">
      <c r="A76" s="35">
        <v>46</v>
      </c>
      <c r="B76" s="36" t="s">
        <v>413</v>
      </c>
      <c r="C76" s="37" t="s">
        <v>100</v>
      </c>
      <c r="D76" s="4" t="s">
        <v>163</v>
      </c>
      <c r="E76" s="4" t="s">
        <v>379</v>
      </c>
      <c r="F76" s="47">
        <v>0.1</v>
      </c>
      <c r="G76" s="47">
        <v>0.52249999999999996</v>
      </c>
      <c r="H76" s="23">
        <f t="shared" si="2"/>
        <v>5.2249999999999998E-2</v>
      </c>
    </row>
    <row r="77" spans="1:13" ht="25.5" customHeight="1" x14ac:dyDescent="0.25">
      <c r="A77" s="35">
        <v>33</v>
      </c>
      <c r="B77" s="36" t="s">
        <v>412</v>
      </c>
      <c r="C77" s="37" t="s">
        <v>172</v>
      </c>
      <c r="D77" s="4" t="s">
        <v>359</v>
      </c>
      <c r="E77" s="4" t="s">
        <v>360</v>
      </c>
      <c r="F77" s="47">
        <v>9.8000000000000004E-2</v>
      </c>
      <c r="G77" s="47">
        <v>0.53700000000000003</v>
      </c>
      <c r="H77" s="23">
        <f t="shared" si="2"/>
        <v>5.2626000000000006E-2</v>
      </c>
      <c r="J77" s="99" t="s">
        <v>571</v>
      </c>
      <c r="K77" s="100"/>
      <c r="L77" s="100"/>
      <c r="M77" s="101"/>
    </row>
    <row r="78" spans="1:13" ht="25.5" customHeight="1" x14ac:dyDescent="0.25">
      <c r="A78" s="35">
        <v>50</v>
      </c>
      <c r="B78" s="36" t="s">
        <v>414</v>
      </c>
      <c r="C78" s="37" t="s">
        <v>303</v>
      </c>
      <c r="D78" s="4" t="s">
        <v>80</v>
      </c>
      <c r="E78" s="4" t="s">
        <v>387</v>
      </c>
      <c r="F78" s="47">
        <v>0.10099999999999999</v>
      </c>
      <c r="G78" s="47">
        <v>0.53</v>
      </c>
      <c r="H78" s="23">
        <f t="shared" si="2"/>
        <v>5.3530000000000001E-2</v>
      </c>
      <c r="J78" s="102"/>
      <c r="K78" s="103"/>
      <c r="L78" s="103"/>
      <c r="M78" s="104"/>
    </row>
    <row r="79" spans="1:13" ht="25.5" customHeight="1" x14ac:dyDescent="0.25">
      <c r="A79" s="35">
        <v>31</v>
      </c>
      <c r="B79" s="36" t="s">
        <v>407</v>
      </c>
      <c r="C79" s="37" t="s">
        <v>172</v>
      </c>
      <c r="D79" s="4" t="s">
        <v>355</v>
      </c>
      <c r="E79" s="4" t="s">
        <v>356</v>
      </c>
      <c r="F79" s="47">
        <v>9.6999999999999989E-2</v>
      </c>
      <c r="G79" s="47">
        <v>0.56059999999999999</v>
      </c>
      <c r="H79" s="23">
        <f t="shared" si="2"/>
        <v>5.4378199999999995E-2</v>
      </c>
      <c r="J79" s="51" t="s">
        <v>261</v>
      </c>
      <c r="K79" s="52"/>
      <c r="L79" s="23">
        <f>_xlfn.QUARTILE.INC($H$61:$H$83,0)</f>
        <v>4.5805650000000003E-2</v>
      </c>
      <c r="M79" s="23">
        <f>_xlfn.QUARTILE.INC($H$61:$H$83,1)</f>
        <v>4.844975E-2</v>
      </c>
    </row>
    <row r="80" spans="1:13" ht="25.5" customHeight="1" x14ac:dyDescent="0.25">
      <c r="A80" s="35">
        <v>53</v>
      </c>
      <c r="B80" s="36" t="s">
        <v>284</v>
      </c>
      <c r="C80" s="37" t="s">
        <v>100</v>
      </c>
      <c r="D80" s="4" t="s">
        <v>105</v>
      </c>
      <c r="E80" s="4" t="s">
        <v>389</v>
      </c>
      <c r="F80" s="47">
        <v>0.1065</v>
      </c>
      <c r="G80" s="47">
        <v>0.52</v>
      </c>
      <c r="H80" s="23">
        <f t="shared" si="2"/>
        <v>5.5379999999999999E-2</v>
      </c>
      <c r="J80" s="54" t="s">
        <v>262</v>
      </c>
      <c r="K80" s="48"/>
      <c r="L80" s="23">
        <f>_xlfn.QUARTILE.INC($H$61:$H$83,1)</f>
        <v>4.844975E-2</v>
      </c>
      <c r="M80" s="23">
        <f>_xlfn.QUARTILE.INC($H$61:$H$83,2)</f>
        <v>5.1791700000000003E-2</v>
      </c>
    </row>
    <row r="81" spans="1:13" ht="25.5" customHeight="1" x14ac:dyDescent="0.25">
      <c r="A81" s="35">
        <v>52</v>
      </c>
      <c r="B81" s="36" t="s">
        <v>285</v>
      </c>
      <c r="C81" s="37" t="s">
        <v>100</v>
      </c>
      <c r="D81" s="4" t="s">
        <v>101</v>
      </c>
      <c r="E81" s="4" t="s">
        <v>388</v>
      </c>
      <c r="F81" s="47">
        <v>0.107</v>
      </c>
      <c r="G81" s="47">
        <v>0.52</v>
      </c>
      <c r="H81" s="23">
        <f t="shared" si="2"/>
        <v>5.5640000000000002E-2</v>
      </c>
      <c r="J81" s="54" t="s">
        <v>263</v>
      </c>
      <c r="K81" s="48"/>
      <c r="L81" s="23">
        <f>_xlfn.QUARTILE.INC($H$61:$H$83,2)</f>
        <v>5.1791700000000003E-2</v>
      </c>
      <c r="M81" s="23">
        <f>_xlfn.QUARTILE.INC($H$61:$H$83,3)</f>
        <v>5.3078E-2</v>
      </c>
    </row>
    <row r="82" spans="1:13" ht="25.5" customHeight="1" x14ac:dyDescent="0.25">
      <c r="A82" s="35">
        <v>54</v>
      </c>
      <c r="B82" s="36" t="s">
        <v>287</v>
      </c>
      <c r="C82" s="37" t="s">
        <v>100</v>
      </c>
      <c r="D82" s="4" t="s">
        <v>108</v>
      </c>
      <c r="E82" s="4" t="s">
        <v>390</v>
      </c>
      <c r="F82" s="47">
        <v>0.1075</v>
      </c>
      <c r="G82" s="47">
        <v>0.52</v>
      </c>
      <c r="H82" s="23">
        <f t="shared" si="2"/>
        <v>5.5899999999999998E-2</v>
      </c>
      <c r="J82" s="54" t="s">
        <v>264</v>
      </c>
      <c r="K82" s="48"/>
      <c r="L82" s="23">
        <f>_xlfn.QUARTILE.INC($H$61:$H$83,3)</f>
        <v>5.3078E-2</v>
      </c>
      <c r="M82" s="23">
        <f>_xlfn.QUARTILE.INC($H$61:$H$83,4)</f>
        <v>6.9501499999999994E-2</v>
      </c>
    </row>
    <row r="83" spans="1:13" ht="25.5" customHeight="1" x14ac:dyDescent="0.25">
      <c r="A83" s="35">
        <v>13</v>
      </c>
      <c r="B83" s="36" t="s">
        <v>415</v>
      </c>
      <c r="C83" s="37" t="s">
        <v>315</v>
      </c>
      <c r="D83" s="4" t="s">
        <v>145</v>
      </c>
      <c r="E83" s="4" t="s">
        <v>316</v>
      </c>
      <c r="F83" s="47">
        <v>0.11449999999999999</v>
      </c>
      <c r="G83" s="47">
        <v>0.60699999999999998</v>
      </c>
      <c r="H83" s="23">
        <f t="shared" si="2"/>
        <v>6.9501499999999994E-2</v>
      </c>
      <c r="J83" s="55" t="s">
        <v>265</v>
      </c>
      <c r="K83" s="48"/>
      <c r="L83" s="25">
        <f>AVERAGE($H$61:$H$83)</f>
        <v>5.1739526521739132E-2</v>
      </c>
      <c r="M83" s="26"/>
    </row>
    <row r="84" spans="1:13" ht="25.5" customHeight="1" x14ac:dyDescent="0.25"/>
    <row r="85" spans="1:13" ht="25.5" customHeight="1" x14ac:dyDescent="0.25"/>
    <row r="86" spans="1:13" ht="25.5" customHeight="1" x14ac:dyDescent="0.25"/>
    <row r="87" spans="1:13" ht="25.5" customHeight="1" x14ac:dyDescent="0.25"/>
    <row r="88" spans="1:13" ht="25.5" customHeight="1" x14ac:dyDescent="0.25"/>
    <row r="89" spans="1:13" ht="25.5" customHeight="1" x14ac:dyDescent="0.25"/>
    <row r="90" spans="1:13" ht="25.5" customHeight="1" x14ac:dyDescent="0.25"/>
    <row r="91" spans="1:13" ht="25.5" customHeight="1" x14ac:dyDescent="0.25"/>
    <row r="92" spans="1:13" ht="25.5" customHeight="1" x14ac:dyDescent="0.25"/>
    <row r="93" spans="1:13" ht="25.5" customHeight="1" x14ac:dyDescent="0.25"/>
    <row r="94" spans="1:13" ht="25.5" customHeight="1" x14ac:dyDescent="0.25"/>
    <row r="95" spans="1:13" ht="25.5" customHeight="1" x14ac:dyDescent="0.25"/>
    <row r="96" spans="1:13" ht="25.5" customHeight="1" x14ac:dyDescent="0.25"/>
    <row r="97" ht="25.5" customHeight="1" x14ac:dyDescent="0.25"/>
    <row r="98" ht="25.5" customHeight="1" x14ac:dyDescent="0.25"/>
    <row r="99" ht="25.5" customHeight="1" x14ac:dyDescent="0.25"/>
    <row r="100" ht="25.5" customHeight="1" x14ac:dyDescent="0.25"/>
    <row r="101" ht="25.5" customHeight="1" x14ac:dyDescent="0.25"/>
    <row r="102" ht="25.5" customHeight="1" x14ac:dyDescent="0.25"/>
    <row r="103" ht="25.5" customHeight="1" x14ac:dyDescent="0.25"/>
    <row r="104" ht="25.5" customHeight="1" x14ac:dyDescent="0.25"/>
    <row r="105" ht="25.5" customHeight="1" x14ac:dyDescent="0.25"/>
    <row r="106" ht="25.5" customHeight="1" x14ac:dyDescent="0.25"/>
    <row r="107" ht="25.5" customHeight="1" x14ac:dyDescent="0.25"/>
    <row r="108" ht="25.5" customHeight="1" x14ac:dyDescent="0.25"/>
    <row r="109" ht="25.5" customHeight="1" x14ac:dyDescent="0.25"/>
    <row r="110" ht="25.5" customHeight="1" x14ac:dyDescent="0.25"/>
    <row r="111" ht="25.5" customHeight="1" x14ac:dyDescent="0.25"/>
    <row r="112" ht="25.5" customHeight="1" x14ac:dyDescent="0.25"/>
    <row r="113" ht="25.5" customHeight="1" x14ac:dyDescent="0.25"/>
    <row r="114" ht="25.5" customHeight="1" x14ac:dyDescent="0.25"/>
    <row r="115" ht="25.5" customHeight="1" x14ac:dyDescent="0.25"/>
    <row r="116" ht="25.5" customHeight="1" x14ac:dyDescent="0.25"/>
    <row r="117" ht="25.5" customHeight="1" x14ac:dyDescent="0.25"/>
    <row r="118" ht="25.5" customHeight="1" x14ac:dyDescent="0.25"/>
    <row r="119" ht="25.5" customHeight="1" x14ac:dyDescent="0.25"/>
    <row r="120" ht="25.5" customHeight="1" x14ac:dyDescent="0.25"/>
    <row r="121" ht="25.5" customHeight="1" x14ac:dyDescent="0.25"/>
    <row r="122" ht="25.5" customHeight="1" x14ac:dyDescent="0.25"/>
    <row r="123" ht="25.5" customHeight="1" x14ac:dyDescent="0.25"/>
    <row r="124" ht="25.5" customHeight="1" x14ac:dyDescent="0.25"/>
    <row r="125" ht="25.5" customHeight="1" x14ac:dyDescent="0.25"/>
    <row r="126" ht="25.5" customHeight="1" x14ac:dyDescent="0.25"/>
    <row r="127" ht="25.5" customHeight="1" x14ac:dyDescent="0.25"/>
    <row r="128" ht="25.5" customHeight="1" x14ac:dyDescent="0.25"/>
    <row r="129" ht="25.5" customHeight="1" x14ac:dyDescent="0.25"/>
    <row r="130" ht="25.5" customHeight="1" x14ac:dyDescent="0.25"/>
    <row r="131" ht="25.5" customHeight="1" x14ac:dyDescent="0.25"/>
    <row r="132" ht="25.5" customHeight="1" x14ac:dyDescent="0.25"/>
    <row r="133" ht="25.5" customHeight="1" x14ac:dyDescent="0.25"/>
    <row r="134" ht="25.5" customHeight="1" x14ac:dyDescent="0.25"/>
    <row r="135" ht="25.5" customHeight="1" x14ac:dyDescent="0.25"/>
    <row r="136" ht="25.5" customHeight="1" x14ac:dyDescent="0.25"/>
    <row r="137" ht="25.5" customHeight="1" x14ac:dyDescent="0.25"/>
    <row r="138" ht="25.5" customHeight="1" x14ac:dyDescent="0.25"/>
    <row r="139" ht="25.5" customHeight="1" x14ac:dyDescent="0.25"/>
    <row r="140" ht="25.5" customHeight="1" x14ac:dyDescent="0.25"/>
    <row r="141" ht="25.5" customHeight="1" x14ac:dyDescent="0.25"/>
    <row r="142" ht="25.5" customHeight="1" x14ac:dyDescent="0.25"/>
    <row r="143" ht="25.5" customHeight="1" x14ac:dyDescent="0.25"/>
    <row r="144" ht="25.5" customHeight="1" x14ac:dyDescent="0.25"/>
    <row r="149" ht="25.5" customHeight="1" x14ac:dyDescent="0.25"/>
    <row r="150" ht="25.5" customHeight="1" x14ac:dyDescent="0.25"/>
    <row r="151" ht="25.5" customHeight="1" x14ac:dyDescent="0.25"/>
    <row r="152" ht="25.5" customHeight="1" x14ac:dyDescent="0.25"/>
    <row r="153" ht="25.5" customHeight="1" x14ac:dyDescent="0.25"/>
    <row r="154" ht="25.5" customHeight="1" x14ac:dyDescent="0.25"/>
    <row r="155" ht="25.5" customHeight="1" x14ac:dyDescent="0.25"/>
    <row r="156" ht="25.5" customHeight="1" x14ac:dyDescent="0.25"/>
    <row r="157" ht="25.5" customHeight="1" x14ac:dyDescent="0.25"/>
    <row r="158" ht="25.5" customHeight="1" x14ac:dyDescent="0.25"/>
    <row r="159" ht="25.5" customHeight="1" x14ac:dyDescent="0.25"/>
    <row r="160" ht="25.5" customHeight="1" x14ac:dyDescent="0.25"/>
    <row r="161" ht="25.5" customHeight="1" x14ac:dyDescent="0.25"/>
    <row r="162" ht="25.5" customHeight="1" x14ac:dyDescent="0.25"/>
    <row r="163" ht="25.5" customHeight="1" x14ac:dyDescent="0.25"/>
    <row r="164" ht="25.5" customHeight="1" x14ac:dyDescent="0.25"/>
    <row r="165" ht="25.5" customHeight="1" x14ac:dyDescent="0.25"/>
    <row r="166" ht="25.5" customHeight="1" x14ac:dyDescent="0.25"/>
    <row r="167" ht="25.5" customHeight="1" x14ac:dyDescent="0.25"/>
    <row r="168" ht="25.5" customHeight="1" x14ac:dyDescent="0.25"/>
    <row r="169" ht="25.5" customHeight="1" x14ac:dyDescent="0.25"/>
    <row r="170" ht="25.5" customHeight="1" x14ac:dyDescent="0.25"/>
    <row r="171" ht="25.5" customHeight="1" x14ac:dyDescent="0.25"/>
    <row r="172" ht="25.5" customHeight="1" x14ac:dyDescent="0.25"/>
    <row r="173" ht="25.5" customHeight="1" x14ac:dyDescent="0.25"/>
    <row r="174" ht="25.5" customHeight="1" x14ac:dyDescent="0.25"/>
    <row r="175" ht="25.5" customHeight="1" x14ac:dyDescent="0.25"/>
    <row r="176" ht="25.5" customHeight="1" x14ac:dyDescent="0.25"/>
    <row r="177" ht="25.5" customHeight="1" x14ac:dyDescent="0.25"/>
    <row r="182" ht="25.5" customHeight="1" x14ac:dyDescent="0.25"/>
    <row r="183" ht="25.5" customHeight="1" x14ac:dyDescent="0.25"/>
    <row r="184" ht="25.5" customHeight="1" x14ac:dyDescent="0.25"/>
    <row r="185" ht="25.5" customHeight="1" x14ac:dyDescent="0.25"/>
    <row r="186" ht="25.5" customHeight="1" x14ac:dyDescent="0.25"/>
  </sheetData>
  <sortState ref="A9:H31">
    <sortCondition ref="F9:F31"/>
  </sortState>
  <mergeCells count="6">
    <mergeCell ref="J77:M78"/>
    <mergeCell ref="J60:X60"/>
    <mergeCell ref="J34:X34"/>
    <mergeCell ref="J8:X8"/>
    <mergeCell ref="J25:M26"/>
    <mergeCell ref="J51:M52"/>
  </mergeCells>
  <pageMargins left="0.7" right="0.7" top="0.75" bottom="0.75" header="0.3" footer="0.3"/>
  <pageSetup scale="50" orientation="landscape" horizontalDpi="1200" verticalDpi="1200" r:id="rId1"/>
  <headerFooter scaleWithDoc="0">
    <oddFooter>&amp;C&amp;"Times New Roman,Regular"&amp;12&amp;A
Page &amp;P of &amp;N</oddFooter>
  </headerFooter>
  <rowBreaks count="2" manualBreakCount="2">
    <brk id="32" max="16383" man="1"/>
    <brk id="58"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24"/>
  <sheetViews>
    <sheetView view="pageBreakPreview" topLeftCell="A2" zoomScale="60" zoomScaleNormal="100" workbookViewId="0">
      <selection activeCell="E33" sqref="E33"/>
    </sheetView>
  </sheetViews>
  <sheetFormatPr defaultRowHeight="20.100000000000001" customHeight="1" x14ac:dyDescent="0.25"/>
  <cols>
    <col min="1" max="1" width="7" style="32" customWidth="1"/>
    <col min="2" max="2" width="29.5546875" style="2" bestFit="1" customWidth="1"/>
    <col min="3" max="3" width="12.33203125" style="2" bestFit="1" customWidth="1"/>
    <col min="4" max="4" width="9" style="2" bestFit="1" customWidth="1"/>
    <col min="5" max="5" width="27.88671875" style="2" bestFit="1" customWidth="1"/>
    <col min="6" max="6" width="11.6640625" style="2" bestFit="1" customWidth="1"/>
    <col min="7" max="7" width="16.6640625" style="2" bestFit="1" customWidth="1"/>
    <col min="8" max="8" width="10.109375" style="2" bestFit="1" customWidth="1"/>
    <col min="9" max="9" width="12.6640625" style="2" bestFit="1" customWidth="1"/>
    <col min="10" max="10" width="8.5546875" style="2" bestFit="1" customWidth="1"/>
    <col min="11" max="11" width="7.109375" style="2" bestFit="1" customWidth="1"/>
    <col min="12" max="12" width="11.33203125" style="2" bestFit="1" customWidth="1"/>
    <col min="13" max="13" width="12.5546875" style="2" bestFit="1" customWidth="1"/>
    <col min="14" max="14" width="10" style="2" bestFit="1" customWidth="1"/>
    <col min="15" max="15" width="16" style="2" bestFit="1" customWidth="1"/>
    <col min="16" max="16" width="9.6640625" style="2" bestFit="1" customWidth="1"/>
    <col min="17" max="17" width="8.88671875" style="2" bestFit="1" customWidth="1"/>
    <col min="18" max="18" width="10.5546875" style="2" bestFit="1" customWidth="1"/>
    <col min="19" max="19" width="9.6640625" style="2" bestFit="1" customWidth="1"/>
    <col min="20" max="257" width="8.88671875" style="2"/>
    <col min="258" max="258" width="37.109375" style="2" customWidth="1"/>
    <col min="259" max="259" width="13.88671875" style="2" bestFit="1" customWidth="1"/>
    <col min="260" max="260" width="10" style="2" bestFit="1" customWidth="1"/>
    <col min="261" max="261" width="28.5546875" style="2" bestFit="1" customWidth="1"/>
    <col min="262" max="262" width="13" style="2" bestFit="1" customWidth="1"/>
    <col min="263" max="263" width="17.6640625" style="2" bestFit="1" customWidth="1"/>
    <col min="264" max="264" width="10.109375" style="2" bestFit="1" customWidth="1"/>
    <col min="265" max="265" width="14.109375" style="2" bestFit="1" customWidth="1"/>
    <col min="266" max="266" width="8.6640625" style="2" bestFit="1" customWidth="1"/>
    <col min="267" max="267" width="7.33203125" style="2" bestFit="1" customWidth="1"/>
    <col min="268" max="268" width="12.5546875" style="2" bestFit="1" customWidth="1"/>
    <col min="269" max="269" width="13.109375" style="2" bestFit="1" customWidth="1"/>
    <col min="270" max="270" width="10.5546875" style="2" bestFit="1" customWidth="1"/>
    <col min="271" max="271" width="16.109375" style="2" bestFit="1" customWidth="1"/>
    <col min="272" max="272" width="10.109375" style="2" bestFit="1" customWidth="1"/>
    <col min="273" max="273" width="9.109375" style="2" bestFit="1" customWidth="1"/>
    <col min="274" max="274" width="11.33203125" style="2" bestFit="1" customWidth="1"/>
    <col min="275" max="275" width="10.109375" style="2" bestFit="1" customWidth="1"/>
    <col min="276" max="513" width="8.88671875" style="2"/>
    <col min="514" max="514" width="37.109375" style="2" customWidth="1"/>
    <col min="515" max="515" width="13.88671875" style="2" bestFit="1" customWidth="1"/>
    <col min="516" max="516" width="10" style="2" bestFit="1" customWidth="1"/>
    <col min="517" max="517" width="28.5546875" style="2" bestFit="1" customWidth="1"/>
    <col min="518" max="518" width="13" style="2" bestFit="1" customWidth="1"/>
    <col min="519" max="519" width="17.6640625" style="2" bestFit="1" customWidth="1"/>
    <col min="520" max="520" width="10.109375" style="2" bestFit="1" customWidth="1"/>
    <col min="521" max="521" width="14.109375" style="2" bestFit="1" customWidth="1"/>
    <col min="522" max="522" width="8.6640625" style="2" bestFit="1" customWidth="1"/>
    <col min="523" max="523" width="7.33203125" style="2" bestFit="1" customWidth="1"/>
    <col min="524" max="524" width="12.5546875" style="2" bestFit="1" customWidth="1"/>
    <col min="525" max="525" width="13.109375" style="2" bestFit="1" customWidth="1"/>
    <col min="526" max="526" width="10.5546875" style="2" bestFit="1" customWidth="1"/>
    <col min="527" max="527" width="16.109375" style="2" bestFit="1" customWidth="1"/>
    <col min="528" max="528" width="10.109375" style="2" bestFit="1" customWidth="1"/>
    <col min="529" max="529" width="9.109375" style="2" bestFit="1" customWidth="1"/>
    <col min="530" max="530" width="11.33203125" style="2" bestFit="1" customWidth="1"/>
    <col min="531" max="531" width="10.109375" style="2" bestFit="1" customWidth="1"/>
    <col min="532" max="769" width="8.88671875" style="2"/>
    <col min="770" max="770" width="37.109375" style="2" customWidth="1"/>
    <col min="771" max="771" width="13.88671875" style="2" bestFit="1" customWidth="1"/>
    <col min="772" max="772" width="10" style="2" bestFit="1" customWidth="1"/>
    <col min="773" max="773" width="28.5546875" style="2" bestFit="1" customWidth="1"/>
    <col min="774" max="774" width="13" style="2" bestFit="1" customWidth="1"/>
    <col min="775" max="775" width="17.6640625" style="2" bestFit="1" customWidth="1"/>
    <col min="776" max="776" width="10.109375" style="2" bestFit="1" customWidth="1"/>
    <col min="777" max="777" width="14.109375" style="2" bestFit="1" customWidth="1"/>
    <col min="778" max="778" width="8.6640625" style="2" bestFit="1" customWidth="1"/>
    <col min="779" max="779" width="7.33203125" style="2" bestFit="1" customWidth="1"/>
    <col min="780" max="780" width="12.5546875" style="2" bestFit="1" customWidth="1"/>
    <col min="781" max="781" width="13.109375" style="2" bestFit="1" customWidth="1"/>
    <col min="782" max="782" width="10.5546875" style="2" bestFit="1" customWidth="1"/>
    <col min="783" max="783" width="16.109375" style="2" bestFit="1" customWidth="1"/>
    <col min="784" max="784" width="10.109375" style="2" bestFit="1" customWidth="1"/>
    <col min="785" max="785" width="9.109375" style="2" bestFit="1" customWidth="1"/>
    <col min="786" max="786" width="11.33203125" style="2" bestFit="1" customWidth="1"/>
    <col min="787" max="787" width="10.109375" style="2" bestFit="1" customWidth="1"/>
    <col min="788" max="1025" width="8.88671875" style="2"/>
    <col min="1026" max="1026" width="37.109375" style="2" customWidth="1"/>
    <col min="1027" max="1027" width="13.88671875" style="2" bestFit="1" customWidth="1"/>
    <col min="1028" max="1028" width="10" style="2" bestFit="1" customWidth="1"/>
    <col min="1029" max="1029" width="28.5546875" style="2" bestFit="1" customWidth="1"/>
    <col min="1030" max="1030" width="13" style="2" bestFit="1" customWidth="1"/>
    <col min="1031" max="1031" width="17.6640625" style="2" bestFit="1" customWidth="1"/>
    <col min="1032" max="1032" width="10.109375" style="2" bestFit="1" customWidth="1"/>
    <col min="1033" max="1033" width="14.109375" style="2" bestFit="1" customWidth="1"/>
    <col min="1034" max="1034" width="8.6640625" style="2" bestFit="1" customWidth="1"/>
    <col min="1035" max="1035" width="7.33203125" style="2" bestFit="1" customWidth="1"/>
    <col min="1036" max="1036" width="12.5546875" style="2" bestFit="1" customWidth="1"/>
    <col min="1037" max="1037" width="13.109375" style="2" bestFit="1" customWidth="1"/>
    <col min="1038" max="1038" width="10.5546875" style="2" bestFit="1" customWidth="1"/>
    <col min="1039" max="1039" width="16.109375" style="2" bestFit="1" customWidth="1"/>
    <col min="1040" max="1040" width="10.109375" style="2" bestFit="1" customWidth="1"/>
    <col min="1041" max="1041" width="9.109375" style="2" bestFit="1" customWidth="1"/>
    <col min="1042" max="1042" width="11.33203125" style="2" bestFit="1" customWidth="1"/>
    <col min="1043" max="1043" width="10.109375" style="2" bestFit="1" customWidth="1"/>
    <col min="1044" max="1281" width="8.88671875" style="2"/>
    <col min="1282" max="1282" width="37.109375" style="2" customWidth="1"/>
    <col min="1283" max="1283" width="13.88671875" style="2" bestFit="1" customWidth="1"/>
    <col min="1284" max="1284" width="10" style="2" bestFit="1" customWidth="1"/>
    <col min="1285" max="1285" width="28.5546875" style="2" bestFit="1" customWidth="1"/>
    <col min="1286" max="1286" width="13" style="2" bestFit="1" customWidth="1"/>
    <col min="1287" max="1287" width="17.6640625" style="2" bestFit="1" customWidth="1"/>
    <col min="1288" max="1288" width="10.109375" style="2" bestFit="1" customWidth="1"/>
    <col min="1289" max="1289" width="14.109375" style="2" bestFit="1" customWidth="1"/>
    <col min="1290" max="1290" width="8.6640625" style="2" bestFit="1" customWidth="1"/>
    <col min="1291" max="1291" width="7.33203125" style="2" bestFit="1" customWidth="1"/>
    <col min="1292" max="1292" width="12.5546875" style="2" bestFit="1" customWidth="1"/>
    <col min="1293" max="1293" width="13.109375" style="2" bestFit="1" customWidth="1"/>
    <col min="1294" max="1294" width="10.5546875" style="2" bestFit="1" customWidth="1"/>
    <col min="1295" max="1295" width="16.109375" style="2" bestFit="1" customWidth="1"/>
    <col min="1296" max="1296" width="10.109375" style="2" bestFit="1" customWidth="1"/>
    <col min="1297" max="1297" width="9.109375" style="2" bestFit="1" customWidth="1"/>
    <col min="1298" max="1298" width="11.33203125" style="2" bestFit="1" customWidth="1"/>
    <col min="1299" max="1299" width="10.109375" style="2" bestFit="1" customWidth="1"/>
    <col min="1300" max="1537" width="8.88671875" style="2"/>
    <col min="1538" max="1538" width="37.109375" style="2" customWidth="1"/>
    <col min="1539" max="1539" width="13.88671875" style="2" bestFit="1" customWidth="1"/>
    <col min="1540" max="1540" width="10" style="2" bestFit="1" customWidth="1"/>
    <col min="1541" max="1541" width="28.5546875" style="2" bestFit="1" customWidth="1"/>
    <col min="1542" max="1542" width="13" style="2" bestFit="1" customWidth="1"/>
    <col min="1543" max="1543" width="17.6640625" style="2" bestFit="1" customWidth="1"/>
    <col min="1544" max="1544" width="10.109375" style="2" bestFit="1" customWidth="1"/>
    <col min="1545" max="1545" width="14.109375" style="2" bestFit="1" customWidth="1"/>
    <col min="1546" max="1546" width="8.6640625" style="2" bestFit="1" customWidth="1"/>
    <col min="1547" max="1547" width="7.33203125" style="2" bestFit="1" customWidth="1"/>
    <col min="1548" max="1548" width="12.5546875" style="2" bestFit="1" customWidth="1"/>
    <col min="1549" max="1549" width="13.109375" style="2" bestFit="1" customWidth="1"/>
    <col min="1550" max="1550" width="10.5546875" style="2" bestFit="1" customWidth="1"/>
    <col min="1551" max="1551" width="16.109375" style="2" bestFit="1" customWidth="1"/>
    <col min="1552" max="1552" width="10.109375" style="2" bestFit="1" customWidth="1"/>
    <col min="1553" max="1553" width="9.109375" style="2" bestFit="1" customWidth="1"/>
    <col min="1554" max="1554" width="11.33203125" style="2" bestFit="1" customWidth="1"/>
    <col min="1555" max="1555" width="10.109375" style="2" bestFit="1" customWidth="1"/>
    <col min="1556" max="1793" width="8.88671875" style="2"/>
    <col min="1794" max="1794" width="37.109375" style="2" customWidth="1"/>
    <col min="1795" max="1795" width="13.88671875" style="2" bestFit="1" customWidth="1"/>
    <col min="1796" max="1796" width="10" style="2" bestFit="1" customWidth="1"/>
    <col min="1797" max="1797" width="28.5546875" style="2" bestFit="1" customWidth="1"/>
    <col min="1798" max="1798" width="13" style="2" bestFit="1" customWidth="1"/>
    <col min="1799" max="1799" width="17.6640625" style="2" bestFit="1" customWidth="1"/>
    <col min="1800" max="1800" width="10.109375" style="2" bestFit="1" customWidth="1"/>
    <col min="1801" max="1801" width="14.109375" style="2" bestFit="1" customWidth="1"/>
    <col min="1802" max="1802" width="8.6640625" style="2" bestFit="1" customWidth="1"/>
    <col min="1803" max="1803" width="7.33203125" style="2" bestFit="1" customWidth="1"/>
    <col min="1804" max="1804" width="12.5546875" style="2" bestFit="1" customWidth="1"/>
    <col min="1805" max="1805" width="13.109375" style="2" bestFit="1" customWidth="1"/>
    <col min="1806" max="1806" width="10.5546875" style="2" bestFit="1" customWidth="1"/>
    <col min="1807" max="1807" width="16.109375" style="2" bestFit="1" customWidth="1"/>
    <col min="1808" max="1808" width="10.109375" style="2" bestFit="1" customWidth="1"/>
    <col min="1809" max="1809" width="9.109375" style="2" bestFit="1" customWidth="1"/>
    <col min="1810" max="1810" width="11.33203125" style="2" bestFit="1" customWidth="1"/>
    <col min="1811" max="1811" width="10.109375" style="2" bestFit="1" customWidth="1"/>
    <col min="1812" max="2049" width="8.88671875" style="2"/>
    <col min="2050" max="2050" width="37.109375" style="2" customWidth="1"/>
    <col min="2051" max="2051" width="13.88671875" style="2" bestFit="1" customWidth="1"/>
    <col min="2052" max="2052" width="10" style="2" bestFit="1" customWidth="1"/>
    <col min="2053" max="2053" width="28.5546875" style="2" bestFit="1" customWidth="1"/>
    <col min="2054" max="2054" width="13" style="2" bestFit="1" customWidth="1"/>
    <col min="2055" max="2055" width="17.6640625" style="2" bestFit="1" customWidth="1"/>
    <col min="2056" max="2056" width="10.109375" style="2" bestFit="1" customWidth="1"/>
    <col min="2057" max="2057" width="14.109375" style="2" bestFit="1" customWidth="1"/>
    <col min="2058" max="2058" width="8.6640625" style="2" bestFit="1" customWidth="1"/>
    <col min="2059" max="2059" width="7.33203125" style="2" bestFit="1" customWidth="1"/>
    <col min="2060" max="2060" width="12.5546875" style="2" bestFit="1" customWidth="1"/>
    <col min="2061" max="2061" width="13.109375" style="2" bestFit="1" customWidth="1"/>
    <col min="2062" max="2062" width="10.5546875" style="2" bestFit="1" customWidth="1"/>
    <col min="2063" max="2063" width="16.109375" style="2" bestFit="1" customWidth="1"/>
    <col min="2064" max="2064" width="10.109375" style="2" bestFit="1" customWidth="1"/>
    <col min="2065" max="2065" width="9.109375" style="2" bestFit="1" customWidth="1"/>
    <col min="2066" max="2066" width="11.33203125" style="2" bestFit="1" customWidth="1"/>
    <col min="2067" max="2067" width="10.109375" style="2" bestFit="1" customWidth="1"/>
    <col min="2068" max="2305" width="8.88671875" style="2"/>
    <col min="2306" max="2306" width="37.109375" style="2" customWidth="1"/>
    <col min="2307" max="2307" width="13.88671875" style="2" bestFit="1" customWidth="1"/>
    <col min="2308" max="2308" width="10" style="2" bestFit="1" customWidth="1"/>
    <col min="2309" max="2309" width="28.5546875" style="2" bestFit="1" customWidth="1"/>
    <col min="2310" max="2310" width="13" style="2" bestFit="1" customWidth="1"/>
    <col min="2311" max="2311" width="17.6640625" style="2" bestFit="1" customWidth="1"/>
    <col min="2312" max="2312" width="10.109375" style="2" bestFit="1" customWidth="1"/>
    <col min="2313" max="2313" width="14.109375" style="2" bestFit="1" customWidth="1"/>
    <col min="2314" max="2314" width="8.6640625" style="2" bestFit="1" customWidth="1"/>
    <col min="2315" max="2315" width="7.33203125" style="2" bestFit="1" customWidth="1"/>
    <col min="2316" max="2316" width="12.5546875" style="2" bestFit="1" customWidth="1"/>
    <col min="2317" max="2317" width="13.109375" style="2" bestFit="1" customWidth="1"/>
    <col min="2318" max="2318" width="10.5546875" style="2" bestFit="1" customWidth="1"/>
    <col min="2319" max="2319" width="16.109375" style="2" bestFit="1" customWidth="1"/>
    <col min="2320" max="2320" width="10.109375" style="2" bestFit="1" customWidth="1"/>
    <col min="2321" max="2321" width="9.109375" style="2" bestFit="1" customWidth="1"/>
    <col min="2322" max="2322" width="11.33203125" style="2" bestFit="1" customWidth="1"/>
    <col min="2323" max="2323" width="10.109375" style="2" bestFit="1" customWidth="1"/>
    <col min="2324" max="2561" width="8.88671875" style="2"/>
    <col min="2562" max="2562" width="37.109375" style="2" customWidth="1"/>
    <col min="2563" max="2563" width="13.88671875" style="2" bestFit="1" customWidth="1"/>
    <col min="2564" max="2564" width="10" style="2" bestFit="1" customWidth="1"/>
    <col min="2565" max="2565" width="28.5546875" style="2" bestFit="1" customWidth="1"/>
    <col min="2566" max="2566" width="13" style="2" bestFit="1" customWidth="1"/>
    <col min="2567" max="2567" width="17.6640625" style="2" bestFit="1" customWidth="1"/>
    <col min="2568" max="2568" width="10.109375" style="2" bestFit="1" customWidth="1"/>
    <col min="2569" max="2569" width="14.109375" style="2" bestFit="1" customWidth="1"/>
    <col min="2570" max="2570" width="8.6640625" style="2" bestFit="1" customWidth="1"/>
    <col min="2571" max="2571" width="7.33203125" style="2" bestFit="1" customWidth="1"/>
    <col min="2572" max="2572" width="12.5546875" style="2" bestFit="1" customWidth="1"/>
    <col min="2573" max="2573" width="13.109375" style="2" bestFit="1" customWidth="1"/>
    <col min="2574" max="2574" width="10.5546875" style="2" bestFit="1" customWidth="1"/>
    <col min="2575" max="2575" width="16.109375" style="2" bestFit="1" customWidth="1"/>
    <col min="2576" max="2576" width="10.109375" style="2" bestFit="1" customWidth="1"/>
    <col min="2577" max="2577" width="9.109375" style="2" bestFit="1" customWidth="1"/>
    <col min="2578" max="2578" width="11.33203125" style="2" bestFit="1" customWidth="1"/>
    <col min="2579" max="2579" width="10.109375" style="2" bestFit="1" customWidth="1"/>
    <col min="2580" max="2817" width="8.88671875" style="2"/>
    <col min="2818" max="2818" width="37.109375" style="2" customWidth="1"/>
    <col min="2819" max="2819" width="13.88671875" style="2" bestFit="1" customWidth="1"/>
    <col min="2820" max="2820" width="10" style="2" bestFit="1" customWidth="1"/>
    <col min="2821" max="2821" width="28.5546875" style="2" bestFit="1" customWidth="1"/>
    <col min="2822" max="2822" width="13" style="2" bestFit="1" customWidth="1"/>
    <col min="2823" max="2823" width="17.6640625" style="2" bestFit="1" customWidth="1"/>
    <col min="2824" max="2824" width="10.109375" style="2" bestFit="1" customWidth="1"/>
    <col min="2825" max="2825" width="14.109375" style="2" bestFit="1" customWidth="1"/>
    <col min="2826" max="2826" width="8.6640625" style="2" bestFit="1" customWidth="1"/>
    <col min="2827" max="2827" width="7.33203125" style="2" bestFit="1" customWidth="1"/>
    <col min="2828" max="2828" width="12.5546875" style="2" bestFit="1" customWidth="1"/>
    <col min="2829" max="2829" width="13.109375" style="2" bestFit="1" customWidth="1"/>
    <col min="2830" max="2830" width="10.5546875" style="2" bestFit="1" customWidth="1"/>
    <col min="2831" max="2831" width="16.109375" style="2" bestFit="1" customWidth="1"/>
    <col min="2832" max="2832" width="10.109375" style="2" bestFit="1" customWidth="1"/>
    <col min="2833" max="2833" width="9.109375" style="2" bestFit="1" customWidth="1"/>
    <col min="2834" max="2834" width="11.33203125" style="2" bestFit="1" customWidth="1"/>
    <col min="2835" max="2835" width="10.109375" style="2" bestFit="1" customWidth="1"/>
    <col min="2836" max="3073" width="8.88671875" style="2"/>
    <col min="3074" max="3074" width="37.109375" style="2" customWidth="1"/>
    <col min="3075" max="3075" width="13.88671875" style="2" bestFit="1" customWidth="1"/>
    <col min="3076" max="3076" width="10" style="2" bestFit="1" customWidth="1"/>
    <col min="3077" max="3077" width="28.5546875" style="2" bestFit="1" customWidth="1"/>
    <col min="3078" max="3078" width="13" style="2" bestFit="1" customWidth="1"/>
    <col min="3079" max="3079" width="17.6640625" style="2" bestFit="1" customWidth="1"/>
    <col min="3080" max="3080" width="10.109375" style="2" bestFit="1" customWidth="1"/>
    <col min="3081" max="3081" width="14.109375" style="2" bestFit="1" customWidth="1"/>
    <col min="3082" max="3082" width="8.6640625" style="2" bestFit="1" customWidth="1"/>
    <col min="3083" max="3083" width="7.33203125" style="2" bestFit="1" customWidth="1"/>
    <col min="3084" max="3084" width="12.5546875" style="2" bestFit="1" customWidth="1"/>
    <col min="3085" max="3085" width="13.109375" style="2" bestFit="1" customWidth="1"/>
    <col min="3086" max="3086" width="10.5546875" style="2" bestFit="1" customWidth="1"/>
    <col min="3087" max="3087" width="16.109375" style="2" bestFit="1" customWidth="1"/>
    <col min="3088" max="3088" width="10.109375" style="2" bestFit="1" customWidth="1"/>
    <col min="3089" max="3089" width="9.109375" style="2" bestFit="1" customWidth="1"/>
    <col min="3090" max="3090" width="11.33203125" style="2" bestFit="1" customWidth="1"/>
    <col min="3091" max="3091" width="10.109375" style="2" bestFit="1" customWidth="1"/>
    <col min="3092" max="3329" width="8.88671875" style="2"/>
    <col min="3330" max="3330" width="37.109375" style="2" customWidth="1"/>
    <col min="3331" max="3331" width="13.88671875" style="2" bestFit="1" customWidth="1"/>
    <col min="3332" max="3332" width="10" style="2" bestFit="1" customWidth="1"/>
    <col min="3333" max="3333" width="28.5546875" style="2" bestFit="1" customWidth="1"/>
    <col min="3334" max="3334" width="13" style="2" bestFit="1" customWidth="1"/>
    <col min="3335" max="3335" width="17.6640625" style="2" bestFit="1" customWidth="1"/>
    <col min="3336" max="3336" width="10.109375" style="2" bestFit="1" customWidth="1"/>
    <col min="3337" max="3337" width="14.109375" style="2" bestFit="1" customWidth="1"/>
    <col min="3338" max="3338" width="8.6640625" style="2" bestFit="1" customWidth="1"/>
    <col min="3339" max="3339" width="7.33203125" style="2" bestFit="1" customWidth="1"/>
    <col min="3340" max="3340" width="12.5546875" style="2" bestFit="1" customWidth="1"/>
    <col min="3341" max="3341" width="13.109375" style="2" bestFit="1" customWidth="1"/>
    <col min="3342" max="3342" width="10.5546875" style="2" bestFit="1" customWidth="1"/>
    <col min="3343" max="3343" width="16.109375" style="2" bestFit="1" customWidth="1"/>
    <col min="3344" max="3344" width="10.109375" style="2" bestFit="1" customWidth="1"/>
    <col min="3345" max="3345" width="9.109375" style="2" bestFit="1" customWidth="1"/>
    <col min="3346" max="3346" width="11.33203125" style="2" bestFit="1" customWidth="1"/>
    <col min="3347" max="3347" width="10.109375" style="2" bestFit="1" customWidth="1"/>
    <col min="3348" max="3585" width="8.88671875" style="2"/>
    <col min="3586" max="3586" width="37.109375" style="2" customWidth="1"/>
    <col min="3587" max="3587" width="13.88671875" style="2" bestFit="1" customWidth="1"/>
    <col min="3588" max="3588" width="10" style="2" bestFit="1" customWidth="1"/>
    <col min="3589" max="3589" width="28.5546875" style="2" bestFit="1" customWidth="1"/>
    <col min="3590" max="3590" width="13" style="2" bestFit="1" customWidth="1"/>
    <col min="3591" max="3591" width="17.6640625" style="2" bestFit="1" customWidth="1"/>
    <col min="3592" max="3592" width="10.109375" style="2" bestFit="1" customWidth="1"/>
    <col min="3593" max="3593" width="14.109375" style="2" bestFit="1" customWidth="1"/>
    <col min="3594" max="3594" width="8.6640625" style="2" bestFit="1" customWidth="1"/>
    <col min="3595" max="3595" width="7.33203125" style="2" bestFit="1" customWidth="1"/>
    <col min="3596" max="3596" width="12.5546875" style="2" bestFit="1" customWidth="1"/>
    <col min="3597" max="3597" width="13.109375" style="2" bestFit="1" customWidth="1"/>
    <col min="3598" max="3598" width="10.5546875" style="2" bestFit="1" customWidth="1"/>
    <col min="3599" max="3599" width="16.109375" style="2" bestFit="1" customWidth="1"/>
    <col min="3600" max="3600" width="10.109375" style="2" bestFit="1" customWidth="1"/>
    <col min="3601" max="3601" width="9.109375" style="2" bestFit="1" customWidth="1"/>
    <col min="3602" max="3602" width="11.33203125" style="2" bestFit="1" customWidth="1"/>
    <col min="3603" max="3603" width="10.109375" style="2" bestFit="1" customWidth="1"/>
    <col min="3604" max="3841" width="8.88671875" style="2"/>
    <col min="3842" max="3842" width="37.109375" style="2" customWidth="1"/>
    <col min="3843" max="3843" width="13.88671875" style="2" bestFit="1" customWidth="1"/>
    <col min="3844" max="3844" width="10" style="2" bestFit="1" customWidth="1"/>
    <col min="3845" max="3845" width="28.5546875" style="2" bestFit="1" customWidth="1"/>
    <col min="3846" max="3846" width="13" style="2" bestFit="1" customWidth="1"/>
    <col min="3847" max="3847" width="17.6640625" style="2" bestFit="1" customWidth="1"/>
    <col min="3848" max="3848" width="10.109375" style="2" bestFit="1" customWidth="1"/>
    <col min="3849" max="3849" width="14.109375" style="2" bestFit="1" customWidth="1"/>
    <col min="3850" max="3850" width="8.6640625" style="2" bestFit="1" customWidth="1"/>
    <col min="3851" max="3851" width="7.33203125" style="2" bestFit="1" customWidth="1"/>
    <col min="3852" max="3852" width="12.5546875" style="2" bestFit="1" customWidth="1"/>
    <col min="3853" max="3853" width="13.109375" style="2" bestFit="1" customWidth="1"/>
    <col min="3854" max="3854" width="10.5546875" style="2" bestFit="1" customWidth="1"/>
    <col min="3855" max="3855" width="16.109375" style="2" bestFit="1" customWidth="1"/>
    <col min="3856" max="3856" width="10.109375" style="2" bestFit="1" customWidth="1"/>
    <col min="3857" max="3857" width="9.109375" style="2" bestFit="1" customWidth="1"/>
    <col min="3858" max="3858" width="11.33203125" style="2" bestFit="1" customWidth="1"/>
    <col min="3859" max="3859" width="10.109375" style="2" bestFit="1" customWidth="1"/>
    <col min="3860" max="4097" width="8.88671875" style="2"/>
    <col min="4098" max="4098" width="37.109375" style="2" customWidth="1"/>
    <col min="4099" max="4099" width="13.88671875" style="2" bestFit="1" customWidth="1"/>
    <col min="4100" max="4100" width="10" style="2" bestFit="1" customWidth="1"/>
    <col min="4101" max="4101" width="28.5546875" style="2" bestFit="1" customWidth="1"/>
    <col min="4102" max="4102" width="13" style="2" bestFit="1" customWidth="1"/>
    <col min="4103" max="4103" width="17.6640625" style="2" bestFit="1" customWidth="1"/>
    <col min="4104" max="4104" width="10.109375" style="2" bestFit="1" customWidth="1"/>
    <col min="4105" max="4105" width="14.109375" style="2" bestFit="1" customWidth="1"/>
    <col min="4106" max="4106" width="8.6640625" style="2" bestFit="1" customWidth="1"/>
    <col min="4107" max="4107" width="7.33203125" style="2" bestFit="1" customWidth="1"/>
    <col min="4108" max="4108" width="12.5546875" style="2" bestFit="1" customWidth="1"/>
    <col min="4109" max="4109" width="13.109375" style="2" bestFit="1" customWidth="1"/>
    <col min="4110" max="4110" width="10.5546875" style="2" bestFit="1" customWidth="1"/>
    <col min="4111" max="4111" width="16.109375" style="2" bestFit="1" customWidth="1"/>
    <col min="4112" max="4112" width="10.109375" style="2" bestFit="1" customWidth="1"/>
    <col min="4113" max="4113" width="9.109375" style="2" bestFit="1" customWidth="1"/>
    <col min="4114" max="4114" width="11.33203125" style="2" bestFit="1" customWidth="1"/>
    <col min="4115" max="4115" width="10.109375" style="2" bestFit="1" customWidth="1"/>
    <col min="4116" max="4353" width="8.88671875" style="2"/>
    <col min="4354" max="4354" width="37.109375" style="2" customWidth="1"/>
    <col min="4355" max="4355" width="13.88671875" style="2" bestFit="1" customWidth="1"/>
    <col min="4356" max="4356" width="10" style="2" bestFit="1" customWidth="1"/>
    <col min="4357" max="4357" width="28.5546875" style="2" bestFit="1" customWidth="1"/>
    <col min="4358" max="4358" width="13" style="2" bestFit="1" customWidth="1"/>
    <col min="4359" max="4359" width="17.6640625" style="2" bestFit="1" customWidth="1"/>
    <col min="4360" max="4360" width="10.109375" style="2" bestFit="1" customWidth="1"/>
    <col min="4361" max="4361" width="14.109375" style="2" bestFit="1" customWidth="1"/>
    <col min="4362" max="4362" width="8.6640625" style="2" bestFit="1" customWidth="1"/>
    <col min="4363" max="4363" width="7.33203125" style="2" bestFit="1" customWidth="1"/>
    <col min="4364" max="4364" width="12.5546875" style="2" bestFit="1" customWidth="1"/>
    <col min="4365" max="4365" width="13.109375" style="2" bestFit="1" customWidth="1"/>
    <col min="4366" max="4366" width="10.5546875" style="2" bestFit="1" customWidth="1"/>
    <col min="4367" max="4367" width="16.109375" style="2" bestFit="1" customWidth="1"/>
    <col min="4368" max="4368" width="10.109375" style="2" bestFit="1" customWidth="1"/>
    <col min="4369" max="4369" width="9.109375" style="2" bestFit="1" customWidth="1"/>
    <col min="4370" max="4370" width="11.33203125" style="2" bestFit="1" customWidth="1"/>
    <col min="4371" max="4371" width="10.109375" style="2" bestFit="1" customWidth="1"/>
    <col min="4372" max="4609" width="8.88671875" style="2"/>
    <col min="4610" max="4610" width="37.109375" style="2" customWidth="1"/>
    <col min="4611" max="4611" width="13.88671875" style="2" bestFit="1" customWidth="1"/>
    <col min="4612" max="4612" width="10" style="2" bestFit="1" customWidth="1"/>
    <col min="4613" max="4613" width="28.5546875" style="2" bestFit="1" customWidth="1"/>
    <col min="4614" max="4614" width="13" style="2" bestFit="1" customWidth="1"/>
    <col min="4615" max="4615" width="17.6640625" style="2" bestFit="1" customWidth="1"/>
    <col min="4616" max="4616" width="10.109375" style="2" bestFit="1" customWidth="1"/>
    <col min="4617" max="4617" width="14.109375" style="2" bestFit="1" customWidth="1"/>
    <col min="4618" max="4618" width="8.6640625" style="2" bestFit="1" customWidth="1"/>
    <col min="4619" max="4619" width="7.33203125" style="2" bestFit="1" customWidth="1"/>
    <col min="4620" max="4620" width="12.5546875" style="2" bestFit="1" customWidth="1"/>
    <col min="4621" max="4621" width="13.109375" style="2" bestFit="1" customWidth="1"/>
    <col min="4622" max="4622" width="10.5546875" style="2" bestFit="1" customWidth="1"/>
    <col min="4623" max="4623" width="16.109375" style="2" bestFit="1" customWidth="1"/>
    <col min="4624" max="4624" width="10.109375" style="2" bestFit="1" customWidth="1"/>
    <col min="4625" max="4625" width="9.109375" style="2" bestFit="1" customWidth="1"/>
    <col min="4626" max="4626" width="11.33203125" style="2" bestFit="1" customWidth="1"/>
    <col min="4627" max="4627" width="10.109375" style="2" bestFit="1" customWidth="1"/>
    <col min="4628" max="4865" width="8.88671875" style="2"/>
    <col min="4866" max="4866" width="37.109375" style="2" customWidth="1"/>
    <col min="4867" max="4867" width="13.88671875" style="2" bestFit="1" customWidth="1"/>
    <col min="4868" max="4868" width="10" style="2" bestFit="1" customWidth="1"/>
    <col min="4869" max="4869" width="28.5546875" style="2" bestFit="1" customWidth="1"/>
    <col min="4870" max="4870" width="13" style="2" bestFit="1" customWidth="1"/>
    <col min="4871" max="4871" width="17.6640625" style="2" bestFit="1" customWidth="1"/>
    <col min="4872" max="4872" width="10.109375" style="2" bestFit="1" customWidth="1"/>
    <col min="4873" max="4873" width="14.109375" style="2" bestFit="1" customWidth="1"/>
    <col min="4874" max="4874" width="8.6640625" style="2" bestFit="1" customWidth="1"/>
    <col min="4875" max="4875" width="7.33203125" style="2" bestFit="1" customWidth="1"/>
    <col min="4876" max="4876" width="12.5546875" style="2" bestFit="1" customWidth="1"/>
    <col min="4877" max="4877" width="13.109375" style="2" bestFit="1" customWidth="1"/>
    <col min="4878" max="4878" width="10.5546875" style="2" bestFit="1" customWidth="1"/>
    <col min="4879" max="4879" width="16.109375" style="2" bestFit="1" customWidth="1"/>
    <col min="4880" max="4880" width="10.109375" style="2" bestFit="1" customWidth="1"/>
    <col min="4881" max="4881" width="9.109375" style="2" bestFit="1" customWidth="1"/>
    <col min="4882" max="4882" width="11.33203125" style="2" bestFit="1" customWidth="1"/>
    <col min="4883" max="4883" width="10.109375" style="2" bestFit="1" customWidth="1"/>
    <col min="4884" max="5121" width="8.88671875" style="2"/>
    <col min="5122" max="5122" width="37.109375" style="2" customWidth="1"/>
    <col min="5123" max="5123" width="13.88671875" style="2" bestFit="1" customWidth="1"/>
    <col min="5124" max="5124" width="10" style="2" bestFit="1" customWidth="1"/>
    <col min="5125" max="5125" width="28.5546875" style="2" bestFit="1" customWidth="1"/>
    <col min="5126" max="5126" width="13" style="2" bestFit="1" customWidth="1"/>
    <col min="5127" max="5127" width="17.6640625" style="2" bestFit="1" customWidth="1"/>
    <col min="5128" max="5128" width="10.109375" style="2" bestFit="1" customWidth="1"/>
    <col min="5129" max="5129" width="14.109375" style="2" bestFit="1" customWidth="1"/>
    <col min="5130" max="5130" width="8.6640625" style="2" bestFit="1" customWidth="1"/>
    <col min="5131" max="5131" width="7.33203125" style="2" bestFit="1" customWidth="1"/>
    <col min="5132" max="5132" width="12.5546875" style="2" bestFit="1" customWidth="1"/>
    <col min="5133" max="5133" width="13.109375" style="2" bestFit="1" customWidth="1"/>
    <col min="5134" max="5134" width="10.5546875" style="2" bestFit="1" customWidth="1"/>
    <col min="5135" max="5135" width="16.109375" style="2" bestFit="1" customWidth="1"/>
    <col min="5136" max="5136" width="10.109375" style="2" bestFit="1" customWidth="1"/>
    <col min="5137" max="5137" width="9.109375" style="2" bestFit="1" customWidth="1"/>
    <col min="5138" max="5138" width="11.33203125" style="2" bestFit="1" customWidth="1"/>
    <col min="5139" max="5139" width="10.109375" style="2" bestFit="1" customWidth="1"/>
    <col min="5140" max="5377" width="8.88671875" style="2"/>
    <col min="5378" max="5378" width="37.109375" style="2" customWidth="1"/>
    <col min="5379" max="5379" width="13.88671875" style="2" bestFit="1" customWidth="1"/>
    <col min="5380" max="5380" width="10" style="2" bestFit="1" customWidth="1"/>
    <col min="5381" max="5381" width="28.5546875" style="2" bestFit="1" customWidth="1"/>
    <col min="5382" max="5382" width="13" style="2" bestFit="1" customWidth="1"/>
    <col min="5383" max="5383" width="17.6640625" style="2" bestFit="1" customWidth="1"/>
    <col min="5384" max="5384" width="10.109375" style="2" bestFit="1" customWidth="1"/>
    <col min="5385" max="5385" width="14.109375" style="2" bestFit="1" customWidth="1"/>
    <col min="5386" max="5386" width="8.6640625" style="2" bestFit="1" customWidth="1"/>
    <col min="5387" max="5387" width="7.33203125" style="2" bestFit="1" customWidth="1"/>
    <col min="5388" max="5388" width="12.5546875" style="2" bestFit="1" customWidth="1"/>
    <col min="5389" max="5389" width="13.109375" style="2" bestFit="1" customWidth="1"/>
    <col min="5390" max="5390" width="10.5546875" style="2" bestFit="1" customWidth="1"/>
    <col min="5391" max="5391" width="16.109375" style="2" bestFit="1" customWidth="1"/>
    <col min="5392" max="5392" width="10.109375" style="2" bestFit="1" customWidth="1"/>
    <col min="5393" max="5393" width="9.109375" style="2" bestFit="1" customWidth="1"/>
    <col min="5394" max="5394" width="11.33203125" style="2" bestFit="1" customWidth="1"/>
    <col min="5395" max="5395" width="10.109375" style="2" bestFit="1" customWidth="1"/>
    <col min="5396" max="5633" width="8.88671875" style="2"/>
    <col min="5634" max="5634" width="37.109375" style="2" customWidth="1"/>
    <col min="5635" max="5635" width="13.88671875" style="2" bestFit="1" customWidth="1"/>
    <col min="5636" max="5636" width="10" style="2" bestFit="1" customWidth="1"/>
    <col min="5637" max="5637" width="28.5546875" style="2" bestFit="1" customWidth="1"/>
    <col min="5638" max="5638" width="13" style="2" bestFit="1" customWidth="1"/>
    <col min="5639" max="5639" width="17.6640625" style="2" bestFit="1" customWidth="1"/>
    <col min="5640" max="5640" width="10.109375" style="2" bestFit="1" customWidth="1"/>
    <col min="5641" max="5641" width="14.109375" style="2" bestFit="1" customWidth="1"/>
    <col min="5642" max="5642" width="8.6640625" style="2" bestFit="1" customWidth="1"/>
    <col min="5643" max="5643" width="7.33203125" style="2" bestFit="1" customWidth="1"/>
    <col min="5644" max="5644" width="12.5546875" style="2" bestFit="1" customWidth="1"/>
    <col min="5645" max="5645" width="13.109375" style="2" bestFit="1" customWidth="1"/>
    <col min="5646" max="5646" width="10.5546875" style="2" bestFit="1" customWidth="1"/>
    <col min="5647" max="5647" width="16.109375" style="2" bestFit="1" customWidth="1"/>
    <col min="5648" max="5648" width="10.109375" style="2" bestFit="1" customWidth="1"/>
    <col min="5649" max="5649" width="9.109375" style="2" bestFit="1" customWidth="1"/>
    <col min="5650" max="5650" width="11.33203125" style="2" bestFit="1" customWidth="1"/>
    <col min="5651" max="5651" width="10.109375" style="2" bestFit="1" customWidth="1"/>
    <col min="5652" max="5889" width="8.88671875" style="2"/>
    <col min="5890" max="5890" width="37.109375" style="2" customWidth="1"/>
    <col min="5891" max="5891" width="13.88671875" style="2" bestFit="1" customWidth="1"/>
    <col min="5892" max="5892" width="10" style="2" bestFit="1" customWidth="1"/>
    <col min="5893" max="5893" width="28.5546875" style="2" bestFit="1" customWidth="1"/>
    <col min="5894" max="5894" width="13" style="2" bestFit="1" customWidth="1"/>
    <col min="5895" max="5895" width="17.6640625" style="2" bestFit="1" customWidth="1"/>
    <col min="5896" max="5896" width="10.109375" style="2" bestFit="1" customWidth="1"/>
    <col min="5897" max="5897" width="14.109375" style="2" bestFit="1" customWidth="1"/>
    <col min="5898" max="5898" width="8.6640625" style="2" bestFit="1" customWidth="1"/>
    <col min="5899" max="5899" width="7.33203125" style="2" bestFit="1" customWidth="1"/>
    <col min="5900" max="5900" width="12.5546875" style="2" bestFit="1" customWidth="1"/>
    <col min="5901" max="5901" width="13.109375" style="2" bestFit="1" customWidth="1"/>
    <col min="5902" max="5902" width="10.5546875" style="2" bestFit="1" customWidth="1"/>
    <col min="5903" max="5903" width="16.109375" style="2" bestFit="1" customWidth="1"/>
    <col min="5904" max="5904" width="10.109375" style="2" bestFit="1" customWidth="1"/>
    <col min="5905" max="5905" width="9.109375" style="2" bestFit="1" customWidth="1"/>
    <col min="5906" max="5906" width="11.33203125" style="2" bestFit="1" customWidth="1"/>
    <col min="5907" max="5907" width="10.109375" style="2" bestFit="1" customWidth="1"/>
    <col min="5908" max="6145" width="8.88671875" style="2"/>
    <col min="6146" max="6146" width="37.109375" style="2" customWidth="1"/>
    <col min="6147" max="6147" width="13.88671875" style="2" bestFit="1" customWidth="1"/>
    <col min="6148" max="6148" width="10" style="2" bestFit="1" customWidth="1"/>
    <col min="6149" max="6149" width="28.5546875" style="2" bestFit="1" customWidth="1"/>
    <col min="6150" max="6150" width="13" style="2" bestFit="1" customWidth="1"/>
    <col min="6151" max="6151" width="17.6640625" style="2" bestFit="1" customWidth="1"/>
    <col min="6152" max="6152" width="10.109375" style="2" bestFit="1" customWidth="1"/>
    <col min="6153" max="6153" width="14.109375" style="2" bestFit="1" customWidth="1"/>
    <col min="6154" max="6154" width="8.6640625" style="2" bestFit="1" customWidth="1"/>
    <col min="6155" max="6155" width="7.33203125" style="2" bestFit="1" customWidth="1"/>
    <col min="6156" max="6156" width="12.5546875" style="2" bestFit="1" customWidth="1"/>
    <col min="6157" max="6157" width="13.109375" style="2" bestFit="1" customWidth="1"/>
    <col min="6158" max="6158" width="10.5546875" style="2" bestFit="1" customWidth="1"/>
    <col min="6159" max="6159" width="16.109375" style="2" bestFit="1" customWidth="1"/>
    <col min="6160" max="6160" width="10.109375" style="2" bestFit="1" customWidth="1"/>
    <col min="6161" max="6161" width="9.109375" style="2" bestFit="1" customWidth="1"/>
    <col min="6162" max="6162" width="11.33203125" style="2" bestFit="1" customWidth="1"/>
    <col min="6163" max="6163" width="10.109375" style="2" bestFit="1" customWidth="1"/>
    <col min="6164" max="6401" width="8.88671875" style="2"/>
    <col min="6402" max="6402" width="37.109375" style="2" customWidth="1"/>
    <col min="6403" max="6403" width="13.88671875" style="2" bestFit="1" customWidth="1"/>
    <col min="6404" max="6404" width="10" style="2" bestFit="1" customWidth="1"/>
    <col min="6405" max="6405" width="28.5546875" style="2" bestFit="1" customWidth="1"/>
    <col min="6406" max="6406" width="13" style="2" bestFit="1" customWidth="1"/>
    <col min="6407" max="6407" width="17.6640625" style="2" bestFit="1" customWidth="1"/>
    <col min="6408" max="6408" width="10.109375" style="2" bestFit="1" customWidth="1"/>
    <col min="6409" max="6409" width="14.109375" style="2" bestFit="1" customWidth="1"/>
    <col min="6410" max="6410" width="8.6640625" style="2" bestFit="1" customWidth="1"/>
    <col min="6411" max="6411" width="7.33203125" style="2" bestFit="1" customWidth="1"/>
    <col min="6412" max="6412" width="12.5546875" style="2" bestFit="1" customWidth="1"/>
    <col min="6413" max="6413" width="13.109375" style="2" bestFit="1" customWidth="1"/>
    <col min="6414" max="6414" width="10.5546875" style="2" bestFit="1" customWidth="1"/>
    <col min="6415" max="6415" width="16.109375" style="2" bestFit="1" customWidth="1"/>
    <col min="6416" max="6416" width="10.109375" style="2" bestFit="1" customWidth="1"/>
    <col min="6417" max="6417" width="9.109375" style="2" bestFit="1" customWidth="1"/>
    <col min="6418" max="6418" width="11.33203125" style="2" bestFit="1" customWidth="1"/>
    <col min="6419" max="6419" width="10.109375" style="2" bestFit="1" customWidth="1"/>
    <col min="6420" max="6657" width="8.88671875" style="2"/>
    <col min="6658" max="6658" width="37.109375" style="2" customWidth="1"/>
    <col min="6659" max="6659" width="13.88671875" style="2" bestFit="1" customWidth="1"/>
    <col min="6660" max="6660" width="10" style="2" bestFit="1" customWidth="1"/>
    <col min="6661" max="6661" width="28.5546875" style="2" bestFit="1" customWidth="1"/>
    <col min="6662" max="6662" width="13" style="2" bestFit="1" customWidth="1"/>
    <col min="6663" max="6663" width="17.6640625" style="2" bestFit="1" customWidth="1"/>
    <col min="6664" max="6664" width="10.109375" style="2" bestFit="1" customWidth="1"/>
    <col min="6665" max="6665" width="14.109375" style="2" bestFit="1" customWidth="1"/>
    <col min="6666" max="6666" width="8.6640625" style="2" bestFit="1" customWidth="1"/>
    <col min="6667" max="6667" width="7.33203125" style="2" bestFit="1" customWidth="1"/>
    <col min="6668" max="6668" width="12.5546875" style="2" bestFit="1" customWidth="1"/>
    <col min="6669" max="6669" width="13.109375" style="2" bestFit="1" customWidth="1"/>
    <col min="6670" max="6670" width="10.5546875" style="2" bestFit="1" customWidth="1"/>
    <col min="6671" max="6671" width="16.109375" style="2" bestFit="1" customWidth="1"/>
    <col min="6672" max="6672" width="10.109375" style="2" bestFit="1" customWidth="1"/>
    <col min="6673" max="6673" width="9.109375" style="2" bestFit="1" customWidth="1"/>
    <col min="6674" max="6674" width="11.33203125" style="2" bestFit="1" customWidth="1"/>
    <col min="6675" max="6675" width="10.109375" style="2" bestFit="1" customWidth="1"/>
    <col min="6676" max="6913" width="8.88671875" style="2"/>
    <col min="6914" max="6914" width="37.109375" style="2" customWidth="1"/>
    <col min="6915" max="6915" width="13.88671875" style="2" bestFit="1" customWidth="1"/>
    <col min="6916" max="6916" width="10" style="2" bestFit="1" customWidth="1"/>
    <col min="6917" max="6917" width="28.5546875" style="2" bestFit="1" customWidth="1"/>
    <col min="6918" max="6918" width="13" style="2" bestFit="1" customWidth="1"/>
    <col min="6919" max="6919" width="17.6640625" style="2" bestFit="1" customWidth="1"/>
    <col min="6920" max="6920" width="10.109375" style="2" bestFit="1" customWidth="1"/>
    <col min="6921" max="6921" width="14.109375" style="2" bestFit="1" customWidth="1"/>
    <col min="6922" max="6922" width="8.6640625" style="2" bestFit="1" customWidth="1"/>
    <col min="6923" max="6923" width="7.33203125" style="2" bestFit="1" customWidth="1"/>
    <col min="6924" max="6924" width="12.5546875" style="2" bestFit="1" customWidth="1"/>
    <col min="6925" max="6925" width="13.109375" style="2" bestFit="1" customWidth="1"/>
    <col min="6926" max="6926" width="10.5546875" style="2" bestFit="1" customWidth="1"/>
    <col min="6927" max="6927" width="16.109375" style="2" bestFit="1" customWidth="1"/>
    <col min="6928" max="6928" width="10.109375" style="2" bestFit="1" customWidth="1"/>
    <col min="6929" max="6929" width="9.109375" style="2" bestFit="1" customWidth="1"/>
    <col min="6930" max="6930" width="11.33203125" style="2" bestFit="1" customWidth="1"/>
    <col min="6931" max="6931" width="10.109375" style="2" bestFit="1" customWidth="1"/>
    <col min="6932" max="7169" width="8.88671875" style="2"/>
    <col min="7170" max="7170" width="37.109375" style="2" customWidth="1"/>
    <col min="7171" max="7171" width="13.88671875" style="2" bestFit="1" customWidth="1"/>
    <col min="7172" max="7172" width="10" style="2" bestFit="1" customWidth="1"/>
    <col min="7173" max="7173" width="28.5546875" style="2" bestFit="1" customWidth="1"/>
    <col min="7174" max="7174" width="13" style="2" bestFit="1" customWidth="1"/>
    <col min="7175" max="7175" width="17.6640625" style="2" bestFit="1" customWidth="1"/>
    <col min="7176" max="7176" width="10.109375" style="2" bestFit="1" customWidth="1"/>
    <col min="7177" max="7177" width="14.109375" style="2" bestFit="1" customWidth="1"/>
    <col min="7178" max="7178" width="8.6640625" style="2" bestFit="1" customWidth="1"/>
    <col min="7179" max="7179" width="7.33203125" style="2" bestFit="1" customWidth="1"/>
    <col min="7180" max="7180" width="12.5546875" style="2" bestFit="1" customWidth="1"/>
    <col min="7181" max="7181" width="13.109375" style="2" bestFit="1" customWidth="1"/>
    <col min="7182" max="7182" width="10.5546875" style="2" bestFit="1" customWidth="1"/>
    <col min="7183" max="7183" width="16.109375" style="2" bestFit="1" customWidth="1"/>
    <col min="7184" max="7184" width="10.109375" style="2" bestFit="1" customWidth="1"/>
    <col min="7185" max="7185" width="9.109375" style="2" bestFit="1" customWidth="1"/>
    <col min="7186" max="7186" width="11.33203125" style="2" bestFit="1" customWidth="1"/>
    <col min="7187" max="7187" width="10.109375" style="2" bestFit="1" customWidth="1"/>
    <col min="7188" max="7425" width="8.88671875" style="2"/>
    <col min="7426" max="7426" width="37.109375" style="2" customWidth="1"/>
    <col min="7427" max="7427" width="13.88671875" style="2" bestFit="1" customWidth="1"/>
    <col min="7428" max="7428" width="10" style="2" bestFit="1" customWidth="1"/>
    <col min="7429" max="7429" width="28.5546875" style="2" bestFit="1" customWidth="1"/>
    <col min="7430" max="7430" width="13" style="2" bestFit="1" customWidth="1"/>
    <col min="7431" max="7431" width="17.6640625" style="2" bestFit="1" customWidth="1"/>
    <col min="7432" max="7432" width="10.109375" style="2" bestFit="1" customWidth="1"/>
    <col min="7433" max="7433" width="14.109375" style="2" bestFit="1" customWidth="1"/>
    <col min="7434" max="7434" width="8.6640625" style="2" bestFit="1" customWidth="1"/>
    <col min="7435" max="7435" width="7.33203125" style="2" bestFit="1" customWidth="1"/>
    <col min="7436" max="7436" width="12.5546875" style="2" bestFit="1" customWidth="1"/>
    <col min="7437" max="7437" width="13.109375" style="2" bestFit="1" customWidth="1"/>
    <col min="7438" max="7438" width="10.5546875" style="2" bestFit="1" customWidth="1"/>
    <col min="7439" max="7439" width="16.109375" style="2" bestFit="1" customWidth="1"/>
    <col min="7440" max="7440" width="10.109375" style="2" bestFit="1" customWidth="1"/>
    <col min="7441" max="7441" width="9.109375" style="2" bestFit="1" customWidth="1"/>
    <col min="7442" max="7442" width="11.33203125" style="2" bestFit="1" customWidth="1"/>
    <col min="7443" max="7443" width="10.109375" style="2" bestFit="1" customWidth="1"/>
    <col min="7444" max="7681" width="8.88671875" style="2"/>
    <col min="7682" max="7682" width="37.109375" style="2" customWidth="1"/>
    <col min="7683" max="7683" width="13.88671875" style="2" bestFit="1" customWidth="1"/>
    <col min="7684" max="7684" width="10" style="2" bestFit="1" customWidth="1"/>
    <col min="7685" max="7685" width="28.5546875" style="2" bestFit="1" customWidth="1"/>
    <col min="7686" max="7686" width="13" style="2" bestFit="1" customWidth="1"/>
    <col min="7687" max="7687" width="17.6640625" style="2" bestFit="1" customWidth="1"/>
    <col min="7688" max="7688" width="10.109375" style="2" bestFit="1" customWidth="1"/>
    <col min="7689" max="7689" width="14.109375" style="2" bestFit="1" customWidth="1"/>
    <col min="7690" max="7690" width="8.6640625" style="2" bestFit="1" customWidth="1"/>
    <col min="7691" max="7691" width="7.33203125" style="2" bestFit="1" customWidth="1"/>
    <col min="7692" max="7692" width="12.5546875" style="2" bestFit="1" customWidth="1"/>
    <col min="7693" max="7693" width="13.109375" style="2" bestFit="1" customWidth="1"/>
    <col min="7694" max="7694" width="10.5546875" style="2" bestFit="1" customWidth="1"/>
    <col min="7695" max="7695" width="16.109375" style="2" bestFit="1" customWidth="1"/>
    <col min="7696" max="7696" width="10.109375" style="2" bestFit="1" customWidth="1"/>
    <col min="7697" max="7697" width="9.109375" style="2" bestFit="1" customWidth="1"/>
    <col min="7698" max="7698" width="11.33203125" style="2" bestFit="1" customWidth="1"/>
    <col min="7699" max="7699" width="10.109375" style="2" bestFit="1" customWidth="1"/>
    <col min="7700" max="7937" width="8.88671875" style="2"/>
    <col min="7938" max="7938" width="37.109375" style="2" customWidth="1"/>
    <col min="7939" max="7939" width="13.88671875" style="2" bestFit="1" customWidth="1"/>
    <col min="7940" max="7940" width="10" style="2" bestFit="1" customWidth="1"/>
    <col min="7941" max="7941" width="28.5546875" style="2" bestFit="1" customWidth="1"/>
    <col min="7942" max="7942" width="13" style="2" bestFit="1" customWidth="1"/>
    <col min="7943" max="7943" width="17.6640625" style="2" bestFit="1" customWidth="1"/>
    <col min="7944" max="7944" width="10.109375" style="2" bestFit="1" customWidth="1"/>
    <col min="7945" max="7945" width="14.109375" style="2" bestFit="1" customWidth="1"/>
    <col min="7946" max="7946" width="8.6640625" style="2" bestFit="1" customWidth="1"/>
    <col min="7947" max="7947" width="7.33203125" style="2" bestFit="1" customWidth="1"/>
    <col min="7948" max="7948" width="12.5546875" style="2" bestFit="1" customWidth="1"/>
    <col min="7949" max="7949" width="13.109375" style="2" bestFit="1" customWidth="1"/>
    <col min="7950" max="7950" width="10.5546875" style="2" bestFit="1" customWidth="1"/>
    <col min="7951" max="7951" width="16.109375" style="2" bestFit="1" customWidth="1"/>
    <col min="7952" max="7952" width="10.109375" style="2" bestFit="1" customWidth="1"/>
    <col min="7953" max="7953" width="9.109375" style="2" bestFit="1" customWidth="1"/>
    <col min="7954" max="7954" width="11.33203125" style="2" bestFit="1" customWidth="1"/>
    <col min="7955" max="7955" width="10.109375" style="2" bestFit="1" customWidth="1"/>
    <col min="7956" max="8193" width="8.88671875" style="2"/>
    <col min="8194" max="8194" width="37.109375" style="2" customWidth="1"/>
    <col min="8195" max="8195" width="13.88671875" style="2" bestFit="1" customWidth="1"/>
    <col min="8196" max="8196" width="10" style="2" bestFit="1" customWidth="1"/>
    <col min="8197" max="8197" width="28.5546875" style="2" bestFit="1" customWidth="1"/>
    <col min="8198" max="8198" width="13" style="2" bestFit="1" customWidth="1"/>
    <col min="8199" max="8199" width="17.6640625" style="2" bestFit="1" customWidth="1"/>
    <col min="8200" max="8200" width="10.109375" style="2" bestFit="1" customWidth="1"/>
    <col min="8201" max="8201" width="14.109375" style="2" bestFit="1" customWidth="1"/>
    <col min="8202" max="8202" width="8.6640625" style="2" bestFit="1" customWidth="1"/>
    <col min="8203" max="8203" width="7.33203125" style="2" bestFit="1" customWidth="1"/>
    <col min="8204" max="8204" width="12.5546875" style="2" bestFit="1" customWidth="1"/>
    <col min="8205" max="8205" width="13.109375" style="2" bestFit="1" customWidth="1"/>
    <col min="8206" max="8206" width="10.5546875" style="2" bestFit="1" customWidth="1"/>
    <col min="8207" max="8207" width="16.109375" style="2" bestFit="1" customWidth="1"/>
    <col min="8208" max="8208" width="10.109375" style="2" bestFit="1" customWidth="1"/>
    <col min="8209" max="8209" width="9.109375" style="2" bestFit="1" customWidth="1"/>
    <col min="8210" max="8210" width="11.33203125" style="2" bestFit="1" customWidth="1"/>
    <col min="8211" max="8211" width="10.109375" style="2" bestFit="1" customWidth="1"/>
    <col min="8212" max="8449" width="8.88671875" style="2"/>
    <col min="8450" max="8450" width="37.109375" style="2" customWidth="1"/>
    <col min="8451" max="8451" width="13.88671875" style="2" bestFit="1" customWidth="1"/>
    <col min="8452" max="8452" width="10" style="2" bestFit="1" customWidth="1"/>
    <col min="8453" max="8453" width="28.5546875" style="2" bestFit="1" customWidth="1"/>
    <col min="8454" max="8454" width="13" style="2" bestFit="1" customWidth="1"/>
    <col min="8455" max="8455" width="17.6640625" style="2" bestFit="1" customWidth="1"/>
    <col min="8456" max="8456" width="10.109375" style="2" bestFit="1" customWidth="1"/>
    <col min="8457" max="8457" width="14.109375" style="2" bestFit="1" customWidth="1"/>
    <col min="8458" max="8458" width="8.6640625" style="2" bestFit="1" customWidth="1"/>
    <col min="8459" max="8459" width="7.33203125" style="2" bestFit="1" customWidth="1"/>
    <col min="8460" max="8460" width="12.5546875" style="2" bestFit="1" customWidth="1"/>
    <col min="8461" max="8461" width="13.109375" style="2" bestFit="1" customWidth="1"/>
    <col min="8462" max="8462" width="10.5546875" style="2" bestFit="1" customWidth="1"/>
    <col min="8463" max="8463" width="16.109375" style="2" bestFit="1" customWidth="1"/>
    <col min="8464" max="8464" width="10.109375" style="2" bestFit="1" customWidth="1"/>
    <col min="8465" max="8465" width="9.109375" style="2" bestFit="1" customWidth="1"/>
    <col min="8466" max="8466" width="11.33203125" style="2" bestFit="1" customWidth="1"/>
    <col min="8467" max="8467" width="10.109375" style="2" bestFit="1" customWidth="1"/>
    <col min="8468" max="8705" width="8.88671875" style="2"/>
    <col min="8706" max="8706" width="37.109375" style="2" customWidth="1"/>
    <col min="8707" max="8707" width="13.88671875" style="2" bestFit="1" customWidth="1"/>
    <col min="8708" max="8708" width="10" style="2" bestFit="1" customWidth="1"/>
    <col min="8709" max="8709" width="28.5546875" style="2" bestFit="1" customWidth="1"/>
    <col min="8710" max="8710" width="13" style="2" bestFit="1" customWidth="1"/>
    <col min="8711" max="8711" width="17.6640625" style="2" bestFit="1" customWidth="1"/>
    <col min="8712" max="8712" width="10.109375" style="2" bestFit="1" customWidth="1"/>
    <col min="8713" max="8713" width="14.109375" style="2" bestFit="1" customWidth="1"/>
    <col min="8714" max="8714" width="8.6640625" style="2" bestFit="1" customWidth="1"/>
    <col min="8715" max="8715" width="7.33203125" style="2" bestFit="1" customWidth="1"/>
    <col min="8716" max="8716" width="12.5546875" style="2" bestFit="1" customWidth="1"/>
    <col min="8717" max="8717" width="13.109375" style="2" bestFit="1" customWidth="1"/>
    <col min="8718" max="8718" width="10.5546875" style="2" bestFit="1" customWidth="1"/>
    <col min="8719" max="8719" width="16.109375" style="2" bestFit="1" customWidth="1"/>
    <col min="8720" max="8720" width="10.109375" style="2" bestFit="1" customWidth="1"/>
    <col min="8721" max="8721" width="9.109375" style="2" bestFit="1" customWidth="1"/>
    <col min="8722" max="8722" width="11.33203125" style="2" bestFit="1" customWidth="1"/>
    <col min="8723" max="8723" width="10.109375" style="2" bestFit="1" customWidth="1"/>
    <col min="8724" max="8961" width="8.88671875" style="2"/>
    <col min="8962" max="8962" width="37.109375" style="2" customWidth="1"/>
    <col min="8963" max="8963" width="13.88671875" style="2" bestFit="1" customWidth="1"/>
    <col min="8964" max="8964" width="10" style="2" bestFit="1" customWidth="1"/>
    <col min="8965" max="8965" width="28.5546875" style="2" bestFit="1" customWidth="1"/>
    <col min="8966" max="8966" width="13" style="2" bestFit="1" customWidth="1"/>
    <col min="8967" max="8967" width="17.6640625" style="2" bestFit="1" customWidth="1"/>
    <col min="8968" max="8968" width="10.109375" style="2" bestFit="1" customWidth="1"/>
    <col min="8969" max="8969" width="14.109375" style="2" bestFit="1" customWidth="1"/>
    <col min="8970" max="8970" width="8.6640625" style="2" bestFit="1" customWidth="1"/>
    <col min="8971" max="8971" width="7.33203125" style="2" bestFit="1" customWidth="1"/>
    <col min="8972" max="8972" width="12.5546875" style="2" bestFit="1" customWidth="1"/>
    <col min="8973" max="8973" width="13.109375" style="2" bestFit="1" customWidth="1"/>
    <col min="8974" max="8974" width="10.5546875" style="2" bestFit="1" customWidth="1"/>
    <col min="8975" max="8975" width="16.109375" style="2" bestFit="1" customWidth="1"/>
    <col min="8976" max="8976" width="10.109375" style="2" bestFit="1" customWidth="1"/>
    <col min="8977" max="8977" width="9.109375" style="2" bestFit="1" customWidth="1"/>
    <col min="8978" max="8978" width="11.33203125" style="2" bestFit="1" customWidth="1"/>
    <col min="8979" max="8979" width="10.109375" style="2" bestFit="1" customWidth="1"/>
    <col min="8980" max="9217" width="8.88671875" style="2"/>
    <col min="9218" max="9218" width="37.109375" style="2" customWidth="1"/>
    <col min="9219" max="9219" width="13.88671875" style="2" bestFit="1" customWidth="1"/>
    <col min="9220" max="9220" width="10" style="2" bestFit="1" customWidth="1"/>
    <col min="9221" max="9221" width="28.5546875" style="2" bestFit="1" customWidth="1"/>
    <col min="9222" max="9222" width="13" style="2" bestFit="1" customWidth="1"/>
    <col min="9223" max="9223" width="17.6640625" style="2" bestFit="1" customWidth="1"/>
    <col min="9224" max="9224" width="10.109375" style="2" bestFit="1" customWidth="1"/>
    <col min="9225" max="9225" width="14.109375" style="2" bestFit="1" customWidth="1"/>
    <col min="9226" max="9226" width="8.6640625" style="2" bestFit="1" customWidth="1"/>
    <col min="9227" max="9227" width="7.33203125" style="2" bestFit="1" customWidth="1"/>
    <col min="9228" max="9228" width="12.5546875" style="2" bestFit="1" customWidth="1"/>
    <col min="9229" max="9229" width="13.109375" style="2" bestFit="1" customWidth="1"/>
    <col min="9230" max="9230" width="10.5546875" style="2" bestFit="1" customWidth="1"/>
    <col min="9231" max="9231" width="16.109375" style="2" bestFit="1" customWidth="1"/>
    <col min="9232" max="9232" width="10.109375" style="2" bestFit="1" customWidth="1"/>
    <col min="9233" max="9233" width="9.109375" style="2" bestFit="1" customWidth="1"/>
    <col min="9234" max="9234" width="11.33203125" style="2" bestFit="1" customWidth="1"/>
    <col min="9235" max="9235" width="10.109375" style="2" bestFit="1" customWidth="1"/>
    <col min="9236" max="9473" width="8.88671875" style="2"/>
    <col min="9474" max="9474" width="37.109375" style="2" customWidth="1"/>
    <col min="9475" max="9475" width="13.88671875" style="2" bestFit="1" customWidth="1"/>
    <col min="9476" max="9476" width="10" style="2" bestFit="1" customWidth="1"/>
    <col min="9477" max="9477" width="28.5546875" style="2" bestFit="1" customWidth="1"/>
    <col min="9478" max="9478" width="13" style="2" bestFit="1" customWidth="1"/>
    <col min="9479" max="9479" width="17.6640625" style="2" bestFit="1" customWidth="1"/>
    <col min="9480" max="9480" width="10.109375" style="2" bestFit="1" customWidth="1"/>
    <col min="9481" max="9481" width="14.109375" style="2" bestFit="1" customWidth="1"/>
    <col min="9482" max="9482" width="8.6640625" style="2" bestFit="1" customWidth="1"/>
    <col min="9483" max="9483" width="7.33203125" style="2" bestFit="1" customWidth="1"/>
    <col min="9484" max="9484" width="12.5546875" style="2" bestFit="1" customWidth="1"/>
    <col min="9485" max="9485" width="13.109375" style="2" bestFit="1" customWidth="1"/>
    <col min="9486" max="9486" width="10.5546875" style="2" bestFit="1" customWidth="1"/>
    <col min="9487" max="9487" width="16.109375" style="2" bestFit="1" customWidth="1"/>
    <col min="9488" max="9488" width="10.109375" style="2" bestFit="1" customWidth="1"/>
    <col min="9489" max="9489" width="9.109375" style="2" bestFit="1" customWidth="1"/>
    <col min="9490" max="9490" width="11.33203125" style="2" bestFit="1" customWidth="1"/>
    <col min="9491" max="9491" width="10.109375" style="2" bestFit="1" customWidth="1"/>
    <col min="9492" max="9729" width="8.88671875" style="2"/>
    <col min="9730" max="9730" width="37.109375" style="2" customWidth="1"/>
    <col min="9731" max="9731" width="13.88671875" style="2" bestFit="1" customWidth="1"/>
    <col min="9732" max="9732" width="10" style="2" bestFit="1" customWidth="1"/>
    <col min="9733" max="9733" width="28.5546875" style="2" bestFit="1" customWidth="1"/>
    <col min="9734" max="9734" width="13" style="2" bestFit="1" customWidth="1"/>
    <col min="9735" max="9735" width="17.6640625" style="2" bestFit="1" customWidth="1"/>
    <col min="9736" max="9736" width="10.109375" style="2" bestFit="1" customWidth="1"/>
    <col min="9737" max="9737" width="14.109375" style="2" bestFit="1" customWidth="1"/>
    <col min="9738" max="9738" width="8.6640625" style="2" bestFit="1" customWidth="1"/>
    <col min="9739" max="9739" width="7.33203125" style="2" bestFit="1" customWidth="1"/>
    <col min="9740" max="9740" width="12.5546875" style="2" bestFit="1" customWidth="1"/>
    <col min="9741" max="9741" width="13.109375" style="2" bestFit="1" customWidth="1"/>
    <col min="9742" max="9742" width="10.5546875" style="2" bestFit="1" customWidth="1"/>
    <col min="9743" max="9743" width="16.109375" style="2" bestFit="1" customWidth="1"/>
    <col min="9744" max="9744" width="10.109375" style="2" bestFit="1" customWidth="1"/>
    <col min="9745" max="9745" width="9.109375" style="2" bestFit="1" customWidth="1"/>
    <col min="9746" max="9746" width="11.33203125" style="2" bestFit="1" customWidth="1"/>
    <col min="9747" max="9747" width="10.109375" style="2" bestFit="1" customWidth="1"/>
    <col min="9748" max="9985" width="8.88671875" style="2"/>
    <col min="9986" max="9986" width="37.109375" style="2" customWidth="1"/>
    <col min="9987" max="9987" width="13.88671875" style="2" bestFit="1" customWidth="1"/>
    <col min="9988" max="9988" width="10" style="2" bestFit="1" customWidth="1"/>
    <col min="9989" max="9989" width="28.5546875" style="2" bestFit="1" customWidth="1"/>
    <col min="9990" max="9990" width="13" style="2" bestFit="1" customWidth="1"/>
    <col min="9991" max="9991" width="17.6640625" style="2" bestFit="1" customWidth="1"/>
    <col min="9992" max="9992" width="10.109375" style="2" bestFit="1" customWidth="1"/>
    <col min="9993" max="9993" width="14.109375" style="2" bestFit="1" customWidth="1"/>
    <col min="9994" max="9994" width="8.6640625" style="2" bestFit="1" customWidth="1"/>
    <col min="9995" max="9995" width="7.33203125" style="2" bestFit="1" customWidth="1"/>
    <col min="9996" max="9996" width="12.5546875" style="2" bestFit="1" customWidth="1"/>
    <col min="9997" max="9997" width="13.109375" style="2" bestFit="1" customWidth="1"/>
    <col min="9998" max="9998" width="10.5546875" style="2" bestFit="1" customWidth="1"/>
    <col min="9999" max="9999" width="16.109375" style="2" bestFit="1" customWidth="1"/>
    <col min="10000" max="10000" width="10.109375" style="2" bestFit="1" customWidth="1"/>
    <col min="10001" max="10001" width="9.109375" style="2" bestFit="1" customWidth="1"/>
    <col min="10002" max="10002" width="11.33203125" style="2" bestFit="1" customWidth="1"/>
    <col min="10003" max="10003" width="10.109375" style="2" bestFit="1" customWidth="1"/>
    <col min="10004" max="10241" width="8.88671875" style="2"/>
    <col min="10242" max="10242" width="37.109375" style="2" customWidth="1"/>
    <col min="10243" max="10243" width="13.88671875" style="2" bestFit="1" customWidth="1"/>
    <col min="10244" max="10244" width="10" style="2" bestFit="1" customWidth="1"/>
    <col min="10245" max="10245" width="28.5546875" style="2" bestFit="1" customWidth="1"/>
    <col min="10246" max="10246" width="13" style="2" bestFit="1" customWidth="1"/>
    <col min="10247" max="10247" width="17.6640625" style="2" bestFit="1" customWidth="1"/>
    <col min="10248" max="10248" width="10.109375" style="2" bestFit="1" customWidth="1"/>
    <col min="10249" max="10249" width="14.109375" style="2" bestFit="1" customWidth="1"/>
    <col min="10250" max="10250" width="8.6640625" style="2" bestFit="1" customWidth="1"/>
    <col min="10251" max="10251" width="7.33203125" style="2" bestFit="1" customWidth="1"/>
    <col min="10252" max="10252" width="12.5546875" style="2" bestFit="1" customWidth="1"/>
    <col min="10253" max="10253" width="13.109375" style="2" bestFit="1" customWidth="1"/>
    <col min="10254" max="10254" width="10.5546875" style="2" bestFit="1" customWidth="1"/>
    <col min="10255" max="10255" width="16.109375" style="2" bestFit="1" customWidth="1"/>
    <col min="10256" max="10256" width="10.109375" style="2" bestFit="1" customWidth="1"/>
    <col min="10257" max="10257" width="9.109375" style="2" bestFit="1" customWidth="1"/>
    <col min="10258" max="10258" width="11.33203125" style="2" bestFit="1" customWidth="1"/>
    <col min="10259" max="10259" width="10.109375" style="2" bestFit="1" customWidth="1"/>
    <col min="10260" max="10497" width="8.88671875" style="2"/>
    <col min="10498" max="10498" width="37.109375" style="2" customWidth="1"/>
    <col min="10499" max="10499" width="13.88671875" style="2" bestFit="1" customWidth="1"/>
    <col min="10500" max="10500" width="10" style="2" bestFit="1" customWidth="1"/>
    <col min="10501" max="10501" width="28.5546875" style="2" bestFit="1" customWidth="1"/>
    <col min="10502" max="10502" width="13" style="2" bestFit="1" customWidth="1"/>
    <col min="10503" max="10503" width="17.6640625" style="2" bestFit="1" customWidth="1"/>
    <col min="10504" max="10504" width="10.109375" style="2" bestFit="1" customWidth="1"/>
    <col min="10505" max="10505" width="14.109375" style="2" bestFit="1" customWidth="1"/>
    <col min="10506" max="10506" width="8.6640625" style="2" bestFit="1" customWidth="1"/>
    <col min="10507" max="10507" width="7.33203125" style="2" bestFit="1" customWidth="1"/>
    <col min="10508" max="10508" width="12.5546875" style="2" bestFit="1" customWidth="1"/>
    <col min="10509" max="10509" width="13.109375" style="2" bestFit="1" customWidth="1"/>
    <col min="10510" max="10510" width="10.5546875" style="2" bestFit="1" customWidth="1"/>
    <col min="10511" max="10511" width="16.109375" style="2" bestFit="1" customWidth="1"/>
    <col min="10512" max="10512" width="10.109375" style="2" bestFit="1" customWidth="1"/>
    <col min="10513" max="10513" width="9.109375" style="2" bestFit="1" customWidth="1"/>
    <col min="10514" max="10514" width="11.33203125" style="2" bestFit="1" customWidth="1"/>
    <col min="10515" max="10515" width="10.109375" style="2" bestFit="1" customWidth="1"/>
    <col min="10516" max="10753" width="8.88671875" style="2"/>
    <col min="10754" max="10754" width="37.109375" style="2" customWidth="1"/>
    <col min="10755" max="10755" width="13.88671875" style="2" bestFit="1" customWidth="1"/>
    <col min="10756" max="10756" width="10" style="2" bestFit="1" customWidth="1"/>
    <col min="10757" max="10757" width="28.5546875" style="2" bestFit="1" customWidth="1"/>
    <col min="10758" max="10758" width="13" style="2" bestFit="1" customWidth="1"/>
    <col min="10759" max="10759" width="17.6640625" style="2" bestFit="1" customWidth="1"/>
    <col min="10760" max="10760" width="10.109375" style="2" bestFit="1" customWidth="1"/>
    <col min="10761" max="10761" width="14.109375" style="2" bestFit="1" customWidth="1"/>
    <col min="10762" max="10762" width="8.6640625" style="2" bestFit="1" customWidth="1"/>
    <col min="10763" max="10763" width="7.33203125" style="2" bestFit="1" customWidth="1"/>
    <col min="10764" max="10764" width="12.5546875" style="2" bestFit="1" customWidth="1"/>
    <col min="10765" max="10765" width="13.109375" style="2" bestFit="1" customWidth="1"/>
    <col min="10766" max="10766" width="10.5546875" style="2" bestFit="1" customWidth="1"/>
    <col min="10767" max="10767" width="16.109375" style="2" bestFit="1" customWidth="1"/>
    <col min="10768" max="10768" width="10.109375" style="2" bestFit="1" customWidth="1"/>
    <col min="10769" max="10769" width="9.109375" style="2" bestFit="1" customWidth="1"/>
    <col min="10770" max="10770" width="11.33203125" style="2" bestFit="1" customWidth="1"/>
    <col min="10771" max="10771" width="10.109375" style="2" bestFit="1" customWidth="1"/>
    <col min="10772" max="11009" width="8.88671875" style="2"/>
    <col min="11010" max="11010" width="37.109375" style="2" customWidth="1"/>
    <col min="11011" max="11011" width="13.88671875" style="2" bestFit="1" customWidth="1"/>
    <col min="11012" max="11012" width="10" style="2" bestFit="1" customWidth="1"/>
    <col min="11013" max="11013" width="28.5546875" style="2" bestFit="1" customWidth="1"/>
    <col min="11014" max="11014" width="13" style="2" bestFit="1" customWidth="1"/>
    <col min="11015" max="11015" width="17.6640625" style="2" bestFit="1" customWidth="1"/>
    <col min="11016" max="11016" width="10.109375" style="2" bestFit="1" customWidth="1"/>
    <col min="11017" max="11017" width="14.109375" style="2" bestFit="1" customWidth="1"/>
    <col min="11018" max="11018" width="8.6640625" style="2" bestFit="1" customWidth="1"/>
    <col min="11019" max="11019" width="7.33203125" style="2" bestFit="1" customWidth="1"/>
    <col min="11020" max="11020" width="12.5546875" style="2" bestFit="1" customWidth="1"/>
    <col min="11021" max="11021" width="13.109375" style="2" bestFit="1" customWidth="1"/>
    <col min="11022" max="11022" width="10.5546875" style="2" bestFit="1" customWidth="1"/>
    <col min="11023" max="11023" width="16.109375" style="2" bestFit="1" customWidth="1"/>
    <col min="11024" max="11024" width="10.109375" style="2" bestFit="1" customWidth="1"/>
    <col min="11025" max="11025" width="9.109375" style="2" bestFit="1" customWidth="1"/>
    <col min="11026" max="11026" width="11.33203125" style="2" bestFit="1" customWidth="1"/>
    <col min="11027" max="11027" width="10.109375" style="2" bestFit="1" customWidth="1"/>
    <col min="11028" max="11265" width="8.88671875" style="2"/>
    <col min="11266" max="11266" width="37.109375" style="2" customWidth="1"/>
    <col min="11267" max="11267" width="13.88671875" style="2" bestFit="1" customWidth="1"/>
    <col min="11268" max="11268" width="10" style="2" bestFit="1" customWidth="1"/>
    <col min="11269" max="11269" width="28.5546875" style="2" bestFit="1" customWidth="1"/>
    <col min="11270" max="11270" width="13" style="2" bestFit="1" customWidth="1"/>
    <col min="11271" max="11271" width="17.6640625" style="2" bestFit="1" customWidth="1"/>
    <col min="11272" max="11272" width="10.109375" style="2" bestFit="1" customWidth="1"/>
    <col min="11273" max="11273" width="14.109375" style="2" bestFit="1" customWidth="1"/>
    <col min="11274" max="11274" width="8.6640625" style="2" bestFit="1" customWidth="1"/>
    <col min="11275" max="11275" width="7.33203125" style="2" bestFit="1" customWidth="1"/>
    <col min="11276" max="11276" width="12.5546875" style="2" bestFit="1" customWidth="1"/>
    <col min="11277" max="11277" width="13.109375" style="2" bestFit="1" customWidth="1"/>
    <col min="11278" max="11278" width="10.5546875" style="2" bestFit="1" customWidth="1"/>
    <col min="11279" max="11279" width="16.109375" style="2" bestFit="1" customWidth="1"/>
    <col min="11280" max="11280" width="10.109375" style="2" bestFit="1" customWidth="1"/>
    <col min="11281" max="11281" width="9.109375" style="2" bestFit="1" customWidth="1"/>
    <col min="11282" max="11282" width="11.33203125" style="2" bestFit="1" customWidth="1"/>
    <col min="11283" max="11283" width="10.109375" style="2" bestFit="1" customWidth="1"/>
    <col min="11284" max="11521" width="8.88671875" style="2"/>
    <col min="11522" max="11522" width="37.109375" style="2" customWidth="1"/>
    <col min="11523" max="11523" width="13.88671875" style="2" bestFit="1" customWidth="1"/>
    <col min="11524" max="11524" width="10" style="2" bestFit="1" customWidth="1"/>
    <col min="11525" max="11525" width="28.5546875" style="2" bestFit="1" customWidth="1"/>
    <col min="11526" max="11526" width="13" style="2" bestFit="1" customWidth="1"/>
    <col min="11527" max="11527" width="17.6640625" style="2" bestFit="1" customWidth="1"/>
    <col min="11528" max="11528" width="10.109375" style="2" bestFit="1" customWidth="1"/>
    <col min="11529" max="11529" width="14.109375" style="2" bestFit="1" customWidth="1"/>
    <col min="11530" max="11530" width="8.6640625" style="2" bestFit="1" customWidth="1"/>
    <col min="11531" max="11531" width="7.33203125" style="2" bestFit="1" customWidth="1"/>
    <col min="11532" max="11532" width="12.5546875" style="2" bestFit="1" customWidth="1"/>
    <col min="11533" max="11533" width="13.109375" style="2" bestFit="1" customWidth="1"/>
    <col min="11534" max="11534" width="10.5546875" style="2" bestFit="1" customWidth="1"/>
    <col min="11535" max="11535" width="16.109375" style="2" bestFit="1" customWidth="1"/>
    <col min="11536" max="11536" width="10.109375" style="2" bestFit="1" customWidth="1"/>
    <col min="11537" max="11537" width="9.109375" style="2" bestFit="1" customWidth="1"/>
    <col min="11538" max="11538" width="11.33203125" style="2" bestFit="1" customWidth="1"/>
    <col min="11539" max="11539" width="10.109375" style="2" bestFit="1" customWidth="1"/>
    <col min="11540" max="11777" width="8.88671875" style="2"/>
    <col min="11778" max="11778" width="37.109375" style="2" customWidth="1"/>
    <col min="11779" max="11779" width="13.88671875" style="2" bestFit="1" customWidth="1"/>
    <col min="11780" max="11780" width="10" style="2" bestFit="1" customWidth="1"/>
    <col min="11781" max="11781" width="28.5546875" style="2" bestFit="1" customWidth="1"/>
    <col min="11782" max="11782" width="13" style="2" bestFit="1" customWidth="1"/>
    <col min="11783" max="11783" width="17.6640625" style="2" bestFit="1" customWidth="1"/>
    <col min="11784" max="11784" width="10.109375" style="2" bestFit="1" customWidth="1"/>
    <col min="11785" max="11785" width="14.109375" style="2" bestFit="1" customWidth="1"/>
    <col min="11786" max="11786" width="8.6640625" style="2" bestFit="1" customWidth="1"/>
    <col min="11787" max="11787" width="7.33203125" style="2" bestFit="1" customWidth="1"/>
    <col min="11788" max="11788" width="12.5546875" style="2" bestFit="1" customWidth="1"/>
    <col min="11789" max="11789" width="13.109375" style="2" bestFit="1" customWidth="1"/>
    <col min="11790" max="11790" width="10.5546875" style="2" bestFit="1" customWidth="1"/>
    <col min="11791" max="11791" width="16.109375" style="2" bestFit="1" customWidth="1"/>
    <col min="11792" max="11792" width="10.109375" style="2" bestFit="1" customWidth="1"/>
    <col min="11793" max="11793" width="9.109375" style="2" bestFit="1" customWidth="1"/>
    <col min="11794" max="11794" width="11.33203125" style="2" bestFit="1" customWidth="1"/>
    <col min="11795" max="11795" width="10.109375" style="2" bestFit="1" customWidth="1"/>
    <col min="11796" max="12033" width="8.88671875" style="2"/>
    <col min="12034" max="12034" width="37.109375" style="2" customWidth="1"/>
    <col min="12035" max="12035" width="13.88671875" style="2" bestFit="1" customWidth="1"/>
    <col min="12036" max="12036" width="10" style="2" bestFit="1" customWidth="1"/>
    <col min="12037" max="12037" width="28.5546875" style="2" bestFit="1" customWidth="1"/>
    <col min="12038" max="12038" width="13" style="2" bestFit="1" customWidth="1"/>
    <col min="12039" max="12039" width="17.6640625" style="2" bestFit="1" customWidth="1"/>
    <col min="12040" max="12040" width="10.109375" style="2" bestFit="1" customWidth="1"/>
    <col min="12041" max="12041" width="14.109375" style="2" bestFit="1" customWidth="1"/>
    <col min="12042" max="12042" width="8.6640625" style="2" bestFit="1" customWidth="1"/>
    <col min="12043" max="12043" width="7.33203125" style="2" bestFit="1" customWidth="1"/>
    <col min="12044" max="12044" width="12.5546875" style="2" bestFit="1" customWidth="1"/>
    <col min="12045" max="12045" width="13.109375" style="2" bestFit="1" customWidth="1"/>
    <col min="12046" max="12046" width="10.5546875" style="2" bestFit="1" customWidth="1"/>
    <col min="12047" max="12047" width="16.109375" style="2" bestFit="1" customWidth="1"/>
    <col min="12048" max="12048" width="10.109375" style="2" bestFit="1" customWidth="1"/>
    <col min="12049" max="12049" width="9.109375" style="2" bestFit="1" customWidth="1"/>
    <col min="12050" max="12050" width="11.33203125" style="2" bestFit="1" customWidth="1"/>
    <col min="12051" max="12051" width="10.109375" style="2" bestFit="1" customWidth="1"/>
    <col min="12052" max="12289" width="8.88671875" style="2"/>
    <col min="12290" max="12290" width="37.109375" style="2" customWidth="1"/>
    <col min="12291" max="12291" width="13.88671875" style="2" bestFit="1" customWidth="1"/>
    <col min="12292" max="12292" width="10" style="2" bestFit="1" customWidth="1"/>
    <col min="12293" max="12293" width="28.5546875" style="2" bestFit="1" customWidth="1"/>
    <col min="12294" max="12294" width="13" style="2" bestFit="1" customWidth="1"/>
    <col min="12295" max="12295" width="17.6640625" style="2" bestFit="1" customWidth="1"/>
    <col min="12296" max="12296" width="10.109375" style="2" bestFit="1" customWidth="1"/>
    <col min="12297" max="12297" width="14.109375" style="2" bestFit="1" customWidth="1"/>
    <col min="12298" max="12298" width="8.6640625" style="2" bestFit="1" customWidth="1"/>
    <col min="12299" max="12299" width="7.33203125" style="2" bestFit="1" customWidth="1"/>
    <col min="12300" max="12300" width="12.5546875" style="2" bestFit="1" customWidth="1"/>
    <col min="12301" max="12301" width="13.109375" style="2" bestFit="1" customWidth="1"/>
    <col min="12302" max="12302" width="10.5546875" style="2" bestFit="1" customWidth="1"/>
    <col min="12303" max="12303" width="16.109375" style="2" bestFit="1" customWidth="1"/>
    <col min="12304" max="12304" width="10.109375" style="2" bestFit="1" customWidth="1"/>
    <col min="12305" max="12305" width="9.109375" style="2" bestFit="1" customWidth="1"/>
    <col min="12306" max="12306" width="11.33203125" style="2" bestFit="1" customWidth="1"/>
    <col min="12307" max="12307" width="10.109375" style="2" bestFit="1" customWidth="1"/>
    <col min="12308" max="12545" width="8.88671875" style="2"/>
    <col min="12546" max="12546" width="37.109375" style="2" customWidth="1"/>
    <col min="12547" max="12547" width="13.88671875" style="2" bestFit="1" customWidth="1"/>
    <col min="12548" max="12548" width="10" style="2" bestFit="1" customWidth="1"/>
    <col min="12549" max="12549" width="28.5546875" style="2" bestFit="1" customWidth="1"/>
    <col min="12550" max="12550" width="13" style="2" bestFit="1" customWidth="1"/>
    <col min="12551" max="12551" width="17.6640625" style="2" bestFit="1" customWidth="1"/>
    <col min="12552" max="12552" width="10.109375" style="2" bestFit="1" customWidth="1"/>
    <col min="12553" max="12553" width="14.109375" style="2" bestFit="1" customWidth="1"/>
    <col min="12554" max="12554" width="8.6640625" style="2" bestFit="1" customWidth="1"/>
    <col min="12555" max="12555" width="7.33203125" style="2" bestFit="1" customWidth="1"/>
    <col min="12556" max="12556" width="12.5546875" style="2" bestFit="1" customWidth="1"/>
    <col min="12557" max="12557" width="13.109375" style="2" bestFit="1" customWidth="1"/>
    <col min="12558" max="12558" width="10.5546875" style="2" bestFit="1" customWidth="1"/>
    <col min="12559" max="12559" width="16.109375" style="2" bestFit="1" customWidth="1"/>
    <col min="12560" max="12560" width="10.109375" style="2" bestFit="1" customWidth="1"/>
    <col min="12561" max="12561" width="9.109375" style="2" bestFit="1" customWidth="1"/>
    <col min="12562" max="12562" width="11.33203125" style="2" bestFit="1" customWidth="1"/>
    <col min="12563" max="12563" width="10.109375" style="2" bestFit="1" customWidth="1"/>
    <col min="12564" max="12801" width="8.88671875" style="2"/>
    <col min="12802" max="12802" width="37.109375" style="2" customWidth="1"/>
    <col min="12803" max="12803" width="13.88671875" style="2" bestFit="1" customWidth="1"/>
    <col min="12804" max="12804" width="10" style="2" bestFit="1" customWidth="1"/>
    <col min="12805" max="12805" width="28.5546875" style="2" bestFit="1" customWidth="1"/>
    <col min="12806" max="12806" width="13" style="2" bestFit="1" customWidth="1"/>
    <col min="12807" max="12807" width="17.6640625" style="2" bestFit="1" customWidth="1"/>
    <col min="12808" max="12808" width="10.109375" style="2" bestFit="1" customWidth="1"/>
    <col min="12809" max="12809" width="14.109375" style="2" bestFit="1" customWidth="1"/>
    <col min="12810" max="12810" width="8.6640625" style="2" bestFit="1" customWidth="1"/>
    <col min="12811" max="12811" width="7.33203125" style="2" bestFit="1" customWidth="1"/>
    <col min="12812" max="12812" width="12.5546875" style="2" bestFit="1" customWidth="1"/>
    <col min="12813" max="12813" width="13.109375" style="2" bestFit="1" customWidth="1"/>
    <col min="12814" max="12814" width="10.5546875" style="2" bestFit="1" customWidth="1"/>
    <col min="12815" max="12815" width="16.109375" style="2" bestFit="1" customWidth="1"/>
    <col min="12816" max="12816" width="10.109375" style="2" bestFit="1" customWidth="1"/>
    <col min="12817" max="12817" width="9.109375" style="2" bestFit="1" customWidth="1"/>
    <col min="12818" max="12818" width="11.33203125" style="2" bestFit="1" customWidth="1"/>
    <col min="12819" max="12819" width="10.109375" style="2" bestFit="1" customWidth="1"/>
    <col min="12820" max="13057" width="8.88671875" style="2"/>
    <col min="13058" max="13058" width="37.109375" style="2" customWidth="1"/>
    <col min="13059" max="13059" width="13.88671875" style="2" bestFit="1" customWidth="1"/>
    <col min="13060" max="13060" width="10" style="2" bestFit="1" customWidth="1"/>
    <col min="13061" max="13061" width="28.5546875" style="2" bestFit="1" customWidth="1"/>
    <col min="13062" max="13062" width="13" style="2" bestFit="1" customWidth="1"/>
    <col min="13063" max="13063" width="17.6640625" style="2" bestFit="1" customWidth="1"/>
    <col min="13064" max="13064" width="10.109375" style="2" bestFit="1" customWidth="1"/>
    <col min="13065" max="13065" width="14.109375" style="2" bestFit="1" customWidth="1"/>
    <col min="13066" max="13066" width="8.6640625" style="2" bestFit="1" customWidth="1"/>
    <col min="13067" max="13067" width="7.33203125" style="2" bestFit="1" customWidth="1"/>
    <col min="13068" max="13068" width="12.5546875" style="2" bestFit="1" customWidth="1"/>
    <col min="13069" max="13069" width="13.109375" style="2" bestFit="1" customWidth="1"/>
    <col min="13070" max="13070" width="10.5546875" style="2" bestFit="1" customWidth="1"/>
    <col min="13071" max="13071" width="16.109375" style="2" bestFit="1" customWidth="1"/>
    <col min="13072" max="13072" width="10.109375" style="2" bestFit="1" customWidth="1"/>
    <col min="13073" max="13073" width="9.109375" style="2" bestFit="1" customWidth="1"/>
    <col min="13074" max="13074" width="11.33203125" style="2" bestFit="1" customWidth="1"/>
    <col min="13075" max="13075" width="10.109375" style="2" bestFit="1" customWidth="1"/>
    <col min="13076" max="13313" width="8.88671875" style="2"/>
    <col min="13314" max="13314" width="37.109375" style="2" customWidth="1"/>
    <col min="13315" max="13315" width="13.88671875" style="2" bestFit="1" customWidth="1"/>
    <col min="13316" max="13316" width="10" style="2" bestFit="1" customWidth="1"/>
    <col min="13317" max="13317" width="28.5546875" style="2" bestFit="1" customWidth="1"/>
    <col min="13318" max="13318" width="13" style="2" bestFit="1" customWidth="1"/>
    <col min="13319" max="13319" width="17.6640625" style="2" bestFit="1" customWidth="1"/>
    <col min="13320" max="13320" width="10.109375" style="2" bestFit="1" customWidth="1"/>
    <col min="13321" max="13321" width="14.109375" style="2" bestFit="1" customWidth="1"/>
    <col min="13322" max="13322" width="8.6640625" style="2" bestFit="1" customWidth="1"/>
    <col min="13323" max="13323" width="7.33203125" style="2" bestFit="1" customWidth="1"/>
    <col min="13324" max="13324" width="12.5546875" style="2" bestFit="1" customWidth="1"/>
    <col min="13325" max="13325" width="13.109375" style="2" bestFit="1" customWidth="1"/>
    <col min="13326" max="13326" width="10.5546875" style="2" bestFit="1" customWidth="1"/>
    <col min="13327" max="13327" width="16.109375" style="2" bestFit="1" customWidth="1"/>
    <col min="13328" max="13328" width="10.109375" style="2" bestFit="1" customWidth="1"/>
    <col min="13329" max="13329" width="9.109375" style="2" bestFit="1" customWidth="1"/>
    <col min="13330" max="13330" width="11.33203125" style="2" bestFit="1" customWidth="1"/>
    <col min="13331" max="13331" width="10.109375" style="2" bestFit="1" customWidth="1"/>
    <col min="13332" max="13569" width="8.88671875" style="2"/>
    <col min="13570" max="13570" width="37.109375" style="2" customWidth="1"/>
    <col min="13571" max="13571" width="13.88671875" style="2" bestFit="1" customWidth="1"/>
    <col min="13572" max="13572" width="10" style="2" bestFit="1" customWidth="1"/>
    <col min="13573" max="13573" width="28.5546875" style="2" bestFit="1" customWidth="1"/>
    <col min="13574" max="13574" width="13" style="2" bestFit="1" customWidth="1"/>
    <col min="13575" max="13575" width="17.6640625" style="2" bestFit="1" customWidth="1"/>
    <col min="13576" max="13576" width="10.109375" style="2" bestFit="1" customWidth="1"/>
    <col min="13577" max="13577" width="14.109375" style="2" bestFit="1" customWidth="1"/>
    <col min="13578" max="13578" width="8.6640625" style="2" bestFit="1" customWidth="1"/>
    <col min="13579" max="13579" width="7.33203125" style="2" bestFit="1" customWidth="1"/>
    <col min="13580" max="13580" width="12.5546875" style="2" bestFit="1" customWidth="1"/>
    <col min="13581" max="13581" width="13.109375" style="2" bestFit="1" customWidth="1"/>
    <col min="13582" max="13582" width="10.5546875" style="2" bestFit="1" customWidth="1"/>
    <col min="13583" max="13583" width="16.109375" style="2" bestFit="1" customWidth="1"/>
    <col min="13584" max="13584" width="10.109375" style="2" bestFit="1" customWidth="1"/>
    <col min="13585" max="13585" width="9.109375" style="2" bestFit="1" customWidth="1"/>
    <col min="13586" max="13586" width="11.33203125" style="2" bestFit="1" customWidth="1"/>
    <col min="13587" max="13587" width="10.109375" style="2" bestFit="1" customWidth="1"/>
    <col min="13588" max="13825" width="8.88671875" style="2"/>
    <col min="13826" max="13826" width="37.109375" style="2" customWidth="1"/>
    <col min="13827" max="13827" width="13.88671875" style="2" bestFit="1" customWidth="1"/>
    <col min="13828" max="13828" width="10" style="2" bestFit="1" customWidth="1"/>
    <col min="13829" max="13829" width="28.5546875" style="2" bestFit="1" customWidth="1"/>
    <col min="13830" max="13830" width="13" style="2" bestFit="1" customWidth="1"/>
    <col min="13831" max="13831" width="17.6640625" style="2" bestFit="1" customWidth="1"/>
    <col min="13832" max="13832" width="10.109375" style="2" bestFit="1" customWidth="1"/>
    <col min="13833" max="13833" width="14.109375" style="2" bestFit="1" customWidth="1"/>
    <col min="13834" max="13834" width="8.6640625" style="2" bestFit="1" customWidth="1"/>
    <col min="13835" max="13835" width="7.33203125" style="2" bestFit="1" customWidth="1"/>
    <col min="13836" max="13836" width="12.5546875" style="2" bestFit="1" customWidth="1"/>
    <col min="13837" max="13837" width="13.109375" style="2" bestFit="1" customWidth="1"/>
    <col min="13838" max="13838" width="10.5546875" style="2" bestFit="1" customWidth="1"/>
    <col min="13839" max="13839" width="16.109375" style="2" bestFit="1" customWidth="1"/>
    <col min="13840" max="13840" width="10.109375" style="2" bestFit="1" customWidth="1"/>
    <col min="13841" max="13841" width="9.109375" style="2" bestFit="1" customWidth="1"/>
    <col min="13842" max="13842" width="11.33203125" style="2" bestFit="1" customWidth="1"/>
    <col min="13843" max="13843" width="10.109375" style="2" bestFit="1" customWidth="1"/>
    <col min="13844" max="14081" width="8.88671875" style="2"/>
    <col min="14082" max="14082" width="37.109375" style="2" customWidth="1"/>
    <col min="14083" max="14083" width="13.88671875" style="2" bestFit="1" customWidth="1"/>
    <col min="14084" max="14084" width="10" style="2" bestFit="1" customWidth="1"/>
    <col min="14085" max="14085" width="28.5546875" style="2" bestFit="1" customWidth="1"/>
    <col min="14086" max="14086" width="13" style="2" bestFit="1" customWidth="1"/>
    <col min="14087" max="14087" width="17.6640625" style="2" bestFit="1" customWidth="1"/>
    <col min="14088" max="14088" width="10.109375" style="2" bestFit="1" customWidth="1"/>
    <col min="14089" max="14089" width="14.109375" style="2" bestFit="1" customWidth="1"/>
    <col min="14090" max="14090" width="8.6640625" style="2" bestFit="1" customWidth="1"/>
    <col min="14091" max="14091" width="7.33203125" style="2" bestFit="1" customWidth="1"/>
    <col min="14092" max="14092" width="12.5546875" style="2" bestFit="1" customWidth="1"/>
    <col min="14093" max="14093" width="13.109375" style="2" bestFit="1" customWidth="1"/>
    <col min="14094" max="14094" width="10.5546875" style="2" bestFit="1" customWidth="1"/>
    <col min="14095" max="14095" width="16.109375" style="2" bestFit="1" customWidth="1"/>
    <col min="14096" max="14096" width="10.109375" style="2" bestFit="1" customWidth="1"/>
    <col min="14097" max="14097" width="9.109375" style="2" bestFit="1" customWidth="1"/>
    <col min="14098" max="14098" width="11.33203125" style="2" bestFit="1" customWidth="1"/>
    <col min="14099" max="14099" width="10.109375" style="2" bestFit="1" customWidth="1"/>
    <col min="14100" max="14337" width="8.88671875" style="2"/>
    <col min="14338" max="14338" width="37.109375" style="2" customWidth="1"/>
    <col min="14339" max="14339" width="13.88671875" style="2" bestFit="1" customWidth="1"/>
    <col min="14340" max="14340" width="10" style="2" bestFit="1" customWidth="1"/>
    <col min="14341" max="14341" width="28.5546875" style="2" bestFit="1" customWidth="1"/>
    <col min="14342" max="14342" width="13" style="2" bestFit="1" customWidth="1"/>
    <col min="14343" max="14343" width="17.6640625" style="2" bestFit="1" customWidth="1"/>
    <col min="14344" max="14344" width="10.109375" style="2" bestFit="1" customWidth="1"/>
    <col min="14345" max="14345" width="14.109375" style="2" bestFit="1" customWidth="1"/>
    <col min="14346" max="14346" width="8.6640625" style="2" bestFit="1" customWidth="1"/>
    <col min="14347" max="14347" width="7.33203125" style="2" bestFit="1" customWidth="1"/>
    <col min="14348" max="14348" width="12.5546875" style="2" bestFit="1" customWidth="1"/>
    <col min="14349" max="14349" width="13.109375" style="2" bestFit="1" customWidth="1"/>
    <col min="14350" max="14350" width="10.5546875" style="2" bestFit="1" customWidth="1"/>
    <col min="14351" max="14351" width="16.109375" style="2" bestFit="1" customWidth="1"/>
    <col min="14352" max="14352" width="10.109375" style="2" bestFit="1" customWidth="1"/>
    <col min="14353" max="14353" width="9.109375" style="2" bestFit="1" customWidth="1"/>
    <col min="14354" max="14354" width="11.33203125" style="2" bestFit="1" customWidth="1"/>
    <col min="14355" max="14355" width="10.109375" style="2" bestFit="1" customWidth="1"/>
    <col min="14356" max="14593" width="8.88671875" style="2"/>
    <col min="14594" max="14594" width="37.109375" style="2" customWidth="1"/>
    <col min="14595" max="14595" width="13.88671875" style="2" bestFit="1" customWidth="1"/>
    <col min="14596" max="14596" width="10" style="2" bestFit="1" customWidth="1"/>
    <col min="14597" max="14597" width="28.5546875" style="2" bestFit="1" customWidth="1"/>
    <col min="14598" max="14598" width="13" style="2" bestFit="1" customWidth="1"/>
    <col min="14599" max="14599" width="17.6640625" style="2" bestFit="1" customWidth="1"/>
    <col min="14600" max="14600" width="10.109375" style="2" bestFit="1" customWidth="1"/>
    <col min="14601" max="14601" width="14.109375" style="2" bestFit="1" customWidth="1"/>
    <col min="14602" max="14602" width="8.6640625" style="2" bestFit="1" customWidth="1"/>
    <col min="14603" max="14603" width="7.33203125" style="2" bestFit="1" customWidth="1"/>
    <col min="14604" max="14604" width="12.5546875" style="2" bestFit="1" customWidth="1"/>
    <col min="14605" max="14605" width="13.109375" style="2" bestFit="1" customWidth="1"/>
    <col min="14606" max="14606" width="10.5546875" style="2" bestFit="1" customWidth="1"/>
    <col min="14607" max="14607" width="16.109375" style="2" bestFit="1" customWidth="1"/>
    <col min="14608" max="14608" width="10.109375" style="2" bestFit="1" customWidth="1"/>
    <col min="14609" max="14609" width="9.109375" style="2" bestFit="1" customWidth="1"/>
    <col min="14610" max="14610" width="11.33203125" style="2" bestFit="1" customWidth="1"/>
    <col min="14611" max="14611" width="10.109375" style="2" bestFit="1" customWidth="1"/>
    <col min="14612" max="14849" width="8.88671875" style="2"/>
    <col min="14850" max="14850" width="37.109375" style="2" customWidth="1"/>
    <col min="14851" max="14851" width="13.88671875" style="2" bestFit="1" customWidth="1"/>
    <col min="14852" max="14852" width="10" style="2" bestFit="1" customWidth="1"/>
    <col min="14853" max="14853" width="28.5546875" style="2" bestFit="1" customWidth="1"/>
    <col min="14854" max="14854" width="13" style="2" bestFit="1" customWidth="1"/>
    <col min="14855" max="14855" width="17.6640625" style="2" bestFit="1" customWidth="1"/>
    <col min="14856" max="14856" width="10.109375" style="2" bestFit="1" customWidth="1"/>
    <col min="14857" max="14857" width="14.109375" style="2" bestFit="1" customWidth="1"/>
    <col min="14858" max="14858" width="8.6640625" style="2" bestFit="1" customWidth="1"/>
    <col min="14859" max="14859" width="7.33203125" style="2" bestFit="1" customWidth="1"/>
    <col min="14860" max="14860" width="12.5546875" style="2" bestFit="1" customWidth="1"/>
    <col min="14861" max="14861" width="13.109375" style="2" bestFit="1" customWidth="1"/>
    <col min="14862" max="14862" width="10.5546875" style="2" bestFit="1" customWidth="1"/>
    <col min="14863" max="14863" width="16.109375" style="2" bestFit="1" customWidth="1"/>
    <col min="14864" max="14864" width="10.109375" style="2" bestFit="1" customWidth="1"/>
    <col min="14865" max="14865" width="9.109375" style="2" bestFit="1" customWidth="1"/>
    <col min="14866" max="14866" width="11.33203125" style="2" bestFit="1" customWidth="1"/>
    <col min="14867" max="14867" width="10.109375" style="2" bestFit="1" customWidth="1"/>
    <col min="14868" max="15105" width="8.88671875" style="2"/>
    <col min="15106" max="15106" width="37.109375" style="2" customWidth="1"/>
    <col min="15107" max="15107" width="13.88671875" style="2" bestFit="1" customWidth="1"/>
    <col min="15108" max="15108" width="10" style="2" bestFit="1" customWidth="1"/>
    <col min="15109" max="15109" width="28.5546875" style="2" bestFit="1" customWidth="1"/>
    <col min="15110" max="15110" width="13" style="2" bestFit="1" customWidth="1"/>
    <col min="15111" max="15111" width="17.6640625" style="2" bestFit="1" customWidth="1"/>
    <col min="15112" max="15112" width="10.109375" style="2" bestFit="1" customWidth="1"/>
    <col min="15113" max="15113" width="14.109375" style="2" bestFit="1" customWidth="1"/>
    <col min="15114" max="15114" width="8.6640625" style="2" bestFit="1" customWidth="1"/>
    <col min="15115" max="15115" width="7.33203125" style="2" bestFit="1" customWidth="1"/>
    <col min="15116" max="15116" width="12.5546875" style="2" bestFit="1" customWidth="1"/>
    <col min="15117" max="15117" width="13.109375" style="2" bestFit="1" customWidth="1"/>
    <col min="15118" max="15118" width="10.5546875" style="2" bestFit="1" customWidth="1"/>
    <col min="15119" max="15119" width="16.109375" style="2" bestFit="1" customWidth="1"/>
    <col min="15120" max="15120" width="10.109375" style="2" bestFit="1" customWidth="1"/>
    <col min="15121" max="15121" width="9.109375" style="2" bestFit="1" customWidth="1"/>
    <col min="15122" max="15122" width="11.33203125" style="2" bestFit="1" customWidth="1"/>
    <col min="15123" max="15123" width="10.109375" style="2" bestFit="1" customWidth="1"/>
    <col min="15124" max="15361" width="8.88671875" style="2"/>
    <col min="15362" max="15362" width="37.109375" style="2" customWidth="1"/>
    <col min="15363" max="15363" width="13.88671875" style="2" bestFit="1" customWidth="1"/>
    <col min="15364" max="15364" width="10" style="2" bestFit="1" customWidth="1"/>
    <col min="15365" max="15365" width="28.5546875" style="2" bestFit="1" customWidth="1"/>
    <col min="15366" max="15366" width="13" style="2" bestFit="1" customWidth="1"/>
    <col min="15367" max="15367" width="17.6640625" style="2" bestFit="1" customWidth="1"/>
    <col min="15368" max="15368" width="10.109375" style="2" bestFit="1" customWidth="1"/>
    <col min="15369" max="15369" width="14.109375" style="2" bestFit="1" customWidth="1"/>
    <col min="15370" max="15370" width="8.6640625" style="2" bestFit="1" customWidth="1"/>
    <col min="15371" max="15371" width="7.33203125" style="2" bestFit="1" customWidth="1"/>
    <col min="15372" max="15372" width="12.5546875" style="2" bestFit="1" customWidth="1"/>
    <col min="15373" max="15373" width="13.109375" style="2" bestFit="1" customWidth="1"/>
    <col min="15374" max="15374" width="10.5546875" style="2" bestFit="1" customWidth="1"/>
    <col min="15375" max="15375" width="16.109375" style="2" bestFit="1" customWidth="1"/>
    <col min="15376" max="15376" width="10.109375" style="2" bestFit="1" customWidth="1"/>
    <col min="15377" max="15377" width="9.109375" style="2" bestFit="1" customWidth="1"/>
    <col min="15378" max="15378" width="11.33203125" style="2" bestFit="1" customWidth="1"/>
    <col min="15379" max="15379" width="10.109375" style="2" bestFit="1" customWidth="1"/>
    <col min="15380" max="15617" width="8.88671875" style="2"/>
    <col min="15618" max="15618" width="37.109375" style="2" customWidth="1"/>
    <col min="15619" max="15619" width="13.88671875" style="2" bestFit="1" customWidth="1"/>
    <col min="15620" max="15620" width="10" style="2" bestFit="1" customWidth="1"/>
    <col min="15621" max="15621" width="28.5546875" style="2" bestFit="1" customWidth="1"/>
    <col min="15622" max="15622" width="13" style="2" bestFit="1" customWidth="1"/>
    <col min="15623" max="15623" width="17.6640625" style="2" bestFit="1" customWidth="1"/>
    <col min="15624" max="15624" width="10.109375" style="2" bestFit="1" customWidth="1"/>
    <col min="15625" max="15625" width="14.109375" style="2" bestFit="1" customWidth="1"/>
    <col min="15626" max="15626" width="8.6640625" style="2" bestFit="1" customWidth="1"/>
    <col min="15627" max="15627" width="7.33203125" style="2" bestFit="1" customWidth="1"/>
    <col min="15628" max="15628" width="12.5546875" style="2" bestFit="1" customWidth="1"/>
    <col min="15629" max="15629" width="13.109375" style="2" bestFit="1" customWidth="1"/>
    <col min="15630" max="15630" width="10.5546875" style="2" bestFit="1" customWidth="1"/>
    <col min="15631" max="15631" width="16.109375" style="2" bestFit="1" customWidth="1"/>
    <col min="15632" max="15632" width="10.109375" style="2" bestFit="1" customWidth="1"/>
    <col min="15633" max="15633" width="9.109375" style="2" bestFit="1" customWidth="1"/>
    <col min="15634" max="15634" width="11.33203125" style="2" bestFit="1" customWidth="1"/>
    <col min="15635" max="15635" width="10.109375" style="2" bestFit="1" customWidth="1"/>
    <col min="15636" max="15873" width="8.88671875" style="2"/>
    <col min="15874" max="15874" width="37.109375" style="2" customWidth="1"/>
    <col min="15875" max="15875" width="13.88671875" style="2" bestFit="1" customWidth="1"/>
    <col min="15876" max="15876" width="10" style="2" bestFit="1" customWidth="1"/>
    <col min="15877" max="15877" width="28.5546875" style="2" bestFit="1" customWidth="1"/>
    <col min="15878" max="15878" width="13" style="2" bestFit="1" customWidth="1"/>
    <col min="15879" max="15879" width="17.6640625" style="2" bestFit="1" customWidth="1"/>
    <col min="15880" max="15880" width="10.109375" style="2" bestFit="1" customWidth="1"/>
    <col min="15881" max="15881" width="14.109375" style="2" bestFit="1" customWidth="1"/>
    <col min="15882" max="15882" width="8.6640625" style="2" bestFit="1" customWidth="1"/>
    <col min="15883" max="15883" width="7.33203125" style="2" bestFit="1" customWidth="1"/>
    <col min="15884" max="15884" width="12.5546875" style="2" bestFit="1" customWidth="1"/>
    <col min="15885" max="15885" width="13.109375" style="2" bestFit="1" customWidth="1"/>
    <col min="15886" max="15886" width="10.5546875" style="2" bestFit="1" customWidth="1"/>
    <col min="15887" max="15887" width="16.109375" style="2" bestFit="1" customWidth="1"/>
    <col min="15888" max="15888" width="10.109375" style="2" bestFit="1" customWidth="1"/>
    <col min="15889" max="15889" width="9.109375" style="2" bestFit="1" customWidth="1"/>
    <col min="15890" max="15890" width="11.33203125" style="2" bestFit="1" customWidth="1"/>
    <col min="15891" max="15891" width="10.109375" style="2" bestFit="1" customWidth="1"/>
    <col min="15892" max="16129" width="8.88671875" style="2"/>
    <col min="16130" max="16130" width="37.109375" style="2" customWidth="1"/>
    <col min="16131" max="16131" width="13.88671875" style="2" bestFit="1" customWidth="1"/>
    <col min="16132" max="16132" width="10" style="2" bestFit="1" customWidth="1"/>
    <col min="16133" max="16133" width="28.5546875" style="2" bestFit="1" customWidth="1"/>
    <col min="16134" max="16134" width="13" style="2" bestFit="1" customWidth="1"/>
    <col min="16135" max="16135" width="17.6640625" style="2" bestFit="1" customWidth="1"/>
    <col min="16136" max="16136" width="10.109375" style="2" bestFit="1" customWidth="1"/>
    <col min="16137" max="16137" width="14.109375" style="2" bestFit="1" customWidth="1"/>
    <col min="16138" max="16138" width="8.6640625" style="2" bestFit="1" customWidth="1"/>
    <col min="16139" max="16139" width="7.33203125" style="2" bestFit="1" customWidth="1"/>
    <col min="16140" max="16140" width="12.5546875" style="2" bestFit="1" customWidth="1"/>
    <col min="16141" max="16141" width="13.109375" style="2" bestFit="1" customWidth="1"/>
    <col min="16142" max="16142" width="10.5546875" style="2" bestFit="1" customWidth="1"/>
    <col min="16143" max="16143" width="16.109375" style="2" bestFit="1" customWidth="1"/>
    <col min="16144" max="16144" width="10.109375" style="2" bestFit="1" customWidth="1"/>
    <col min="16145" max="16145" width="9.109375" style="2" bestFit="1" customWidth="1"/>
    <col min="16146" max="16146" width="11.33203125" style="2" bestFit="1" customWidth="1"/>
    <col min="16147" max="16147" width="10.109375" style="2" bestFit="1" customWidth="1"/>
    <col min="16148" max="16384" width="8.88671875" style="2"/>
  </cols>
  <sheetData>
    <row r="1" spans="1:19" ht="13.2" x14ac:dyDescent="0.25">
      <c r="A1" s="34" t="s">
        <v>0</v>
      </c>
      <c r="C1" s="34" t="s">
        <v>395</v>
      </c>
      <c r="D1" s="40" t="s">
        <v>396</v>
      </c>
      <c r="E1" s="34"/>
      <c r="F1" s="34"/>
      <c r="G1" s="34"/>
      <c r="H1" s="34"/>
      <c r="I1" s="34"/>
      <c r="J1" s="34"/>
      <c r="K1" s="34"/>
      <c r="L1" s="34"/>
      <c r="M1" s="34"/>
      <c r="N1" s="34"/>
      <c r="O1" s="34"/>
      <c r="P1" s="34"/>
      <c r="Q1" s="34"/>
      <c r="R1" s="34"/>
      <c r="S1" s="34"/>
    </row>
    <row r="2" spans="1:19" ht="13.2" x14ac:dyDescent="0.25">
      <c r="A2" s="1" t="s">
        <v>1</v>
      </c>
      <c r="C2" s="1"/>
    </row>
    <row r="3" spans="1:19" ht="13.2" x14ac:dyDescent="0.25">
      <c r="A3" s="1" t="s">
        <v>2</v>
      </c>
      <c r="C3" s="1"/>
    </row>
    <row r="4" spans="1:19" ht="13.2" x14ac:dyDescent="0.25">
      <c r="A4" s="1" t="s">
        <v>3</v>
      </c>
      <c r="C4" s="1"/>
    </row>
    <row r="5" spans="1:19" ht="13.2" x14ac:dyDescent="0.25">
      <c r="A5" s="1" t="s">
        <v>4</v>
      </c>
      <c r="C5" s="1"/>
    </row>
    <row r="6" spans="1:19" ht="13.2" x14ac:dyDescent="0.25">
      <c r="A6" s="1" t="s">
        <v>5</v>
      </c>
      <c r="C6" s="1"/>
    </row>
    <row r="7" spans="1:19" ht="13.2" x14ac:dyDescent="0.25">
      <c r="B7" s="22"/>
      <c r="C7" s="22"/>
      <c r="D7" s="32"/>
      <c r="E7" s="32"/>
      <c r="F7" s="32"/>
      <c r="G7" s="32"/>
      <c r="H7" s="32"/>
      <c r="I7" s="32"/>
      <c r="J7" s="32"/>
      <c r="K7" s="32"/>
      <c r="L7" s="32"/>
      <c r="M7" s="32"/>
      <c r="N7" s="32"/>
      <c r="O7" s="32"/>
      <c r="P7" s="32"/>
      <c r="Q7" s="32"/>
      <c r="R7" s="32"/>
      <c r="S7" s="32"/>
    </row>
    <row r="8" spans="1:19" ht="13.2" x14ac:dyDescent="0.25">
      <c r="A8" s="94" t="s">
        <v>289</v>
      </c>
      <c r="B8" s="94" t="s">
        <v>6</v>
      </c>
      <c r="C8" s="94" t="s">
        <v>7</v>
      </c>
      <c r="D8" s="94" t="s">
        <v>8</v>
      </c>
      <c r="E8" s="94" t="s">
        <v>9</v>
      </c>
      <c r="F8" s="94" t="s">
        <v>10</v>
      </c>
      <c r="G8" s="94" t="s">
        <v>11</v>
      </c>
      <c r="H8" s="96" t="s">
        <v>12</v>
      </c>
      <c r="I8" s="95"/>
      <c r="J8" s="95"/>
      <c r="K8" s="95"/>
      <c r="L8" s="95"/>
      <c r="M8" s="95"/>
      <c r="N8" s="95"/>
      <c r="O8" s="95"/>
      <c r="P8" s="95"/>
      <c r="Q8" s="95"/>
      <c r="R8" s="94" t="s">
        <v>13</v>
      </c>
      <c r="S8" s="94" t="s">
        <v>14</v>
      </c>
    </row>
    <row r="9" spans="1:19" ht="41.4" x14ac:dyDescent="0.25">
      <c r="A9" s="95"/>
      <c r="B9" s="95"/>
      <c r="C9" s="95"/>
      <c r="D9" s="95"/>
      <c r="E9" s="95"/>
      <c r="F9" s="95"/>
      <c r="G9" s="95"/>
      <c r="H9" s="28" t="s">
        <v>15</v>
      </c>
      <c r="I9" s="28" t="s">
        <v>16</v>
      </c>
      <c r="J9" s="28" t="s">
        <v>17</v>
      </c>
      <c r="K9" s="28" t="s">
        <v>18</v>
      </c>
      <c r="L9" s="28" t="s">
        <v>19</v>
      </c>
      <c r="M9" s="28" t="s">
        <v>20</v>
      </c>
      <c r="N9" s="28" t="s">
        <v>21</v>
      </c>
      <c r="O9" s="28" t="s">
        <v>22</v>
      </c>
      <c r="P9" s="28" t="s">
        <v>23</v>
      </c>
      <c r="Q9" s="28" t="s">
        <v>24</v>
      </c>
      <c r="R9" s="95"/>
      <c r="S9" s="95"/>
    </row>
    <row r="10" spans="1:19" ht="20.100000000000001" customHeight="1" x14ac:dyDescent="0.25">
      <c r="A10" s="35">
        <v>1</v>
      </c>
      <c r="B10" s="3" t="s">
        <v>25</v>
      </c>
      <c r="C10" s="4" t="s">
        <v>26</v>
      </c>
      <c r="D10" s="4" t="s">
        <v>27</v>
      </c>
      <c r="E10" s="4" t="s">
        <v>28</v>
      </c>
      <c r="F10" s="4" t="s">
        <v>29</v>
      </c>
      <c r="G10" s="4" t="s">
        <v>30</v>
      </c>
      <c r="H10" s="5">
        <v>44743</v>
      </c>
      <c r="I10" s="4" t="s">
        <v>31</v>
      </c>
      <c r="J10" s="6">
        <v>106.664</v>
      </c>
      <c r="K10" s="4" t="s">
        <v>32</v>
      </c>
      <c r="L10" s="4" t="s">
        <v>32</v>
      </c>
      <c r="M10" s="7">
        <v>6.09</v>
      </c>
      <c r="N10" s="7">
        <v>9.35</v>
      </c>
      <c r="O10" s="7">
        <v>51.92</v>
      </c>
      <c r="P10" s="4" t="s">
        <v>33</v>
      </c>
      <c r="Q10" s="4" t="s">
        <v>34</v>
      </c>
      <c r="R10" s="4" t="s">
        <v>35</v>
      </c>
      <c r="S10" s="8">
        <v>8</v>
      </c>
    </row>
    <row r="11" spans="1:19" ht="20.100000000000001" customHeight="1" x14ac:dyDescent="0.25">
      <c r="A11" s="35">
        <v>2</v>
      </c>
      <c r="B11" s="3" t="s">
        <v>36</v>
      </c>
      <c r="C11" s="4" t="s">
        <v>26</v>
      </c>
      <c r="D11" s="4" t="s">
        <v>37</v>
      </c>
      <c r="E11" s="4" t="s">
        <v>38</v>
      </c>
      <c r="F11" s="4" t="s">
        <v>29</v>
      </c>
      <c r="G11" s="4" t="s">
        <v>30</v>
      </c>
      <c r="H11" s="5">
        <v>44757</v>
      </c>
      <c r="I11" s="4" t="s">
        <v>39</v>
      </c>
      <c r="J11" s="6">
        <v>32.069614000000001</v>
      </c>
      <c r="K11" s="4" t="s">
        <v>32</v>
      </c>
      <c r="L11" s="4" t="s">
        <v>32</v>
      </c>
      <c r="M11" s="7">
        <v>9.82</v>
      </c>
      <c r="N11" s="7">
        <v>9.1999999999999993</v>
      </c>
      <c r="O11" s="7">
        <v>48.29</v>
      </c>
      <c r="P11" s="4" t="s">
        <v>40</v>
      </c>
      <c r="Q11" s="7">
        <v>4.0285529999999996</v>
      </c>
      <c r="R11" s="4" t="s">
        <v>35</v>
      </c>
      <c r="S11" s="8">
        <v>6</v>
      </c>
    </row>
    <row r="12" spans="1:19" ht="20.100000000000001" customHeight="1" x14ac:dyDescent="0.25">
      <c r="A12" s="35">
        <v>3</v>
      </c>
      <c r="B12" s="3" t="s">
        <v>36</v>
      </c>
      <c r="C12" s="4" t="s">
        <v>26</v>
      </c>
      <c r="D12" s="4" t="s">
        <v>37</v>
      </c>
      <c r="E12" s="4" t="s">
        <v>41</v>
      </c>
      <c r="F12" s="4" t="s">
        <v>29</v>
      </c>
      <c r="G12" s="4" t="s">
        <v>30</v>
      </c>
      <c r="H12" s="5">
        <v>44757</v>
      </c>
      <c r="I12" s="4" t="s">
        <v>39</v>
      </c>
      <c r="J12" s="6">
        <v>2.3310559999999998</v>
      </c>
      <c r="K12" s="4" t="s">
        <v>32</v>
      </c>
      <c r="L12" s="4" t="s">
        <v>32</v>
      </c>
      <c r="M12" s="4" t="s">
        <v>34</v>
      </c>
      <c r="N12" s="29" t="s">
        <v>34</v>
      </c>
      <c r="O12" s="29" t="s">
        <v>34</v>
      </c>
      <c r="P12" s="4" t="s">
        <v>33</v>
      </c>
      <c r="Q12" s="7">
        <v>17.97</v>
      </c>
      <c r="R12" s="4" t="s">
        <v>42</v>
      </c>
      <c r="S12" s="8">
        <v>7</v>
      </c>
    </row>
    <row r="13" spans="1:19" ht="20.100000000000001" customHeight="1" x14ac:dyDescent="0.25">
      <c r="A13" s="35">
        <v>4</v>
      </c>
      <c r="B13" s="3" t="s">
        <v>43</v>
      </c>
      <c r="C13" s="4" t="s">
        <v>44</v>
      </c>
      <c r="D13" s="4" t="s">
        <v>45</v>
      </c>
      <c r="E13" s="4" t="s">
        <v>46</v>
      </c>
      <c r="F13" s="4" t="s">
        <v>29</v>
      </c>
      <c r="G13" s="4" t="s">
        <v>30</v>
      </c>
      <c r="H13" s="5">
        <v>44769</v>
      </c>
      <c r="I13" s="4" t="s">
        <v>39</v>
      </c>
      <c r="J13" s="6">
        <v>21.179043</v>
      </c>
      <c r="K13" s="4" t="s">
        <v>32</v>
      </c>
      <c r="L13" s="4" t="s">
        <v>32</v>
      </c>
      <c r="M13" s="4" t="s">
        <v>34</v>
      </c>
      <c r="N13" s="29" t="s">
        <v>34</v>
      </c>
      <c r="O13" s="29" t="s">
        <v>34</v>
      </c>
      <c r="P13" s="4" t="s">
        <v>47</v>
      </c>
      <c r="Q13" s="7">
        <v>419.306263</v>
      </c>
      <c r="R13" s="4" t="s">
        <v>42</v>
      </c>
      <c r="S13" s="8">
        <v>3</v>
      </c>
    </row>
    <row r="14" spans="1:19" ht="20.100000000000001" customHeight="1" x14ac:dyDescent="0.25">
      <c r="A14" s="35">
        <v>5</v>
      </c>
      <c r="B14" s="3" t="s">
        <v>36</v>
      </c>
      <c r="C14" s="4" t="s">
        <v>48</v>
      </c>
      <c r="D14" s="4" t="s">
        <v>37</v>
      </c>
      <c r="E14" s="4" t="s">
        <v>49</v>
      </c>
      <c r="F14" s="4" t="s">
        <v>29</v>
      </c>
      <c r="G14" s="4" t="s">
        <v>30</v>
      </c>
      <c r="H14" s="5">
        <v>44774</v>
      </c>
      <c r="I14" s="4" t="s">
        <v>31</v>
      </c>
      <c r="J14" s="6">
        <v>12.316314999999999</v>
      </c>
      <c r="K14" s="4" t="s">
        <v>32</v>
      </c>
      <c r="L14" s="4" t="s">
        <v>32</v>
      </c>
      <c r="M14" s="4" t="s">
        <v>34</v>
      </c>
      <c r="N14" s="29" t="s">
        <v>34</v>
      </c>
      <c r="O14" s="29" t="s">
        <v>34</v>
      </c>
      <c r="P14" s="4" t="s">
        <v>50</v>
      </c>
      <c r="Q14" s="4" t="s">
        <v>34</v>
      </c>
      <c r="R14" s="4" t="s">
        <v>34</v>
      </c>
      <c r="S14" s="8">
        <v>4</v>
      </c>
    </row>
    <row r="15" spans="1:19" ht="20.100000000000001" customHeight="1" x14ac:dyDescent="0.25">
      <c r="A15" s="35">
        <v>6</v>
      </c>
      <c r="B15" s="3" t="s">
        <v>25</v>
      </c>
      <c r="C15" s="4" t="s">
        <v>26</v>
      </c>
      <c r="D15" s="4" t="s">
        <v>27</v>
      </c>
      <c r="E15" s="4" t="s">
        <v>51</v>
      </c>
      <c r="F15" s="4" t="s">
        <v>29</v>
      </c>
      <c r="G15" s="4" t="s">
        <v>30</v>
      </c>
      <c r="H15" s="5">
        <v>44778</v>
      </c>
      <c r="I15" s="4" t="s">
        <v>39</v>
      </c>
      <c r="J15" s="6">
        <v>78.701999999999998</v>
      </c>
      <c r="K15" s="4" t="s">
        <v>32</v>
      </c>
      <c r="L15" s="4" t="s">
        <v>32</v>
      </c>
      <c r="M15" s="7">
        <v>6.81</v>
      </c>
      <c r="N15" s="7">
        <v>9.1999999999999993</v>
      </c>
      <c r="O15" s="7">
        <v>51.82</v>
      </c>
      <c r="P15" s="4" t="s">
        <v>33</v>
      </c>
      <c r="Q15" s="7">
        <v>562.34500000000003</v>
      </c>
      <c r="R15" s="4" t="s">
        <v>35</v>
      </c>
      <c r="S15" s="8">
        <v>9</v>
      </c>
    </row>
    <row r="16" spans="1:19" ht="20.100000000000001" customHeight="1" x14ac:dyDescent="0.25">
      <c r="A16" s="35">
        <v>7</v>
      </c>
      <c r="B16" s="3" t="s">
        <v>25</v>
      </c>
      <c r="C16" s="4" t="s">
        <v>26</v>
      </c>
      <c r="D16" s="4" t="s">
        <v>27</v>
      </c>
      <c r="E16" s="4" t="s">
        <v>52</v>
      </c>
      <c r="F16" s="4" t="s">
        <v>29</v>
      </c>
      <c r="G16" s="4" t="s">
        <v>30</v>
      </c>
      <c r="H16" s="5">
        <v>44783</v>
      </c>
      <c r="I16" s="4" t="s">
        <v>39</v>
      </c>
      <c r="J16" s="6">
        <v>16.823142000000001</v>
      </c>
      <c r="K16" s="4" t="s">
        <v>32</v>
      </c>
      <c r="L16" s="4" t="s">
        <v>32</v>
      </c>
      <c r="M16" s="4" t="s">
        <v>34</v>
      </c>
      <c r="N16" s="29" t="s">
        <v>34</v>
      </c>
      <c r="O16" s="29" t="s">
        <v>34</v>
      </c>
      <c r="P16" s="4" t="s">
        <v>33</v>
      </c>
      <c r="Q16" s="4" t="s">
        <v>34</v>
      </c>
      <c r="R16" s="4" t="s">
        <v>34</v>
      </c>
      <c r="S16" s="8">
        <v>7</v>
      </c>
    </row>
    <row r="17" spans="1:19" ht="20.100000000000001" customHeight="1" x14ac:dyDescent="0.25">
      <c r="A17" s="35">
        <v>8</v>
      </c>
      <c r="B17" s="3" t="s">
        <v>53</v>
      </c>
      <c r="C17" s="4" t="s">
        <v>54</v>
      </c>
      <c r="D17" s="4" t="s">
        <v>55</v>
      </c>
      <c r="E17" s="4" t="s">
        <v>56</v>
      </c>
      <c r="F17" s="4" t="s">
        <v>29</v>
      </c>
      <c r="G17" s="4" t="s">
        <v>30</v>
      </c>
      <c r="H17" s="5">
        <v>44789</v>
      </c>
      <c r="I17" s="4" t="s">
        <v>31</v>
      </c>
      <c r="J17" s="6">
        <v>10</v>
      </c>
      <c r="K17" s="4" t="s">
        <v>32</v>
      </c>
      <c r="L17" s="4" t="s">
        <v>32</v>
      </c>
      <c r="M17" s="4" t="s">
        <v>34</v>
      </c>
      <c r="N17" s="7">
        <v>10.199999999999999</v>
      </c>
      <c r="O17" s="29" t="s">
        <v>34</v>
      </c>
      <c r="P17" s="4" t="s">
        <v>34</v>
      </c>
      <c r="Q17" s="4" t="s">
        <v>34</v>
      </c>
      <c r="R17" s="4" t="s">
        <v>34</v>
      </c>
      <c r="S17" s="8">
        <v>1</v>
      </c>
    </row>
    <row r="18" spans="1:19" ht="20.100000000000001" customHeight="1" x14ac:dyDescent="0.25">
      <c r="A18" s="35">
        <v>9</v>
      </c>
      <c r="B18" s="3" t="s">
        <v>57</v>
      </c>
      <c r="C18" s="4" t="s">
        <v>58</v>
      </c>
      <c r="D18" s="4" t="s">
        <v>59</v>
      </c>
      <c r="E18" s="4" t="s">
        <v>60</v>
      </c>
      <c r="F18" s="4" t="s">
        <v>29</v>
      </c>
      <c r="G18" s="4" t="s">
        <v>61</v>
      </c>
      <c r="H18" s="5">
        <v>44804</v>
      </c>
      <c r="I18" s="4" t="s">
        <v>39</v>
      </c>
      <c r="J18" s="6">
        <v>14.223000000000001</v>
      </c>
      <c r="K18" s="4" t="s">
        <v>62</v>
      </c>
      <c r="L18" s="4" t="s">
        <v>32</v>
      </c>
      <c r="M18" s="7">
        <v>6.3</v>
      </c>
      <c r="N18" s="7">
        <v>8.57</v>
      </c>
      <c r="O18" s="7">
        <v>49.98</v>
      </c>
      <c r="P18" s="4" t="s">
        <v>63</v>
      </c>
      <c r="Q18" s="4" t="s">
        <v>34</v>
      </c>
      <c r="R18" s="4" t="s">
        <v>35</v>
      </c>
      <c r="S18" s="8">
        <v>7</v>
      </c>
    </row>
    <row r="19" spans="1:19" ht="20.100000000000001" customHeight="1" x14ac:dyDescent="0.25">
      <c r="A19" s="35">
        <v>10</v>
      </c>
      <c r="B19" s="3" t="s">
        <v>64</v>
      </c>
      <c r="C19" s="4" t="s">
        <v>65</v>
      </c>
      <c r="D19" s="4" t="s">
        <v>66</v>
      </c>
      <c r="E19" s="4" t="s">
        <v>67</v>
      </c>
      <c r="F19" s="4" t="s">
        <v>29</v>
      </c>
      <c r="G19" s="4" t="s">
        <v>61</v>
      </c>
      <c r="H19" s="5">
        <v>44812</v>
      </c>
      <c r="I19" s="4" t="s">
        <v>31</v>
      </c>
      <c r="J19" s="6">
        <v>30</v>
      </c>
      <c r="K19" s="4" t="s">
        <v>32</v>
      </c>
      <c r="L19" s="4" t="s">
        <v>32</v>
      </c>
      <c r="M19" s="4" t="s">
        <v>34</v>
      </c>
      <c r="N19" s="7">
        <v>9.5</v>
      </c>
      <c r="O19" s="7">
        <v>53.37</v>
      </c>
      <c r="P19" s="4" t="s">
        <v>50</v>
      </c>
      <c r="Q19" s="4" t="s">
        <v>34</v>
      </c>
      <c r="R19" s="4" t="s">
        <v>34</v>
      </c>
      <c r="S19" s="8">
        <v>8</v>
      </c>
    </row>
    <row r="20" spans="1:19" ht="20.100000000000001" customHeight="1" x14ac:dyDescent="0.25">
      <c r="A20" s="35">
        <v>11</v>
      </c>
      <c r="B20" s="3" t="s">
        <v>68</v>
      </c>
      <c r="C20" s="4" t="s">
        <v>69</v>
      </c>
      <c r="D20" s="4" t="s">
        <v>59</v>
      </c>
      <c r="E20" s="4" t="s">
        <v>70</v>
      </c>
      <c r="F20" s="4" t="s">
        <v>29</v>
      </c>
      <c r="G20" s="4" t="s">
        <v>61</v>
      </c>
      <c r="H20" s="5">
        <v>44819</v>
      </c>
      <c r="I20" s="4" t="s">
        <v>31</v>
      </c>
      <c r="J20" s="6">
        <v>33.020000000000003</v>
      </c>
      <c r="K20" s="4" t="s">
        <v>32</v>
      </c>
      <c r="L20" s="4" t="s">
        <v>32</v>
      </c>
      <c r="M20" s="7">
        <v>7.5</v>
      </c>
      <c r="N20" s="7">
        <v>9.35</v>
      </c>
      <c r="O20" s="7">
        <v>51</v>
      </c>
      <c r="P20" s="4" t="s">
        <v>71</v>
      </c>
      <c r="Q20" s="4" t="s">
        <v>34</v>
      </c>
      <c r="R20" s="4" t="s">
        <v>42</v>
      </c>
      <c r="S20" s="8">
        <v>15</v>
      </c>
    </row>
    <row r="21" spans="1:19" ht="20.100000000000001" customHeight="1" x14ac:dyDescent="0.25">
      <c r="A21" s="35">
        <v>12</v>
      </c>
      <c r="B21" s="3" t="s">
        <v>25</v>
      </c>
      <c r="C21" s="4" t="s">
        <v>26</v>
      </c>
      <c r="D21" s="4" t="s">
        <v>27</v>
      </c>
      <c r="E21" s="4" t="s">
        <v>72</v>
      </c>
      <c r="F21" s="4" t="s">
        <v>29</v>
      </c>
      <c r="G21" s="4" t="s">
        <v>30</v>
      </c>
      <c r="H21" s="5">
        <v>44825</v>
      </c>
      <c r="I21" s="4" t="s">
        <v>39</v>
      </c>
      <c r="J21" s="6">
        <v>32.893999999999998</v>
      </c>
      <c r="K21" s="4" t="s">
        <v>32</v>
      </c>
      <c r="L21" s="4" t="s">
        <v>32</v>
      </c>
      <c r="M21" s="7">
        <v>6.9</v>
      </c>
      <c r="N21" s="7">
        <v>9.35</v>
      </c>
      <c r="O21" s="7">
        <v>51.92</v>
      </c>
      <c r="P21" s="4" t="s">
        <v>73</v>
      </c>
      <c r="Q21" s="7">
        <v>96.341999999999999</v>
      </c>
      <c r="R21" s="4" t="s">
        <v>35</v>
      </c>
      <c r="S21" s="8">
        <v>7</v>
      </c>
    </row>
    <row r="22" spans="1:19" ht="20.100000000000001" customHeight="1" x14ac:dyDescent="0.25">
      <c r="A22" s="35">
        <v>13</v>
      </c>
      <c r="B22" s="3" t="s">
        <v>74</v>
      </c>
      <c r="C22" s="4" t="s">
        <v>75</v>
      </c>
      <c r="D22" s="4" t="s">
        <v>76</v>
      </c>
      <c r="E22" s="4" t="s">
        <v>77</v>
      </c>
      <c r="F22" s="4" t="s">
        <v>29</v>
      </c>
      <c r="G22" s="4" t="s">
        <v>78</v>
      </c>
      <c r="H22" s="5">
        <v>44830</v>
      </c>
      <c r="I22" s="4" t="s">
        <v>39</v>
      </c>
      <c r="J22" s="6">
        <v>43.940277999999999</v>
      </c>
      <c r="K22" s="4" t="s">
        <v>32</v>
      </c>
      <c r="L22" s="4" t="s">
        <v>32</v>
      </c>
      <c r="M22" s="4" t="s">
        <v>34</v>
      </c>
      <c r="N22" s="29" t="s">
        <v>34</v>
      </c>
      <c r="O22" s="29" t="s">
        <v>34</v>
      </c>
      <c r="P22" s="4" t="s">
        <v>34</v>
      </c>
      <c r="Q22" s="4" t="s">
        <v>34</v>
      </c>
      <c r="R22" s="4" t="s">
        <v>34</v>
      </c>
      <c r="S22" s="8">
        <v>3</v>
      </c>
    </row>
    <row r="23" spans="1:19" ht="20.100000000000001" customHeight="1" x14ac:dyDescent="0.25">
      <c r="A23" s="35">
        <v>14</v>
      </c>
      <c r="B23" s="3" t="s">
        <v>79</v>
      </c>
      <c r="C23" s="4" t="s">
        <v>54</v>
      </c>
      <c r="D23" s="4" t="s">
        <v>80</v>
      </c>
      <c r="E23" s="4" t="s">
        <v>81</v>
      </c>
      <c r="F23" s="4" t="s">
        <v>29</v>
      </c>
      <c r="G23" s="4" t="s">
        <v>61</v>
      </c>
      <c r="H23" s="5">
        <v>44838</v>
      </c>
      <c r="I23" s="4" t="s">
        <v>31</v>
      </c>
      <c r="J23" s="6">
        <v>24.428000000000001</v>
      </c>
      <c r="K23" s="4" t="s">
        <v>32</v>
      </c>
      <c r="L23" s="4" t="s">
        <v>32</v>
      </c>
      <c r="M23" s="4" t="s">
        <v>34</v>
      </c>
      <c r="N23" s="7">
        <v>10.1</v>
      </c>
      <c r="O23" s="29" t="s">
        <v>34</v>
      </c>
      <c r="P23" s="4" t="s">
        <v>34</v>
      </c>
      <c r="Q23" s="4" t="s">
        <v>34</v>
      </c>
      <c r="R23" s="4" t="s">
        <v>34</v>
      </c>
      <c r="S23" s="8">
        <v>1</v>
      </c>
    </row>
    <row r="24" spans="1:19" ht="20.100000000000001" customHeight="1" x14ac:dyDescent="0.25">
      <c r="A24" s="35">
        <v>15</v>
      </c>
      <c r="B24" s="3" t="s">
        <v>82</v>
      </c>
      <c r="C24" s="4" t="s">
        <v>54</v>
      </c>
      <c r="D24" s="4" t="s">
        <v>83</v>
      </c>
      <c r="E24" s="4" t="s">
        <v>84</v>
      </c>
      <c r="F24" s="4" t="s">
        <v>29</v>
      </c>
      <c r="G24" s="4" t="s">
        <v>61</v>
      </c>
      <c r="H24" s="5">
        <v>44838</v>
      </c>
      <c r="I24" s="4" t="s">
        <v>31</v>
      </c>
      <c r="J24" s="6">
        <v>0</v>
      </c>
      <c r="K24" s="4" t="s">
        <v>32</v>
      </c>
      <c r="L24" s="4" t="s">
        <v>32</v>
      </c>
      <c r="M24" s="4" t="s">
        <v>34</v>
      </c>
      <c r="N24" s="7">
        <v>10.8</v>
      </c>
      <c r="O24" s="29" t="s">
        <v>34</v>
      </c>
      <c r="P24" s="4" t="s">
        <v>34</v>
      </c>
      <c r="Q24" s="4" t="s">
        <v>34</v>
      </c>
      <c r="R24" s="4" t="s">
        <v>34</v>
      </c>
      <c r="S24" s="8">
        <v>1</v>
      </c>
    </row>
    <row r="25" spans="1:19" ht="20.100000000000001" customHeight="1" x14ac:dyDescent="0.25">
      <c r="A25" s="35">
        <v>16</v>
      </c>
      <c r="B25" s="3" t="s">
        <v>85</v>
      </c>
      <c r="C25" s="4" t="s">
        <v>44</v>
      </c>
      <c r="D25" s="4" t="s">
        <v>86</v>
      </c>
      <c r="E25" s="4" t="s">
        <v>87</v>
      </c>
      <c r="F25" s="4" t="s">
        <v>29</v>
      </c>
      <c r="G25" s="4" t="s">
        <v>30</v>
      </c>
      <c r="H25" s="5">
        <v>44846</v>
      </c>
      <c r="I25" s="4" t="s">
        <v>39</v>
      </c>
      <c r="J25" s="6">
        <v>21.34</v>
      </c>
      <c r="K25" s="4" t="s">
        <v>32</v>
      </c>
      <c r="L25" s="4" t="s">
        <v>32</v>
      </c>
      <c r="M25" s="4" t="s">
        <v>34</v>
      </c>
      <c r="N25" s="29" t="s">
        <v>34</v>
      </c>
      <c r="O25" s="29" t="s">
        <v>34</v>
      </c>
      <c r="P25" s="4" t="s">
        <v>88</v>
      </c>
      <c r="Q25" s="7">
        <v>324.012</v>
      </c>
      <c r="R25" s="4" t="s">
        <v>42</v>
      </c>
      <c r="S25" s="8">
        <v>3</v>
      </c>
    </row>
    <row r="26" spans="1:19" ht="20.100000000000001" customHeight="1" x14ac:dyDescent="0.25">
      <c r="A26" s="35">
        <v>17</v>
      </c>
      <c r="B26" s="3" t="s">
        <v>89</v>
      </c>
      <c r="C26" s="4" t="s">
        <v>44</v>
      </c>
      <c r="D26" s="4" t="s">
        <v>80</v>
      </c>
      <c r="E26" s="4" t="s">
        <v>90</v>
      </c>
      <c r="F26" s="4" t="s">
        <v>29</v>
      </c>
      <c r="G26" s="4" t="s">
        <v>30</v>
      </c>
      <c r="H26" s="5">
        <v>44846</v>
      </c>
      <c r="I26" s="4" t="s">
        <v>39</v>
      </c>
      <c r="J26" s="6">
        <v>-0.91419300000000003</v>
      </c>
      <c r="K26" s="4" t="s">
        <v>32</v>
      </c>
      <c r="L26" s="4" t="s">
        <v>32</v>
      </c>
      <c r="M26" s="4" t="s">
        <v>34</v>
      </c>
      <c r="N26" s="29" t="s">
        <v>34</v>
      </c>
      <c r="O26" s="29" t="s">
        <v>34</v>
      </c>
      <c r="P26" s="4" t="s">
        <v>91</v>
      </c>
      <c r="Q26" s="7">
        <v>170.23933600000001</v>
      </c>
      <c r="R26" s="4" t="s">
        <v>42</v>
      </c>
      <c r="S26" s="8">
        <v>5</v>
      </c>
    </row>
    <row r="27" spans="1:19" ht="20.100000000000001" customHeight="1" x14ac:dyDescent="0.25">
      <c r="A27" s="35">
        <v>18</v>
      </c>
      <c r="B27" s="3" t="s">
        <v>25</v>
      </c>
      <c r="C27" s="4" t="s">
        <v>26</v>
      </c>
      <c r="D27" s="4" t="s">
        <v>27</v>
      </c>
      <c r="E27" s="4" t="s">
        <v>92</v>
      </c>
      <c r="F27" s="4" t="s">
        <v>29</v>
      </c>
      <c r="G27" s="4" t="s">
        <v>30</v>
      </c>
      <c r="H27" s="5">
        <v>44854</v>
      </c>
      <c r="I27" s="4" t="s">
        <v>39</v>
      </c>
      <c r="J27" s="6">
        <v>14.817066000000001</v>
      </c>
      <c r="K27" s="4" t="s">
        <v>32</v>
      </c>
      <c r="L27" s="4" t="s">
        <v>32</v>
      </c>
      <c r="M27" s="7">
        <v>6.9</v>
      </c>
      <c r="N27" s="7">
        <v>9.35</v>
      </c>
      <c r="O27" s="7">
        <v>51.92</v>
      </c>
      <c r="P27" s="4" t="s">
        <v>93</v>
      </c>
      <c r="Q27" s="7">
        <v>2.5539999999999998</v>
      </c>
      <c r="R27" s="4" t="s">
        <v>35</v>
      </c>
      <c r="S27" s="8">
        <v>7</v>
      </c>
    </row>
    <row r="28" spans="1:19" ht="20.100000000000001" customHeight="1" x14ac:dyDescent="0.25">
      <c r="A28" s="35">
        <v>19</v>
      </c>
      <c r="B28" s="3" t="s">
        <v>94</v>
      </c>
      <c r="C28" s="4" t="s">
        <v>95</v>
      </c>
      <c r="D28" s="4" t="s">
        <v>37</v>
      </c>
      <c r="E28" s="4" t="s">
        <v>96</v>
      </c>
      <c r="F28" s="4" t="s">
        <v>29</v>
      </c>
      <c r="G28" s="4" t="s">
        <v>61</v>
      </c>
      <c r="H28" s="5">
        <v>44859</v>
      </c>
      <c r="I28" s="4" t="s">
        <v>31</v>
      </c>
      <c r="J28" s="6">
        <v>5.75</v>
      </c>
      <c r="K28" s="4" t="s">
        <v>32</v>
      </c>
      <c r="L28" s="4" t="s">
        <v>32</v>
      </c>
      <c r="M28" s="7">
        <v>6.02</v>
      </c>
      <c r="N28" s="7">
        <v>9.5</v>
      </c>
      <c r="O28" s="7">
        <v>48.9</v>
      </c>
      <c r="P28" s="4" t="s">
        <v>97</v>
      </c>
      <c r="Q28" s="7">
        <v>134.543375</v>
      </c>
      <c r="R28" s="4" t="s">
        <v>35</v>
      </c>
      <c r="S28" s="8">
        <v>11</v>
      </c>
    </row>
    <row r="29" spans="1:19" ht="20.100000000000001" customHeight="1" x14ac:dyDescent="0.25">
      <c r="A29" s="35">
        <v>20</v>
      </c>
      <c r="B29" s="3" t="s">
        <v>25</v>
      </c>
      <c r="C29" s="4" t="s">
        <v>26</v>
      </c>
      <c r="D29" s="4" t="s">
        <v>27</v>
      </c>
      <c r="E29" s="4" t="s">
        <v>98</v>
      </c>
      <c r="F29" s="4" t="s">
        <v>29</v>
      </c>
      <c r="G29" s="4" t="s">
        <v>30</v>
      </c>
      <c r="H29" s="5">
        <v>44865</v>
      </c>
      <c r="I29" s="4" t="s">
        <v>39</v>
      </c>
      <c r="J29" s="6">
        <v>6.2528649999999999</v>
      </c>
      <c r="K29" s="4" t="s">
        <v>32</v>
      </c>
      <c r="L29" s="4" t="s">
        <v>32</v>
      </c>
      <c r="M29" s="7">
        <v>6.83</v>
      </c>
      <c r="N29" s="7">
        <v>9.35</v>
      </c>
      <c r="O29" s="7">
        <v>52.29</v>
      </c>
      <c r="P29" s="4" t="s">
        <v>93</v>
      </c>
      <c r="Q29" s="7">
        <v>44.746630000000003</v>
      </c>
      <c r="R29" s="4" t="s">
        <v>35</v>
      </c>
      <c r="S29" s="8">
        <v>5</v>
      </c>
    </row>
    <row r="30" spans="1:19" ht="20.100000000000001" customHeight="1" x14ac:dyDescent="0.25">
      <c r="A30" s="35">
        <v>21</v>
      </c>
      <c r="B30" s="3" t="s">
        <v>99</v>
      </c>
      <c r="C30" s="4" t="s">
        <v>100</v>
      </c>
      <c r="D30" s="4" t="s">
        <v>101</v>
      </c>
      <c r="E30" s="4" t="s">
        <v>102</v>
      </c>
      <c r="F30" s="4" t="s">
        <v>29</v>
      </c>
      <c r="G30" s="4" t="s">
        <v>61</v>
      </c>
      <c r="H30" s="5">
        <v>44868</v>
      </c>
      <c r="I30" s="4" t="s">
        <v>39</v>
      </c>
      <c r="J30" s="4" t="s">
        <v>34</v>
      </c>
      <c r="K30" s="4" t="s">
        <v>32</v>
      </c>
      <c r="L30" s="4" t="s">
        <v>32</v>
      </c>
      <c r="M30" s="7">
        <v>7.81</v>
      </c>
      <c r="N30" s="7">
        <v>10.25</v>
      </c>
      <c r="O30" s="7">
        <v>52</v>
      </c>
      <c r="P30" s="4" t="s">
        <v>103</v>
      </c>
      <c r="Q30" s="4" t="s">
        <v>34</v>
      </c>
      <c r="R30" s="4" t="s">
        <v>34</v>
      </c>
      <c r="S30" s="8">
        <v>14</v>
      </c>
    </row>
    <row r="31" spans="1:19" ht="20.100000000000001" customHeight="1" x14ac:dyDescent="0.25">
      <c r="A31" s="35">
        <v>22</v>
      </c>
      <c r="B31" s="3" t="s">
        <v>104</v>
      </c>
      <c r="C31" s="4" t="s">
        <v>100</v>
      </c>
      <c r="D31" s="4" t="s">
        <v>105</v>
      </c>
      <c r="E31" s="4" t="s">
        <v>106</v>
      </c>
      <c r="F31" s="4" t="s">
        <v>29</v>
      </c>
      <c r="G31" s="4" t="s">
        <v>61</v>
      </c>
      <c r="H31" s="5">
        <v>44868</v>
      </c>
      <c r="I31" s="4" t="s">
        <v>39</v>
      </c>
      <c r="J31" s="4" t="s">
        <v>34</v>
      </c>
      <c r="K31" s="4" t="s">
        <v>32</v>
      </c>
      <c r="L31" s="4" t="s">
        <v>32</v>
      </c>
      <c r="M31" s="7">
        <v>7.55</v>
      </c>
      <c r="N31" s="7">
        <v>10.199999999999999</v>
      </c>
      <c r="O31" s="7">
        <v>52</v>
      </c>
      <c r="P31" s="4" t="s">
        <v>103</v>
      </c>
      <c r="Q31" s="4" t="s">
        <v>34</v>
      </c>
      <c r="R31" s="4" t="s">
        <v>34</v>
      </c>
      <c r="S31" s="8">
        <v>14</v>
      </c>
    </row>
    <row r="32" spans="1:19" ht="20.100000000000001" customHeight="1" x14ac:dyDescent="0.25">
      <c r="A32" s="35">
        <v>23</v>
      </c>
      <c r="B32" s="3" t="s">
        <v>107</v>
      </c>
      <c r="C32" s="4" t="s">
        <v>100</v>
      </c>
      <c r="D32" s="4" t="s">
        <v>108</v>
      </c>
      <c r="E32" s="4" t="s">
        <v>109</v>
      </c>
      <c r="F32" s="4" t="s">
        <v>29</v>
      </c>
      <c r="G32" s="4" t="s">
        <v>61</v>
      </c>
      <c r="H32" s="5">
        <v>44868</v>
      </c>
      <c r="I32" s="4" t="s">
        <v>39</v>
      </c>
      <c r="J32" s="4" t="s">
        <v>34</v>
      </c>
      <c r="K32" s="4" t="s">
        <v>32</v>
      </c>
      <c r="L32" s="4" t="s">
        <v>32</v>
      </c>
      <c r="M32" s="7">
        <v>7.68</v>
      </c>
      <c r="N32" s="7">
        <v>10.3</v>
      </c>
      <c r="O32" s="7">
        <v>52</v>
      </c>
      <c r="P32" s="4" t="s">
        <v>103</v>
      </c>
      <c r="Q32" s="4" t="s">
        <v>34</v>
      </c>
      <c r="R32" s="4" t="s">
        <v>34</v>
      </c>
      <c r="S32" s="8">
        <v>14</v>
      </c>
    </row>
    <row r="33" spans="1:19" ht="20.100000000000001" customHeight="1" x14ac:dyDescent="0.25">
      <c r="A33" s="35">
        <v>24</v>
      </c>
      <c r="B33" s="3" t="s">
        <v>110</v>
      </c>
      <c r="C33" s="4" t="s">
        <v>111</v>
      </c>
      <c r="D33" s="4" t="s">
        <v>112</v>
      </c>
      <c r="E33" s="4" t="s">
        <v>113</v>
      </c>
      <c r="F33" s="4" t="s">
        <v>29</v>
      </c>
      <c r="G33" s="4" t="s">
        <v>78</v>
      </c>
      <c r="H33" s="5">
        <v>44882</v>
      </c>
      <c r="I33" s="4" t="s">
        <v>39</v>
      </c>
      <c r="J33" s="6">
        <v>223.39099999999999</v>
      </c>
      <c r="K33" s="4" t="s">
        <v>32</v>
      </c>
      <c r="L33" s="4" t="s">
        <v>32</v>
      </c>
      <c r="M33" s="7">
        <v>5.94</v>
      </c>
      <c r="N33" s="7">
        <v>7.85</v>
      </c>
      <c r="O33" s="7">
        <v>49.45</v>
      </c>
      <c r="P33" s="4" t="s">
        <v>91</v>
      </c>
      <c r="Q33" s="7">
        <v>13883.022999999999</v>
      </c>
      <c r="R33" s="4" t="s">
        <v>42</v>
      </c>
      <c r="S33" s="8">
        <v>7</v>
      </c>
    </row>
    <row r="34" spans="1:19" ht="20.100000000000001" customHeight="1" x14ac:dyDescent="0.25">
      <c r="A34" s="35">
        <v>25</v>
      </c>
      <c r="B34" s="3" t="s">
        <v>114</v>
      </c>
      <c r="C34" s="4" t="s">
        <v>115</v>
      </c>
      <c r="D34" s="4" t="s">
        <v>116</v>
      </c>
      <c r="E34" s="4" t="s">
        <v>117</v>
      </c>
      <c r="F34" s="4" t="s">
        <v>29</v>
      </c>
      <c r="G34" s="4" t="s">
        <v>61</v>
      </c>
      <c r="H34" s="5">
        <v>44883</v>
      </c>
      <c r="I34" s="4" t="s">
        <v>39</v>
      </c>
      <c r="J34" s="6">
        <v>30.556999999999999</v>
      </c>
      <c r="K34" s="4" t="s">
        <v>32</v>
      </c>
      <c r="L34" s="4" t="s">
        <v>32</v>
      </c>
      <c r="M34" s="7">
        <v>5.42</v>
      </c>
      <c r="N34" s="7">
        <v>9.9</v>
      </c>
      <c r="O34" s="7">
        <v>39.619999999999997</v>
      </c>
      <c r="P34" s="4" t="s">
        <v>73</v>
      </c>
      <c r="Q34" s="7">
        <v>20406.679</v>
      </c>
      <c r="R34" s="4" t="s">
        <v>35</v>
      </c>
      <c r="S34" s="8">
        <v>10</v>
      </c>
    </row>
    <row r="35" spans="1:19" ht="20.100000000000001" customHeight="1" x14ac:dyDescent="0.25">
      <c r="A35" s="35">
        <v>26</v>
      </c>
      <c r="B35" s="3" t="s">
        <v>36</v>
      </c>
      <c r="C35" s="4" t="s">
        <v>26</v>
      </c>
      <c r="D35" s="4" t="s">
        <v>37</v>
      </c>
      <c r="E35" s="4" t="s">
        <v>124</v>
      </c>
      <c r="F35" s="4" t="s">
        <v>29</v>
      </c>
      <c r="G35" s="4" t="s">
        <v>30</v>
      </c>
      <c r="H35" s="5">
        <v>44886</v>
      </c>
      <c r="I35" s="4" t="s">
        <v>39</v>
      </c>
      <c r="J35" s="6">
        <v>5.4530000000000003</v>
      </c>
      <c r="K35" s="4" t="s">
        <v>32</v>
      </c>
      <c r="L35" s="4" t="s">
        <v>32</v>
      </c>
      <c r="M35" s="7">
        <v>6.81</v>
      </c>
      <c r="N35" s="29" t="s">
        <v>34</v>
      </c>
      <c r="O35" s="7">
        <v>48.29</v>
      </c>
      <c r="P35" s="4" t="s">
        <v>93</v>
      </c>
      <c r="Q35" s="7">
        <v>95.312634000000003</v>
      </c>
      <c r="R35" s="4" t="s">
        <v>35</v>
      </c>
      <c r="S35" s="8">
        <v>8</v>
      </c>
    </row>
    <row r="36" spans="1:19" ht="20.100000000000001" customHeight="1" x14ac:dyDescent="0.25">
      <c r="A36" s="35">
        <v>27</v>
      </c>
      <c r="B36" s="3" t="s">
        <v>118</v>
      </c>
      <c r="C36" s="4" t="s">
        <v>119</v>
      </c>
      <c r="D36" s="4" t="s">
        <v>120</v>
      </c>
      <c r="E36" s="4" t="s">
        <v>121</v>
      </c>
      <c r="F36" s="4" t="s">
        <v>29</v>
      </c>
      <c r="G36" s="4" t="s">
        <v>61</v>
      </c>
      <c r="H36" s="5">
        <v>44886</v>
      </c>
      <c r="I36" s="4" t="s">
        <v>31</v>
      </c>
      <c r="J36" s="6">
        <v>25</v>
      </c>
      <c r="K36" s="4" t="s">
        <v>32</v>
      </c>
      <c r="L36" s="4" t="s">
        <v>32</v>
      </c>
      <c r="M36" s="4" t="s">
        <v>34</v>
      </c>
      <c r="N36" s="29" t="s">
        <v>34</v>
      </c>
      <c r="O36" s="29" t="s">
        <v>34</v>
      </c>
      <c r="P36" s="4" t="s">
        <v>97</v>
      </c>
      <c r="Q36" s="4" t="s">
        <v>34</v>
      </c>
      <c r="R36" s="4" t="s">
        <v>34</v>
      </c>
      <c r="S36" s="8">
        <v>10</v>
      </c>
    </row>
    <row r="37" spans="1:19" ht="20.100000000000001" customHeight="1" x14ac:dyDescent="0.25">
      <c r="A37" s="35">
        <v>28</v>
      </c>
      <c r="B37" s="3" t="s">
        <v>122</v>
      </c>
      <c r="C37" s="4" t="s">
        <v>119</v>
      </c>
      <c r="D37" s="4" t="s">
        <v>120</v>
      </c>
      <c r="E37" s="4" t="s">
        <v>123</v>
      </c>
      <c r="F37" s="4" t="s">
        <v>29</v>
      </c>
      <c r="G37" s="4" t="s">
        <v>61</v>
      </c>
      <c r="H37" s="5">
        <v>44886</v>
      </c>
      <c r="I37" s="4" t="s">
        <v>31</v>
      </c>
      <c r="J37" s="6">
        <v>30.096108999999998</v>
      </c>
      <c r="K37" s="4" t="s">
        <v>32</v>
      </c>
      <c r="L37" s="4" t="s">
        <v>32</v>
      </c>
      <c r="M37" s="4" t="s">
        <v>34</v>
      </c>
      <c r="N37" s="29" t="s">
        <v>34</v>
      </c>
      <c r="O37" s="29" t="s">
        <v>34</v>
      </c>
      <c r="P37" s="4" t="s">
        <v>97</v>
      </c>
      <c r="Q37" s="4" t="s">
        <v>34</v>
      </c>
      <c r="R37" s="4" t="s">
        <v>34</v>
      </c>
      <c r="S37" s="8">
        <v>10</v>
      </c>
    </row>
    <row r="38" spans="1:19" ht="20.100000000000001" customHeight="1" x14ac:dyDescent="0.25">
      <c r="A38" s="35">
        <v>29</v>
      </c>
      <c r="B38" s="3" t="s">
        <v>125</v>
      </c>
      <c r="C38" s="4" t="s">
        <v>44</v>
      </c>
      <c r="D38" s="4" t="s">
        <v>126</v>
      </c>
      <c r="E38" s="4" t="s">
        <v>127</v>
      </c>
      <c r="F38" s="4" t="s">
        <v>29</v>
      </c>
      <c r="G38" s="4" t="s">
        <v>30</v>
      </c>
      <c r="H38" s="5">
        <v>44888</v>
      </c>
      <c r="I38" s="4" t="s">
        <v>39</v>
      </c>
      <c r="J38" s="6">
        <v>14.663078000000001</v>
      </c>
      <c r="K38" s="4" t="s">
        <v>32</v>
      </c>
      <c r="L38" s="4" t="s">
        <v>32</v>
      </c>
      <c r="M38" s="4" t="s">
        <v>34</v>
      </c>
      <c r="N38" s="29" t="s">
        <v>34</v>
      </c>
      <c r="O38" s="29" t="s">
        <v>34</v>
      </c>
      <c r="P38" s="4" t="s">
        <v>128</v>
      </c>
      <c r="Q38" s="7">
        <v>337.45402100000001</v>
      </c>
      <c r="R38" s="4" t="s">
        <v>42</v>
      </c>
      <c r="S38" s="8">
        <v>3</v>
      </c>
    </row>
    <row r="39" spans="1:19" ht="20.100000000000001" customHeight="1" x14ac:dyDescent="0.25">
      <c r="A39" s="35">
        <v>30</v>
      </c>
      <c r="B39" s="3" t="s">
        <v>36</v>
      </c>
      <c r="C39" s="4" t="s">
        <v>26</v>
      </c>
      <c r="D39" s="4" t="s">
        <v>37</v>
      </c>
      <c r="E39" s="4" t="s">
        <v>129</v>
      </c>
      <c r="F39" s="4" t="s">
        <v>29</v>
      </c>
      <c r="G39" s="4" t="s">
        <v>30</v>
      </c>
      <c r="H39" s="5">
        <v>44894</v>
      </c>
      <c r="I39" s="4" t="s">
        <v>39</v>
      </c>
      <c r="J39" s="6">
        <v>-6.4921699999999998</v>
      </c>
      <c r="K39" s="4" t="s">
        <v>32</v>
      </c>
      <c r="L39" s="4" t="s">
        <v>32</v>
      </c>
      <c r="M39" s="7">
        <v>6.84</v>
      </c>
      <c r="N39" s="29" t="s">
        <v>34</v>
      </c>
      <c r="O39" s="7">
        <v>49.78</v>
      </c>
      <c r="P39" s="4" t="s">
        <v>130</v>
      </c>
      <c r="Q39" s="7">
        <v>26.532</v>
      </c>
      <c r="R39" s="4" t="s">
        <v>35</v>
      </c>
      <c r="S39" s="8">
        <v>5</v>
      </c>
    </row>
    <row r="40" spans="1:19" ht="20.100000000000001" customHeight="1" x14ac:dyDescent="0.25">
      <c r="A40" s="35">
        <v>31</v>
      </c>
      <c r="B40" s="3" t="s">
        <v>131</v>
      </c>
      <c r="C40" s="4" t="s">
        <v>75</v>
      </c>
      <c r="D40" s="4" t="s">
        <v>132</v>
      </c>
      <c r="E40" s="4" t="s">
        <v>133</v>
      </c>
      <c r="F40" s="4" t="s">
        <v>29</v>
      </c>
      <c r="G40" s="4" t="s">
        <v>78</v>
      </c>
      <c r="H40" s="5">
        <v>44895</v>
      </c>
      <c r="I40" s="4" t="s">
        <v>39</v>
      </c>
      <c r="J40" s="6">
        <v>64.255302999999998</v>
      </c>
      <c r="K40" s="4" t="s">
        <v>62</v>
      </c>
      <c r="L40" s="4" t="s">
        <v>32</v>
      </c>
      <c r="M40" s="7">
        <v>7.06</v>
      </c>
      <c r="N40" s="7">
        <v>9.8000000000000007</v>
      </c>
      <c r="O40" s="7">
        <v>53.21</v>
      </c>
      <c r="P40" s="4" t="s">
        <v>71</v>
      </c>
      <c r="Q40" s="7">
        <v>3930.0691870000001</v>
      </c>
      <c r="R40" s="4" t="s">
        <v>42</v>
      </c>
      <c r="S40" s="8">
        <v>10</v>
      </c>
    </row>
    <row r="41" spans="1:19" ht="20.100000000000001" customHeight="1" x14ac:dyDescent="0.25">
      <c r="A41" s="35">
        <v>32</v>
      </c>
      <c r="B41" s="3" t="s">
        <v>134</v>
      </c>
      <c r="C41" s="4" t="s">
        <v>111</v>
      </c>
      <c r="D41" s="4" t="s">
        <v>135</v>
      </c>
      <c r="E41" s="4" t="s">
        <v>136</v>
      </c>
      <c r="F41" s="4" t="s">
        <v>29</v>
      </c>
      <c r="G41" s="4" t="s">
        <v>78</v>
      </c>
      <c r="H41" s="5">
        <v>44896</v>
      </c>
      <c r="I41" s="4" t="s">
        <v>39</v>
      </c>
      <c r="J41" s="6">
        <v>63.121000000000002</v>
      </c>
      <c r="K41" s="4" t="s">
        <v>32</v>
      </c>
      <c r="L41" s="4" t="s">
        <v>32</v>
      </c>
      <c r="M41" s="7">
        <v>5.9</v>
      </c>
      <c r="N41" s="7">
        <v>7.85</v>
      </c>
      <c r="O41" s="7">
        <v>50</v>
      </c>
      <c r="P41" s="4" t="s">
        <v>91</v>
      </c>
      <c r="Q41" s="7">
        <v>3890.3409999999999</v>
      </c>
      <c r="R41" s="4" t="s">
        <v>42</v>
      </c>
      <c r="S41" s="8">
        <v>7</v>
      </c>
    </row>
    <row r="42" spans="1:19" ht="20.100000000000001" customHeight="1" x14ac:dyDescent="0.25">
      <c r="A42" s="35">
        <v>33</v>
      </c>
      <c r="B42" s="3" t="s">
        <v>137</v>
      </c>
      <c r="C42" s="4" t="s">
        <v>138</v>
      </c>
      <c r="D42" s="4" t="s">
        <v>139</v>
      </c>
      <c r="E42" s="4" t="s">
        <v>140</v>
      </c>
      <c r="F42" s="4" t="s">
        <v>29</v>
      </c>
      <c r="G42" s="4" t="s">
        <v>61</v>
      </c>
      <c r="H42" s="5">
        <v>44897</v>
      </c>
      <c r="I42" s="4" t="s">
        <v>31</v>
      </c>
      <c r="J42" s="6">
        <v>79.727034000000003</v>
      </c>
      <c r="K42" s="4" t="s">
        <v>32</v>
      </c>
      <c r="L42" s="4" t="s">
        <v>32</v>
      </c>
      <c r="M42" s="7">
        <v>5.25</v>
      </c>
      <c r="N42" s="29" t="s">
        <v>34</v>
      </c>
      <c r="O42" s="7">
        <v>37.770000000000003</v>
      </c>
      <c r="P42" s="4" t="s">
        <v>141</v>
      </c>
      <c r="Q42" s="7">
        <v>9176.6547740000005</v>
      </c>
      <c r="R42" s="4" t="s">
        <v>35</v>
      </c>
      <c r="S42" s="8">
        <v>4</v>
      </c>
    </row>
    <row r="43" spans="1:19" ht="20.100000000000001" customHeight="1" x14ac:dyDescent="0.25">
      <c r="A43" s="35">
        <v>34</v>
      </c>
      <c r="B43" s="3" t="s">
        <v>53</v>
      </c>
      <c r="C43" s="4" t="s">
        <v>54</v>
      </c>
      <c r="D43" s="4" t="s">
        <v>55</v>
      </c>
      <c r="E43" s="4" t="s">
        <v>142</v>
      </c>
      <c r="F43" s="4" t="s">
        <v>29</v>
      </c>
      <c r="G43" s="4" t="s">
        <v>30</v>
      </c>
      <c r="H43" s="5">
        <v>44901</v>
      </c>
      <c r="I43" s="4" t="s">
        <v>31</v>
      </c>
      <c r="J43" s="6">
        <v>91.011994000000001</v>
      </c>
      <c r="K43" s="4" t="s">
        <v>32</v>
      </c>
      <c r="L43" s="4" t="s">
        <v>32</v>
      </c>
      <c r="M43" s="7">
        <v>6.38</v>
      </c>
      <c r="N43" s="7">
        <v>10.199999999999999</v>
      </c>
      <c r="O43" s="7">
        <v>45.07</v>
      </c>
      <c r="P43" s="4" t="s">
        <v>34</v>
      </c>
      <c r="Q43" s="7">
        <v>780.11465999999996</v>
      </c>
      <c r="R43" s="4" t="s">
        <v>34</v>
      </c>
      <c r="S43" s="8">
        <v>3</v>
      </c>
    </row>
    <row r="44" spans="1:19" ht="20.100000000000001" customHeight="1" x14ac:dyDescent="0.25">
      <c r="A44" s="35">
        <v>35</v>
      </c>
      <c r="B44" s="3" t="s">
        <v>143</v>
      </c>
      <c r="C44" s="4" t="s">
        <v>144</v>
      </c>
      <c r="D44" s="4" t="s">
        <v>145</v>
      </c>
      <c r="E44" s="4" t="s">
        <v>146</v>
      </c>
      <c r="F44" s="4" t="s">
        <v>29</v>
      </c>
      <c r="G44" s="4" t="s">
        <v>61</v>
      </c>
      <c r="H44" s="5">
        <v>44907</v>
      </c>
      <c r="I44" s="4" t="s">
        <v>31</v>
      </c>
      <c r="J44" s="6">
        <v>38</v>
      </c>
      <c r="K44" s="4" t="s">
        <v>62</v>
      </c>
      <c r="L44" s="4" t="s">
        <v>32</v>
      </c>
      <c r="M44" s="7">
        <v>7.03</v>
      </c>
      <c r="N44" s="29" t="s">
        <v>34</v>
      </c>
      <c r="O44" s="29" t="s">
        <v>34</v>
      </c>
      <c r="P44" s="4" t="s">
        <v>34</v>
      </c>
      <c r="Q44" s="7">
        <v>1984.0329999999999</v>
      </c>
      <c r="R44" s="4" t="s">
        <v>34</v>
      </c>
      <c r="S44" s="8">
        <v>10</v>
      </c>
    </row>
    <row r="45" spans="1:19" ht="20.100000000000001" customHeight="1" x14ac:dyDescent="0.25">
      <c r="A45" s="35">
        <v>36</v>
      </c>
      <c r="B45" s="3" t="s">
        <v>147</v>
      </c>
      <c r="C45" s="4" t="s">
        <v>148</v>
      </c>
      <c r="D45" s="4" t="s">
        <v>112</v>
      </c>
      <c r="E45" s="4" t="s">
        <v>149</v>
      </c>
      <c r="F45" s="4" t="s">
        <v>29</v>
      </c>
      <c r="G45" s="4" t="s">
        <v>78</v>
      </c>
      <c r="H45" s="5">
        <v>44909</v>
      </c>
      <c r="I45" s="4" t="s">
        <v>31</v>
      </c>
      <c r="J45" s="6">
        <v>28.916530000000002</v>
      </c>
      <c r="K45" s="4" t="s">
        <v>62</v>
      </c>
      <c r="L45" s="4" t="s">
        <v>32</v>
      </c>
      <c r="M45" s="7">
        <v>6.62</v>
      </c>
      <c r="N45" s="7">
        <v>9.6</v>
      </c>
      <c r="O45" s="7">
        <v>50.5</v>
      </c>
      <c r="P45" s="4" t="s">
        <v>150</v>
      </c>
      <c r="Q45" s="7">
        <v>992.86500000000001</v>
      </c>
      <c r="R45" s="4" t="s">
        <v>35</v>
      </c>
      <c r="S45" s="8">
        <v>6</v>
      </c>
    </row>
    <row r="46" spans="1:19" ht="20.100000000000001" customHeight="1" x14ac:dyDescent="0.25">
      <c r="A46" s="35">
        <v>37</v>
      </c>
      <c r="B46" s="3" t="s">
        <v>151</v>
      </c>
      <c r="C46" s="4" t="s">
        <v>152</v>
      </c>
      <c r="D46" s="4" t="s">
        <v>80</v>
      </c>
      <c r="E46" s="4" t="s">
        <v>153</v>
      </c>
      <c r="F46" s="4" t="s">
        <v>29</v>
      </c>
      <c r="G46" s="4" t="s">
        <v>78</v>
      </c>
      <c r="H46" s="5">
        <v>44909</v>
      </c>
      <c r="I46" s="4" t="s">
        <v>31</v>
      </c>
      <c r="J46" s="6">
        <v>22.594132999999999</v>
      </c>
      <c r="K46" s="4" t="s">
        <v>32</v>
      </c>
      <c r="L46" s="4" t="s">
        <v>32</v>
      </c>
      <c r="M46" s="7">
        <v>6.86</v>
      </c>
      <c r="N46" s="7">
        <v>9.5</v>
      </c>
      <c r="O46" s="7">
        <v>50.5</v>
      </c>
      <c r="P46" s="4" t="s">
        <v>88</v>
      </c>
      <c r="Q46" s="7">
        <v>2037.8934340000001</v>
      </c>
      <c r="R46" s="4" t="s">
        <v>154</v>
      </c>
      <c r="S46" s="8">
        <v>14</v>
      </c>
    </row>
    <row r="47" spans="1:19" ht="20.100000000000001" customHeight="1" x14ac:dyDescent="0.25">
      <c r="A47" s="35">
        <v>38</v>
      </c>
      <c r="B47" s="3" t="s">
        <v>155</v>
      </c>
      <c r="C47" s="4" t="s">
        <v>152</v>
      </c>
      <c r="D47" s="4" t="s">
        <v>86</v>
      </c>
      <c r="E47" s="4" t="s">
        <v>156</v>
      </c>
      <c r="F47" s="4" t="s">
        <v>29</v>
      </c>
      <c r="G47" s="4" t="s">
        <v>78</v>
      </c>
      <c r="H47" s="5">
        <v>44909</v>
      </c>
      <c r="I47" s="4" t="s">
        <v>39</v>
      </c>
      <c r="J47" s="6">
        <v>75.616812999999993</v>
      </c>
      <c r="K47" s="4" t="s">
        <v>32</v>
      </c>
      <c r="L47" s="4" t="s">
        <v>32</v>
      </c>
      <c r="M47" s="7">
        <v>7.43</v>
      </c>
      <c r="N47" s="7">
        <v>10</v>
      </c>
      <c r="O47" s="7">
        <v>53.87</v>
      </c>
      <c r="P47" s="4" t="s">
        <v>157</v>
      </c>
      <c r="Q47" s="7">
        <v>783.47792500000003</v>
      </c>
      <c r="R47" s="4" t="s">
        <v>154</v>
      </c>
      <c r="S47" s="8">
        <v>24</v>
      </c>
    </row>
    <row r="48" spans="1:19" ht="20.100000000000001" customHeight="1" x14ac:dyDescent="0.25">
      <c r="A48" s="35">
        <v>39</v>
      </c>
      <c r="B48" s="3" t="s">
        <v>99</v>
      </c>
      <c r="C48" s="4" t="s">
        <v>100</v>
      </c>
      <c r="D48" s="4" t="s">
        <v>101</v>
      </c>
      <c r="E48" s="4" t="s">
        <v>158</v>
      </c>
      <c r="F48" s="4" t="s">
        <v>29</v>
      </c>
      <c r="G48" s="4" t="s">
        <v>61</v>
      </c>
      <c r="H48" s="5">
        <v>44910</v>
      </c>
      <c r="I48" s="4" t="s">
        <v>39</v>
      </c>
      <c r="J48" s="6">
        <v>-9</v>
      </c>
      <c r="K48" s="4" t="s">
        <v>32</v>
      </c>
      <c r="L48" s="4" t="s">
        <v>32</v>
      </c>
      <c r="M48" s="7">
        <v>7.27</v>
      </c>
      <c r="N48" s="7">
        <v>10</v>
      </c>
      <c r="O48" s="7">
        <v>52</v>
      </c>
      <c r="P48" s="4" t="s">
        <v>141</v>
      </c>
      <c r="Q48" s="4" t="s">
        <v>34</v>
      </c>
      <c r="R48" s="4" t="s">
        <v>34</v>
      </c>
      <c r="S48" s="8">
        <v>7</v>
      </c>
    </row>
    <row r="49" spans="1:19" ht="20.100000000000001" customHeight="1" x14ac:dyDescent="0.25">
      <c r="A49" s="35">
        <v>40</v>
      </c>
      <c r="B49" s="3" t="s">
        <v>104</v>
      </c>
      <c r="C49" s="4" t="s">
        <v>100</v>
      </c>
      <c r="D49" s="4" t="s">
        <v>105</v>
      </c>
      <c r="E49" s="4" t="s">
        <v>159</v>
      </c>
      <c r="F49" s="4" t="s">
        <v>29</v>
      </c>
      <c r="G49" s="4" t="s">
        <v>61</v>
      </c>
      <c r="H49" s="5">
        <v>44910</v>
      </c>
      <c r="I49" s="4" t="s">
        <v>39</v>
      </c>
      <c r="J49" s="6">
        <v>-16</v>
      </c>
      <c r="K49" s="4" t="s">
        <v>32</v>
      </c>
      <c r="L49" s="4" t="s">
        <v>32</v>
      </c>
      <c r="M49" s="7">
        <v>7.18</v>
      </c>
      <c r="N49" s="7">
        <v>9.9499999999999993</v>
      </c>
      <c r="O49" s="7">
        <v>52</v>
      </c>
      <c r="P49" s="4" t="s">
        <v>141</v>
      </c>
      <c r="Q49" s="4" t="s">
        <v>34</v>
      </c>
      <c r="R49" s="4" t="s">
        <v>34</v>
      </c>
      <c r="S49" s="8">
        <v>7</v>
      </c>
    </row>
    <row r="50" spans="1:19" ht="20.100000000000001" customHeight="1" x14ac:dyDescent="0.25">
      <c r="A50" s="35">
        <v>41</v>
      </c>
      <c r="B50" s="3" t="s">
        <v>107</v>
      </c>
      <c r="C50" s="4" t="s">
        <v>100</v>
      </c>
      <c r="D50" s="4" t="s">
        <v>108</v>
      </c>
      <c r="E50" s="4" t="s">
        <v>160</v>
      </c>
      <c r="F50" s="4" t="s">
        <v>29</v>
      </c>
      <c r="G50" s="4" t="s">
        <v>61</v>
      </c>
      <c r="H50" s="5">
        <v>44910</v>
      </c>
      <c r="I50" s="4" t="s">
        <v>39</v>
      </c>
      <c r="J50" s="6">
        <v>-106</v>
      </c>
      <c r="K50" s="4" t="s">
        <v>32</v>
      </c>
      <c r="L50" s="4" t="s">
        <v>32</v>
      </c>
      <c r="M50" s="7">
        <v>7.44</v>
      </c>
      <c r="N50" s="7">
        <v>10.050000000000001</v>
      </c>
      <c r="O50" s="7">
        <v>52</v>
      </c>
      <c r="P50" s="4" t="s">
        <v>141</v>
      </c>
      <c r="Q50" s="4" t="s">
        <v>34</v>
      </c>
      <c r="R50" s="4" t="s">
        <v>34</v>
      </c>
      <c r="S50" s="8">
        <v>7</v>
      </c>
    </row>
    <row r="51" spans="1:19" ht="20.100000000000001" customHeight="1" x14ac:dyDescent="0.25">
      <c r="A51" s="35">
        <v>42</v>
      </c>
      <c r="B51" s="3" t="s">
        <v>161</v>
      </c>
      <c r="C51" s="4" t="s">
        <v>162</v>
      </c>
      <c r="D51" s="4" t="s">
        <v>163</v>
      </c>
      <c r="E51" s="4" t="s">
        <v>164</v>
      </c>
      <c r="F51" s="4" t="s">
        <v>29</v>
      </c>
      <c r="G51" s="4" t="s">
        <v>61</v>
      </c>
      <c r="H51" s="5">
        <v>44911</v>
      </c>
      <c r="I51" s="4" t="s">
        <v>31</v>
      </c>
      <c r="J51" s="6">
        <v>51.412999999999997</v>
      </c>
      <c r="K51" s="4" t="s">
        <v>32</v>
      </c>
      <c r="L51" s="4" t="s">
        <v>32</v>
      </c>
      <c r="M51" s="7">
        <v>7.11</v>
      </c>
      <c r="N51" s="7">
        <v>9.5</v>
      </c>
      <c r="O51" s="7">
        <v>50</v>
      </c>
      <c r="P51" s="4" t="s">
        <v>141</v>
      </c>
      <c r="Q51" s="7">
        <v>4187.3</v>
      </c>
      <c r="R51" s="4" t="s">
        <v>42</v>
      </c>
      <c r="S51" s="8">
        <v>9</v>
      </c>
    </row>
    <row r="52" spans="1:19" ht="20.100000000000001" customHeight="1" x14ac:dyDescent="0.25">
      <c r="A52" s="35">
        <v>43</v>
      </c>
      <c r="B52" s="3" t="s">
        <v>165</v>
      </c>
      <c r="C52" s="4" t="s">
        <v>166</v>
      </c>
      <c r="D52" s="4" t="s">
        <v>167</v>
      </c>
      <c r="E52" s="4" t="s">
        <v>168</v>
      </c>
      <c r="F52" s="4" t="s">
        <v>29</v>
      </c>
      <c r="G52" s="4" t="s">
        <v>61</v>
      </c>
      <c r="H52" s="5">
        <v>44915</v>
      </c>
      <c r="I52" s="4" t="s">
        <v>31</v>
      </c>
      <c r="J52" s="6">
        <v>995.5</v>
      </c>
      <c r="K52" s="4" t="s">
        <v>62</v>
      </c>
      <c r="L52" s="4" t="s">
        <v>32</v>
      </c>
      <c r="M52" s="7">
        <v>7.43</v>
      </c>
      <c r="N52" s="7">
        <v>10.5</v>
      </c>
      <c r="O52" s="7">
        <v>56</v>
      </c>
      <c r="P52" s="4" t="s">
        <v>40</v>
      </c>
      <c r="Q52" s="4" t="s">
        <v>34</v>
      </c>
      <c r="R52" s="4" t="s">
        <v>35</v>
      </c>
      <c r="S52" s="8">
        <v>5</v>
      </c>
    </row>
    <row r="53" spans="1:19" ht="20.100000000000001" customHeight="1" x14ac:dyDescent="0.25">
      <c r="A53" s="35">
        <v>44</v>
      </c>
      <c r="B53" s="3" t="s">
        <v>169</v>
      </c>
      <c r="C53" s="4" t="s">
        <v>144</v>
      </c>
      <c r="D53" s="4" t="s">
        <v>59</v>
      </c>
      <c r="E53" s="4" t="s">
        <v>170</v>
      </c>
      <c r="F53" s="4" t="s">
        <v>29</v>
      </c>
      <c r="G53" s="4" t="s">
        <v>61</v>
      </c>
      <c r="H53" s="5">
        <v>44917</v>
      </c>
      <c r="I53" s="4" t="s">
        <v>31</v>
      </c>
      <c r="J53" s="6">
        <v>223.047819</v>
      </c>
      <c r="K53" s="4" t="s">
        <v>62</v>
      </c>
      <c r="L53" s="4" t="s">
        <v>32</v>
      </c>
      <c r="M53" s="7">
        <v>7.16</v>
      </c>
      <c r="N53" s="7">
        <v>9.4</v>
      </c>
      <c r="O53" s="7">
        <v>49</v>
      </c>
      <c r="P53" s="4" t="s">
        <v>97</v>
      </c>
      <c r="Q53" s="7">
        <v>5440.4161599999998</v>
      </c>
      <c r="R53" s="4" t="s">
        <v>35</v>
      </c>
      <c r="S53" s="8">
        <v>10</v>
      </c>
    </row>
    <row r="54" spans="1:19" ht="20.100000000000001" customHeight="1" x14ac:dyDescent="0.25">
      <c r="A54" s="35">
        <v>45</v>
      </c>
      <c r="B54" s="3" t="s">
        <v>171</v>
      </c>
      <c r="C54" s="4" t="s">
        <v>172</v>
      </c>
      <c r="D54" s="4" t="s">
        <v>173</v>
      </c>
      <c r="E54" s="4" t="s">
        <v>174</v>
      </c>
      <c r="F54" s="4" t="s">
        <v>29</v>
      </c>
      <c r="G54" s="4" t="s">
        <v>61</v>
      </c>
      <c r="H54" s="5">
        <v>44917</v>
      </c>
      <c r="I54" s="4" t="s">
        <v>39</v>
      </c>
      <c r="J54" s="6">
        <v>113.18300000000001</v>
      </c>
      <c r="K54" s="4" t="s">
        <v>32</v>
      </c>
      <c r="L54" s="4" t="s">
        <v>32</v>
      </c>
      <c r="M54" s="7">
        <v>7.52</v>
      </c>
      <c r="N54" s="7">
        <v>9.8000000000000007</v>
      </c>
      <c r="O54" s="7">
        <v>53.4</v>
      </c>
      <c r="P54" s="4" t="s">
        <v>141</v>
      </c>
      <c r="Q54" s="7">
        <v>3294.0259999999998</v>
      </c>
      <c r="R54" s="4" t="s">
        <v>35</v>
      </c>
      <c r="S54" s="8">
        <v>7</v>
      </c>
    </row>
    <row r="55" spans="1:19" ht="20.100000000000001" customHeight="1" x14ac:dyDescent="0.25">
      <c r="A55" s="35">
        <v>46</v>
      </c>
      <c r="B55" s="3" t="s">
        <v>175</v>
      </c>
      <c r="C55" s="4" t="s">
        <v>176</v>
      </c>
      <c r="D55" s="4" t="s">
        <v>163</v>
      </c>
      <c r="E55" s="4" t="s">
        <v>177</v>
      </c>
      <c r="F55" s="4" t="s">
        <v>29</v>
      </c>
      <c r="G55" s="4" t="s">
        <v>61</v>
      </c>
      <c r="H55" s="5">
        <v>44922</v>
      </c>
      <c r="I55" s="4" t="s">
        <v>39</v>
      </c>
      <c r="J55" s="6">
        <v>57.820999999999998</v>
      </c>
      <c r="K55" s="4" t="s">
        <v>32</v>
      </c>
      <c r="L55" s="4" t="s">
        <v>32</v>
      </c>
      <c r="M55" s="7">
        <v>6.98</v>
      </c>
      <c r="N55" s="7">
        <v>9.56</v>
      </c>
      <c r="O55" s="7">
        <v>52.4</v>
      </c>
      <c r="P55" s="4" t="s">
        <v>91</v>
      </c>
      <c r="Q55" s="7">
        <v>2072.7489999999998</v>
      </c>
      <c r="R55" s="4" t="s">
        <v>42</v>
      </c>
      <c r="S55" s="8">
        <v>6</v>
      </c>
    </row>
    <row r="56" spans="1:19" ht="20.100000000000001" customHeight="1" x14ac:dyDescent="0.25">
      <c r="A56" s="35">
        <v>47</v>
      </c>
      <c r="B56" s="3" t="s">
        <v>178</v>
      </c>
      <c r="C56" s="4" t="s">
        <v>65</v>
      </c>
      <c r="D56" s="4" t="s">
        <v>179</v>
      </c>
      <c r="E56" s="4" t="s">
        <v>180</v>
      </c>
      <c r="F56" s="4" t="s">
        <v>29</v>
      </c>
      <c r="G56" s="4" t="s">
        <v>61</v>
      </c>
      <c r="H56" s="5">
        <v>44924</v>
      </c>
      <c r="I56" s="4" t="s">
        <v>31</v>
      </c>
      <c r="J56" s="6">
        <v>5.0999999999999996</v>
      </c>
      <c r="K56" s="4" t="s">
        <v>62</v>
      </c>
      <c r="L56" s="4" t="s">
        <v>32</v>
      </c>
      <c r="M56" s="4" t="s">
        <v>34</v>
      </c>
      <c r="N56" s="7">
        <v>9.3000000000000007</v>
      </c>
      <c r="O56" s="29" t="s">
        <v>34</v>
      </c>
      <c r="P56" s="4" t="s">
        <v>97</v>
      </c>
      <c r="Q56" s="4" t="s">
        <v>34</v>
      </c>
      <c r="R56" s="4" t="s">
        <v>34</v>
      </c>
      <c r="S56" s="8">
        <v>10</v>
      </c>
    </row>
    <row r="57" spans="1:19" ht="20.100000000000001" customHeight="1" x14ac:dyDescent="0.25">
      <c r="A57" s="35">
        <v>48</v>
      </c>
      <c r="B57" s="3" t="s">
        <v>181</v>
      </c>
      <c r="C57" s="4" t="s">
        <v>172</v>
      </c>
      <c r="D57" s="4" t="s">
        <v>173</v>
      </c>
      <c r="E57" s="4" t="s">
        <v>182</v>
      </c>
      <c r="F57" s="4" t="s">
        <v>29</v>
      </c>
      <c r="G57" s="4" t="s">
        <v>61</v>
      </c>
      <c r="H57" s="5">
        <v>44924</v>
      </c>
      <c r="I57" s="4" t="s">
        <v>39</v>
      </c>
      <c r="J57" s="6">
        <v>280.524</v>
      </c>
      <c r="K57" s="4" t="s">
        <v>32</v>
      </c>
      <c r="L57" s="4" t="s">
        <v>32</v>
      </c>
      <c r="M57" s="7">
        <v>8.77</v>
      </c>
      <c r="N57" s="7">
        <v>9.8000000000000007</v>
      </c>
      <c r="O57" s="7">
        <v>58.22</v>
      </c>
      <c r="P57" s="4" t="s">
        <v>141</v>
      </c>
      <c r="Q57" s="7">
        <v>5442.2910000000002</v>
      </c>
      <c r="R57" s="4" t="s">
        <v>35</v>
      </c>
      <c r="S57" s="8">
        <v>8</v>
      </c>
    </row>
    <row r="58" spans="1:19" ht="20.100000000000001" customHeight="1" x14ac:dyDescent="0.25">
      <c r="A58" s="35">
        <v>49</v>
      </c>
      <c r="B58" s="3" t="s">
        <v>183</v>
      </c>
      <c r="C58" s="4" t="s">
        <v>48</v>
      </c>
      <c r="D58" s="4" t="s">
        <v>184</v>
      </c>
      <c r="E58" s="4" t="s">
        <v>185</v>
      </c>
      <c r="F58" s="4" t="s">
        <v>29</v>
      </c>
      <c r="G58" s="4" t="s">
        <v>30</v>
      </c>
      <c r="H58" s="5">
        <v>44925</v>
      </c>
      <c r="I58" s="4" t="s">
        <v>31</v>
      </c>
      <c r="J58" s="6">
        <v>91.898347000000001</v>
      </c>
      <c r="K58" s="4" t="s">
        <v>32</v>
      </c>
      <c r="L58" s="4" t="s">
        <v>32</v>
      </c>
      <c r="M58" s="4" t="s">
        <v>34</v>
      </c>
      <c r="N58" s="29" t="s">
        <v>34</v>
      </c>
      <c r="O58" s="29" t="s">
        <v>34</v>
      </c>
      <c r="P58" s="4" t="s">
        <v>186</v>
      </c>
      <c r="Q58" s="4" t="s">
        <v>34</v>
      </c>
      <c r="R58" s="4" t="s">
        <v>34</v>
      </c>
      <c r="S58" s="8">
        <v>4</v>
      </c>
    </row>
    <row r="59" spans="1:19" ht="20.100000000000001" customHeight="1" x14ac:dyDescent="0.25">
      <c r="A59" s="35">
        <v>50</v>
      </c>
      <c r="B59" s="3" t="s">
        <v>187</v>
      </c>
      <c r="C59" s="4" t="s">
        <v>115</v>
      </c>
      <c r="D59" s="4" t="s">
        <v>188</v>
      </c>
      <c r="E59" s="4" t="s">
        <v>189</v>
      </c>
      <c r="F59" s="4" t="s">
        <v>29</v>
      </c>
      <c r="G59" s="4" t="s">
        <v>61</v>
      </c>
      <c r="H59" s="5">
        <v>44945</v>
      </c>
      <c r="I59" s="4" t="s">
        <v>31</v>
      </c>
      <c r="J59" s="6">
        <v>155</v>
      </c>
      <c r="K59" s="4" t="s">
        <v>32</v>
      </c>
      <c r="L59" s="4" t="s">
        <v>32</v>
      </c>
      <c r="M59" s="4" t="s">
        <v>34</v>
      </c>
      <c r="N59" s="7">
        <v>9.9</v>
      </c>
      <c r="O59" s="29" t="s">
        <v>34</v>
      </c>
      <c r="P59" s="4" t="s">
        <v>141</v>
      </c>
      <c r="Q59" s="4" t="s">
        <v>34</v>
      </c>
      <c r="R59" s="4" t="s">
        <v>35</v>
      </c>
      <c r="S59" s="8">
        <v>8</v>
      </c>
    </row>
    <row r="60" spans="1:19" ht="20.100000000000001" customHeight="1" x14ac:dyDescent="0.25">
      <c r="A60" s="35">
        <v>51</v>
      </c>
      <c r="B60" s="3" t="s">
        <v>190</v>
      </c>
      <c r="C60" s="4" t="s">
        <v>191</v>
      </c>
      <c r="D60" s="4" t="s">
        <v>192</v>
      </c>
      <c r="E60" s="4" t="s">
        <v>193</v>
      </c>
      <c r="F60" s="4" t="s">
        <v>29</v>
      </c>
      <c r="G60" s="4" t="s">
        <v>61</v>
      </c>
      <c r="H60" s="5">
        <v>44949</v>
      </c>
      <c r="I60" s="4" t="s">
        <v>39</v>
      </c>
      <c r="J60" s="6">
        <v>58.6</v>
      </c>
      <c r="K60" s="4" t="s">
        <v>32</v>
      </c>
      <c r="L60" s="4" t="s">
        <v>62</v>
      </c>
      <c r="M60" s="7">
        <v>7.12</v>
      </c>
      <c r="N60" s="7">
        <v>9.65</v>
      </c>
      <c r="O60" s="7">
        <v>52.5</v>
      </c>
      <c r="P60" s="4" t="s">
        <v>103</v>
      </c>
      <c r="Q60" s="7">
        <v>2022</v>
      </c>
      <c r="R60" s="4" t="s">
        <v>35</v>
      </c>
      <c r="S60" s="8">
        <v>14</v>
      </c>
    </row>
    <row r="61" spans="1:19" ht="20.100000000000001" customHeight="1" x14ac:dyDescent="0.25">
      <c r="A61" s="35">
        <v>52</v>
      </c>
      <c r="B61" s="3" t="s">
        <v>43</v>
      </c>
      <c r="C61" s="4" t="s">
        <v>44</v>
      </c>
      <c r="D61" s="4" t="s">
        <v>45</v>
      </c>
      <c r="E61" s="4" t="s">
        <v>194</v>
      </c>
      <c r="F61" s="4" t="s">
        <v>29</v>
      </c>
      <c r="G61" s="4" t="s">
        <v>30</v>
      </c>
      <c r="H61" s="5">
        <v>44951</v>
      </c>
      <c r="I61" s="4" t="s">
        <v>39</v>
      </c>
      <c r="J61" s="6">
        <v>6.5598999999999998</v>
      </c>
      <c r="K61" s="4" t="s">
        <v>32</v>
      </c>
      <c r="L61" s="4" t="s">
        <v>32</v>
      </c>
      <c r="M61" s="4" t="s">
        <v>34</v>
      </c>
      <c r="N61" s="29" t="s">
        <v>34</v>
      </c>
      <c r="O61" s="29" t="s">
        <v>34</v>
      </c>
      <c r="P61" s="4" t="s">
        <v>195</v>
      </c>
      <c r="Q61" s="7">
        <v>558.02313400000003</v>
      </c>
      <c r="R61" s="4" t="s">
        <v>42</v>
      </c>
      <c r="S61" s="8">
        <v>4</v>
      </c>
    </row>
    <row r="62" spans="1:19" ht="20.100000000000001" customHeight="1" x14ac:dyDescent="0.25">
      <c r="A62" s="35">
        <v>53</v>
      </c>
      <c r="B62" s="3" t="s">
        <v>25</v>
      </c>
      <c r="C62" s="4" t="s">
        <v>26</v>
      </c>
      <c r="D62" s="4" t="s">
        <v>27</v>
      </c>
      <c r="E62" s="4" t="s">
        <v>196</v>
      </c>
      <c r="F62" s="4" t="s">
        <v>29</v>
      </c>
      <c r="G62" s="4" t="s">
        <v>30</v>
      </c>
      <c r="H62" s="5">
        <v>44952</v>
      </c>
      <c r="I62" s="4" t="s">
        <v>39</v>
      </c>
      <c r="J62" s="6">
        <v>16.888000000000002</v>
      </c>
      <c r="K62" s="4" t="s">
        <v>62</v>
      </c>
      <c r="L62" s="4" t="s">
        <v>32</v>
      </c>
      <c r="M62" s="7">
        <v>6.83</v>
      </c>
      <c r="N62" s="7">
        <v>9.35</v>
      </c>
      <c r="O62" s="7">
        <v>52.29</v>
      </c>
      <c r="P62" s="4" t="s">
        <v>197</v>
      </c>
      <c r="Q62" s="7">
        <v>116.456</v>
      </c>
      <c r="R62" s="4" t="s">
        <v>35</v>
      </c>
      <c r="S62" s="8">
        <v>7</v>
      </c>
    </row>
    <row r="63" spans="1:19" ht="20.100000000000001" customHeight="1" x14ac:dyDescent="0.25">
      <c r="A63" s="35">
        <v>54</v>
      </c>
      <c r="B63" s="3" t="s">
        <v>198</v>
      </c>
      <c r="C63" s="4" t="s">
        <v>199</v>
      </c>
      <c r="D63" s="4" t="s">
        <v>200</v>
      </c>
      <c r="E63" s="4" t="s">
        <v>201</v>
      </c>
      <c r="F63" s="4" t="s">
        <v>29</v>
      </c>
      <c r="G63" s="4" t="s">
        <v>61</v>
      </c>
      <c r="H63" s="5">
        <v>44952</v>
      </c>
      <c r="I63" s="4" t="s">
        <v>31</v>
      </c>
      <c r="J63" s="6">
        <v>20.101814999999998</v>
      </c>
      <c r="K63" s="4" t="s">
        <v>32</v>
      </c>
      <c r="L63" s="4" t="s">
        <v>32</v>
      </c>
      <c r="M63" s="7">
        <v>7.48</v>
      </c>
      <c r="N63" s="7">
        <v>9.75</v>
      </c>
      <c r="O63" s="7">
        <v>52</v>
      </c>
      <c r="P63" s="4" t="s">
        <v>91</v>
      </c>
      <c r="Q63" s="7">
        <v>464.65557899999999</v>
      </c>
      <c r="R63" s="4" t="s">
        <v>42</v>
      </c>
      <c r="S63" s="8">
        <v>7</v>
      </c>
    </row>
    <row r="64" spans="1:19" ht="20.100000000000001" customHeight="1" x14ac:dyDescent="0.25">
      <c r="A64" s="35">
        <v>55</v>
      </c>
      <c r="B64" s="3" t="s">
        <v>99</v>
      </c>
      <c r="C64" s="4" t="s">
        <v>100</v>
      </c>
      <c r="D64" s="4" t="s">
        <v>101</v>
      </c>
      <c r="E64" s="4" t="s">
        <v>202</v>
      </c>
      <c r="F64" s="4" t="s">
        <v>29</v>
      </c>
      <c r="G64" s="4" t="s">
        <v>30</v>
      </c>
      <c r="H64" s="5">
        <v>44959</v>
      </c>
      <c r="I64" s="4" t="s">
        <v>31</v>
      </c>
      <c r="J64" s="6">
        <v>1037.8989999999999</v>
      </c>
      <c r="K64" s="4" t="s">
        <v>32</v>
      </c>
      <c r="L64" s="4" t="s">
        <v>32</v>
      </c>
      <c r="M64" s="4" t="s">
        <v>34</v>
      </c>
      <c r="N64" s="29" t="s">
        <v>34</v>
      </c>
      <c r="O64" s="29" t="s">
        <v>34</v>
      </c>
      <c r="P64" s="4" t="s">
        <v>34</v>
      </c>
      <c r="Q64" s="4" t="s">
        <v>34</v>
      </c>
      <c r="R64" s="4" t="s">
        <v>34</v>
      </c>
      <c r="S64" s="8">
        <v>1</v>
      </c>
    </row>
    <row r="65" spans="1:19" ht="20.100000000000001" customHeight="1" x14ac:dyDescent="0.25">
      <c r="A65" s="35">
        <v>56</v>
      </c>
      <c r="B65" s="3" t="s">
        <v>36</v>
      </c>
      <c r="C65" s="4" t="s">
        <v>48</v>
      </c>
      <c r="D65" s="4" t="s">
        <v>37</v>
      </c>
      <c r="E65" s="4" t="s">
        <v>203</v>
      </c>
      <c r="F65" s="4" t="s">
        <v>29</v>
      </c>
      <c r="G65" s="4" t="s">
        <v>30</v>
      </c>
      <c r="H65" s="5">
        <v>44960</v>
      </c>
      <c r="I65" s="4" t="s">
        <v>39</v>
      </c>
      <c r="J65" s="6">
        <v>0</v>
      </c>
      <c r="K65" s="4" t="s">
        <v>32</v>
      </c>
      <c r="L65" s="4" t="s">
        <v>32</v>
      </c>
      <c r="M65" s="4" t="s">
        <v>34</v>
      </c>
      <c r="N65" s="29" t="s">
        <v>34</v>
      </c>
      <c r="O65" s="29" t="s">
        <v>34</v>
      </c>
      <c r="P65" s="4" t="s">
        <v>204</v>
      </c>
      <c r="Q65" s="4" t="s">
        <v>34</v>
      </c>
      <c r="R65" s="4" t="s">
        <v>34</v>
      </c>
      <c r="S65" s="8">
        <v>9</v>
      </c>
    </row>
    <row r="66" spans="1:19" ht="20.100000000000001" customHeight="1" x14ac:dyDescent="0.25">
      <c r="A66" s="35">
        <v>57</v>
      </c>
      <c r="B66" s="3" t="s">
        <v>205</v>
      </c>
      <c r="C66" s="4" t="s">
        <v>206</v>
      </c>
      <c r="D66" s="4" t="s">
        <v>80</v>
      </c>
      <c r="E66" s="4" t="s">
        <v>207</v>
      </c>
      <c r="F66" s="4" t="s">
        <v>29</v>
      </c>
      <c r="G66" s="4" t="s">
        <v>61</v>
      </c>
      <c r="H66" s="5">
        <v>44966</v>
      </c>
      <c r="I66" s="4" t="s">
        <v>31</v>
      </c>
      <c r="J66" s="6">
        <v>52.296999999999997</v>
      </c>
      <c r="K66" s="4" t="s">
        <v>32</v>
      </c>
      <c r="L66" s="4" t="s">
        <v>32</v>
      </c>
      <c r="M66" s="7">
        <v>6.83</v>
      </c>
      <c r="N66" s="7">
        <v>9.6</v>
      </c>
      <c r="O66" s="7">
        <v>52.43</v>
      </c>
      <c r="P66" s="4" t="s">
        <v>91</v>
      </c>
      <c r="Q66" s="7">
        <v>1846.184</v>
      </c>
      <c r="R66" s="4" t="s">
        <v>42</v>
      </c>
      <c r="S66" s="8">
        <v>5</v>
      </c>
    </row>
    <row r="67" spans="1:19" ht="20.100000000000001" customHeight="1" x14ac:dyDescent="0.25">
      <c r="A67" s="35">
        <v>58</v>
      </c>
      <c r="B67" s="3" t="s">
        <v>208</v>
      </c>
      <c r="C67" s="4" t="s">
        <v>69</v>
      </c>
      <c r="D67" s="4" t="s">
        <v>59</v>
      </c>
      <c r="E67" s="4" t="s">
        <v>209</v>
      </c>
      <c r="F67" s="4" t="s">
        <v>29</v>
      </c>
      <c r="G67" s="4" t="s">
        <v>210</v>
      </c>
      <c r="H67" s="5">
        <v>44973</v>
      </c>
      <c r="I67" s="4" t="s">
        <v>31</v>
      </c>
      <c r="J67" s="6">
        <v>-14</v>
      </c>
      <c r="K67" s="4" t="s">
        <v>32</v>
      </c>
      <c r="L67" s="4" t="s">
        <v>32</v>
      </c>
      <c r="M67" s="4" t="s">
        <v>34</v>
      </c>
      <c r="N67" s="29" t="s">
        <v>34</v>
      </c>
      <c r="O67" s="29" t="s">
        <v>34</v>
      </c>
      <c r="P67" s="4" t="s">
        <v>186</v>
      </c>
      <c r="Q67" s="4" t="s">
        <v>34</v>
      </c>
      <c r="R67" s="4" t="s">
        <v>34</v>
      </c>
      <c r="S67" s="8">
        <v>1</v>
      </c>
    </row>
    <row r="68" spans="1:19" ht="20.100000000000001" customHeight="1" x14ac:dyDescent="0.25">
      <c r="A68" s="35">
        <v>59</v>
      </c>
      <c r="B68" s="3" t="s">
        <v>211</v>
      </c>
      <c r="C68" s="4" t="s">
        <v>212</v>
      </c>
      <c r="D68" s="4" t="s">
        <v>37</v>
      </c>
      <c r="E68" s="4" t="s">
        <v>213</v>
      </c>
      <c r="F68" s="4" t="s">
        <v>29</v>
      </c>
      <c r="G68" s="4" t="s">
        <v>61</v>
      </c>
      <c r="H68" s="5">
        <v>44974</v>
      </c>
      <c r="I68" s="4" t="s">
        <v>31</v>
      </c>
      <c r="J68" s="6">
        <v>27</v>
      </c>
      <c r="K68" s="4" t="s">
        <v>32</v>
      </c>
      <c r="L68" s="4" t="s">
        <v>32</v>
      </c>
      <c r="M68" s="4" t="s">
        <v>34</v>
      </c>
      <c r="N68" s="7">
        <v>9.5</v>
      </c>
      <c r="O68" s="29" t="s">
        <v>34</v>
      </c>
      <c r="P68" s="4" t="s">
        <v>34</v>
      </c>
      <c r="Q68" s="4" t="s">
        <v>34</v>
      </c>
      <c r="R68" s="4" t="s">
        <v>34</v>
      </c>
      <c r="S68" s="8">
        <v>38</v>
      </c>
    </row>
    <row r="69" spans="1:19" ht="20.100000000000001" customHeight="1" x14ac:dyDescent="0.25">
      <c r="A69" s="35">
        <v>60</v>
      </c>
      <c r="B69" s="3" t="s">
        <v>208</v>
      </c>
      <c r="C69" s="4" t="s">
        <v>69</v>
      </c>
      <c r="D69" s="4" t="s">
        <v>59</v>
      </c>
      <c r="E69" s="4" t="s">
        <v>214</v>
      </c>
      <c r="F69" s="4" t="s">
        <v>29</v>
      </c>
      <c r="G69" s="4" t="s">
        <v>210</v>
      </c>
      <c r="H69" s="5">
        <v>44978</v>
      </c>
      <c r="I69" s="4" t="s">
        <v>31</v>
      </c>
      <c r="J69" s="4" t="s">
        <v>34</v>
      </c>
      <c r="K69" s="4" t="s">
        <v>32</v>
      </c>
      <c r="L69" s="4" t="s">
        <v>32</v>
      </c>
      <c r="M69" s="4" t="s">
        <v>34</v>
      </c>
      <c r="N69" s="29" t="s">
        <v>34</v>
      </c>
      <c r="O69" s="29" t="s">
        <v>34</v>
      </c>
      <c r="P69" s="4" t="s">
        <v>215</v>
      </c>
      <c r="Q69" s="4" t="s">
        <v>34</v>
      </c>
      <c r="R69" s="4" t="s">
        <v>42</v>
      </c>
      <c r="S69" s="8">
        <v>0</v>
      </c>
    </row>
    <row r="70" spans="1:19" ht="20.100000000000001" customHeight="1" x14ac:dyDescent="0.25">
      <c r="A70" s="35">
        <v>61</v>
      </c>
      <c r="B70" s="3" t="s">
        <v>25</v>
      </c>
      <c r="C70" s="4" t="s">
        <v>26</v>
      </c>
      <c r="D70" s="4" t="s">
        <v>27</v>
      </c>
      <c r="E70" s="4" t="s">
        <v>216</v>
      </c>
      <c r="F70" s="4" t="s">
        <v>29</v>
      </c>
      <c r="G70" s="4" t="s">
        <v>30</v>
      </c>
      <c r="H70" s="5">
        <v>44980</v>
      </c>
      <c r="I70" s="4" t="s">
        <v>39</v>
      </c>
      <c r="J70" s="6">
        <v>-15.596</v>
      </c>
      <c r="K70" s="4" t="s">
        <v>62</v>
      </c>
      <c r="L70" s="4" t="s">
        <v>32</v>
      </c>
      <c r="M70" s="7">
        <v>7.36</v>
      </c>
      <c r="N70" s="7">
        <v>10.35</v>
      </c>
      <c r="O70" s="7">
        <v>52.29</v>
      </c>
      <c r="P70" s="4" t="s">
        <v>197</v>
      </c>
      <c r="Q70" s="7">
        <v>631.40099999999995</v>
      </c>
      <c r="R70" s="4" t="s">
        <v>35</v>
      </c>
      <c r="S70" s="8">
        <v>8</v>
      </c>
    </row>
    <row r="71" spans="1:19" ht="20.100000000000001" customHeight="1" x14ac:dyDescent="0.25">
      <c r="A71" s="35">
        <v>62</v>
      </c>
      <c r="B71" s="3" t="s">
        <v>25</v>
      </c>
      <c r="C71" s="4" t="s">
        <v>26</v>
      </c>
      <c r="D71" s="4" t="s">
        <v>27</v>
      </c>
      <c r="E71" s="4" t="s">
        <v>217</v>
      </c>
      <c r="F71" s="4" t="s">
        <v>29</v>
      </c>
      <c r="G71" s="4" t="s">
        <v>30</v>
      </c>
      <c r="H71" s="5">
        <v>44984</v>
      </c>
      <c r="I71" s="4" t="s">
        <v>39</v>
      </c>
      <c r="J71" s="6">
        <v>-20.690000999999999</v>
      </c>
      <c r="K71" s="4" t="s">
        <v>32</v>
      </c>
      <c r="L71" s="4" t="s">
        <v>32</v>
      </c>
      <c r="M71" s="7">
        <v>6.83</v>
      </c>
      <c r="N71" s="7">
        <v>9.35</v>
      </c>
      <c r="O71" s="7">
        <v>52.29</v>
      </c>
      <c r="P71" s="4" t="s">
        <v>197</v>
      </c>
      <c r="Q71" s="7">
        <v>596.56600000000003</v>
      </c>
      <c r="R71" s="4" t="s">
        <v>35</v>
      </c>
      <c r="S71" s="8">
        <v>8</v>
      </c>
    </row>
    <row r="72" spans="1:19" ht="20.100000000000001" customHeight="1" x14ac:dyDescent="0.25">
      <c r="A72" s="35">
        <v>63</v>
      </c>
      <c r="B72" s="3" t="s">
        <v>64</v>
      </c>
      <c r="C72" s="4" t="s">
        <v>138</v>
      </c>
      <c r="D72" s="4" t="s">
        <v>66</v>
      </c>
      <c r="E72" s="4" t="s">
        <v>218</v>
      </c>
      <c r="F72" s="4" t="s">
        <v>29</v>
      </c>
      <c r="G72" s="4" t="s">
        <v>61</v>
      </c>
      <c r="H72" s="5">
        <v>44987</v>
      </c>
      <c r="I72" s="4" t="s">
        <v>31</v>
      </c>
      <c r="J72" s="6">
        <v>9.5923219999999993</v>
      </c>
      <c r="K72" s="4" t="s">
        <v>32</v>
      </c>
      <c r="L72" s="4" t="s">
        <v>32</v>
      </c>
      <c r="M72" s="7">
        <v>5.33</v>
      </c>
      <c r="N72" s="29" t="s">
        <v>34</v>
      </c>
      <c r="O72" s="7">
        <v>38.57</v>
      </c>
      <c r="P72" s="4" t="s">
        <v>88</v>
      </c>
      <c r="Q72" s="7">
        <v>744.661518</v>
      </c>
      <c r="R72" s="4" t="s">
        <v>35</v>
      </c>
      <c r="S72" s="8">
        <v>5</v>
      </c>
    </row>
    <row r="73" spans="1:19" ht="20.100000000000001" customHeight="1" x14ac:dyDescent="0.25">
      <c r="A73" s="35">
        <v>64</v>
      </c>
      <c r="B73" s="3" t="s">
        <v>219</v>
      </c>
      <c r="C73" s="4" t="s">
        <v>69</v>
      </c>
      <c r="D73" s="4" t="s">
        <v>105</v>
      </c>
      <c r="E73" s="4" t="s">
        <v>220</v>
      </c>
      <c r="F73" s="4" t="s">
        <v>29</v>
      </c>
      <c r="G73" s="4" t="s">
        <v>78</v>
      </c>
      <c r="H73" s="5">
        <v>44994</v>
      </c>
      <c r="I73" s="4" t="s">
        <v>39</v>
      </c>
      <c r="J73" s="6">
        <v>100.53552500000001</v>
      </c>
      <c r="K73" s="4" t="s">
        <v>32</v>
      </c>
      <c r="L73" s="4" t="s">
        <v>32</v>
      </c>
      <c r="M73" s="7">
        <v>6.65</v>
      </c>
      <c r="N73" s="7">
        <v>9.6999999999999993</v>
      </c>
      <c r="O73" s="7">
        <v>42.5</v>
      </c>
      <c r="P73" s="4" t="s">
        <v>91</v>
      </c>
      <c r="Q73" s="7">
        <v>18618.610013000001</v>
      </c>
      <c r="R73" s="4" t="s">
        <v>42</v>
      </c>
      <c r="S73" s="8">
        <v>10</v>
      </c>
    </row>
    <row r="74" spans="1:19" ht="20.100000000000001" customHeight="1" x14ac:dyDescent="0.25">
      <c r="A74" s="35">
        <v>65</v>
      </c>
      <c r="B74" s="3" t="s">
        <v>221</v>
      </c>
      <c r="C74" s="4" t="s">
        <v>69</v>
      </c>
      <c r="D74" s="4" t="s">
        <v>59</v>
      </c>
      <c r="E74" s="4" t="s">
        <v>222</v>
      </c>
      <c r="F74" s="4" t="s">
        <v>29</v>
      </c>
      <c r="G74" s="4" t="s">
        <v>210</v>
      </c>
      <c r="H74" s="5">
        <v>45008</v>
      </c>
      <c r="I74" s="4" t="s">
        <v>31</v>
      </c>
      <c r="J74" s="6">
        <v>-8.6999999999999993</v>
      </c>
      <c r="K74" s="4" t="s">
        <v>32</v>
      </c>
      <c r="L74" s="4" t="s">
        <v>32</v>
      </c>
      <c r="M74" s="4" t="s">
        <v>34</v>
      </c>
      <c r="N74" s="29" t="s">
        <v>34</v>
      </c>
      <c r="O74" s="29" t="s">
        <v>34</v>
      </c>
      <c r="P74" s="4" t="s">
        <v>34</v>
      </c>
      <c r="Q74" s="4" t="s">
        <v>34</v>
      </c>
      <c r="R74" s="4" t="s">
        <v>34</v>
      </c>
      <c r="S74" s="8">
        <v>4</v>
      </c>
    </row>
    <row r="75" spans="1:19" ht="20.100000000000001" customHeight="1" x14ac:dyDescent="0.25">
      <c r="A75" s="35">
        <v>66</v>
      </c>
      <c r="B75" s="3" t="s">
        <v>223</v>
      </c>
      <c r="C75" s="4" t="s">
        <v>115</v>
      </c>
      <c r="D75" s="4" t="s">
        <v>59</v>
      </c>
      <c r="E75" s="4" t="s">
        <v>224</v>
      </c>
      <c r="F75" s="4" t="s">
        <v>29</v>
      </c>
      <c r="G75" s="4" t="s">
        <v>61</v>
      </c>
      <c r="H75" s="5">
        <v>45009</v>
      </c>
      <c r="I75" s="4" t="s">
        <v>31</v>
      </c>
      <c r="J75" s="6">
        <v>10.8</v>
      </c>
      <c r="K75" s="4" t="s">
        <v>32</v>
      </c>
      <c r="L75" s="4" t="s">
        <v>32</v>
      </c>
      <c r="M75" s="4" t="s">
        <v>34</v>
      </c>
      <c r="N75" s="7">
        <v>9.9</v>
      </c>
      <c r="O75" s="29" t="s">
        <v>34</v>
      </c>
      <c r="P75" s="4" t="s">
        <v>225</v>
      </c>
      <c r="Q75" s="7">
        <v>334.3</v>
      </c>
      <c r="R75" s="4" t="s">
        <v>35</v>
      </c>
      <c r="S75" s="8">
        <v>6</v>
      </c>
    </row>
    <row r="76" spans="1:19" ht="20.100000000000001" customHeight="1" x14ac:dyDescent="0.25">
      <c r="A76" s="35">
        <v>67</v>
      </c>
      <c r="B76" s="3" t="s">
        <v>25</v>
      </c>
      <c r="C76" s="4" t="s">
        <v>26</v>
      </c>
      <c r="D76" s="4" t="s">
        <v>27</v>
      </c>
      <c r="E76" s="4" t="s">
        <v>226</v>
      </c>
      <c r="F76" s="4" t="s">
        <v>29</v>
      </c>
      <c r="G76" s="4" t="s">
        <v>30</v>
      </c>
      <c r="H76" s="5">
        <v>45022</v>
      </c>
      <c r="I76" s="4" t="s">
        <v>39</v>
      </c>
      <c r="J76" s="6">
        <v>0.98568699999999998</v>
      </c>
      <c r="K76" s="4" t="s">
        <v>32</v>
      </c>
      <c r="L76" s="4" t="s">
        <v>32</v>
      </c>
      <c r="M76" s="7">
        <v>6.83</v>
      </c>
      <c r="N76" s="7">
        <v>9.35</v>
      </c>
      <c r="O76" s="7">
        <v>52.29</v>
      </c>
      <c r="P76" s="4" t="s">
        <v>227</v>
      </c>
      <c r="Q76" s="7">
        <v>99.111999999999995</v>
      </c>
      <c r="R76" s="4" t="s">
        <v>35</v>
      </c>
      <c r="S76" s="8">
        <v>8</v>
      </c>
    </row>
    <row r="77" spans="1:19" ht="20.100000000000001" customHeight="1" x14ac:dyDescent="0.25">
      <c r="A77" s="35">
        <v>68</v>
      </c>
      <c r="B77" s="3" t="s">
        <v>25</v>
      </c>
      <c r="C77" s="4" t="s">
        <v>26</v>
      </c>
      <c r="D77" s="4" t="s">
        <v>27</v>
      </c>
      <c r="E77" s="4" t="s">
        <v>228</v>
      </c>
      <c r="F77" s="4" t="s">
        <v>29</v>
      </c>
      <c r="G77" s="4" t="s">
        <v>30</v>
      </c>
      <c r="H77" s="5">
        <v>45026</v>
      </c>
      <c r="I77" s="4" t="s">
        <v>39</v>
      </c>
      <c r="J77" s="6">
        <v>-9.39114</v>
      </c>
      <c r="K77" s="4" t="s">
        <v>32</v>
      </c>
      <c r="L77" s="4" t="s">
        <v>32</v>
      </c>
      <c r="M77" s="7">
        <v>6.83</v>
      </c>
      <c r="N77" s="7">
        <v>9.35</v>
      </c>
      <c r="O77" s="7">
        <v>52.29</v>
      </c>
      <c r="P77" s="4" t="s">
        <v>227</v>
      </c>
      <c r="Q77" s="7">
        <v>258.10300000000001</v>
      </c>
      <c r="R77" s="4" t="s">
        <v>35</v>
      </c>
      <c r="S77" s="8">
        <v>8</v>
      </c>
    </row>
    <row r="78" spans="1:19" ht="20.100000000000001" customHeight="1" x14ac:dyDescent="0.25">
      <c r="A78" s="35">
        <v>69</v>
      </c>
      <c r="B78" s="3" t="s">
        <v>25</v>
      </c>
      <c r="C78" s="4" t="s">
        <v>26</v>
      </c>
      <c r="D78" s="4" t="s">
        <v>27</v>
      </c>
      <c r="E78" s="4" t="s">
        <v>229</v>
      </c>
      <c r="F78" s="4" t="s">
        <v>29</v>
      </c>
      <c r="G78" s="4" t="s">
        <v>30</v>
      </c>
      <c r="H78" s="5">
        <v>45030</v>
      </c>
      <c r="I78" s="4" t="s">
        <v>39</v>
      </c>
      <c r="J78" s="6">
        <v>18.129000000000001</v>
      </c>
      <c r="K78" s="4" t="s">
        <v>32</v>
      </c>
      <c r="L78" s="4" t="s">
        <v>32</v>
      </c>
      <c r="M78" s="7">
        <v>6.83</v>
      </c>
      <c r="N78" s="7">
        <v>9.35</v>
      </c>
      <c r="O78" s="7">
        <v>52.29</v>
      </c>
      <c r="P78" s="4" t="s">
        <v>230</v>
      </c>
      <c r="Q78" s="7">
        <v>1476.069</v>
      </c>
      <c r="R78" s="4" t="s">
        <v>35</v>
      </c>
      <c r="S78" s="8">
        <v>6</v>
      </c>
    </row>
    <row r="79" spans="1:19" ht="20.100000000000001" customHeight="1" x14ac:dyDescent="0.25">
      <c r="A79" s="35">
        <v>70</v>
      </c>
      <c r="B79" s="3" t="s">
        <v>25</v>
      </c>
      <c r="C79" s="4" t="s">
        <v>26</v>
      </c>
      <c r="D79" s="4" t="s">
        <v>27</v>
      </c>
      <c r="E79" s="4" t="s">
        <v>233</v>
      </c>
      <c r="F79" s="4" t="s">
        <v>29</v>
      </c>
      <c r="G79" s="4" t="s">
        <v>30</v>
      </c>
      <c r="H79" s="5">
        <v>45043</v>
      </c>
      <c r="I79" s="4" t="s">
        <v>39</v>
      </c>
      <c r="J79" s="6">
        <v>-41.19</v>
      </c>
      <c r="K79" s="4" t="s">
        <v>32</v>
      </c>
      <c r="L79" s="4" t="s">
        <v>32</v>
      </c>
      <c r="M79" s="7">
        <v>6.83</v>
      </c>
      <c r="N79" s="7">
        <v>9.35</v>
      </c>
      <c r="O79" s="7">
        <v>52.29</v>
      </c>
      <c r="P79" s="4" t="s">
        <v>227</v>
      </c>
      <c r="Q79" s="7">
        <v>114.244</v>
      </c>
      <c r="R79" s="4" t="s">
        <v>35</v>
      </c>
      <c r="S79" s="8">
        <v>8</v>
      </c>
    </row>
    <row r="80" spans="1:19" ht="20.100000000000001" customHeight="1" x14ac:dyDescent="0.25">
      <c r="A80" s="35">
        <v>71</v>
      </c>
      <c r="B80" s="3" t="s">
        <v>231</v>
      </c>
      <c r="C80" s="4" t="s">
        <v>100</v>
      </c>
      <c r="D80" s="4" t="s">
        <v>179</v>
      </c>
      <c r="E80" s="4" t="s">
        <v>232</v>
      </c>
      <c r="F80" s="4" t="s">
        <v>29</v>
      </c>
      <c r="G80" s="4" t="s">
        <v>61</v>
      </c>
      <c r="H80" s="5">
        <v>45043</v>
      </c>
      <c r="I80" s="4" t="s">
        <v>39</v>
      </c>
      <c r="J80" s="6">
        <v>26.145</v>
      </c>
      <c r="K80" s="4" t="s">
        <v>32</v>
      </c>
      <c r="L80" s="4" t="s">
        <v>32</v>
      </c>
      <c r="M80" s="4" t="s">
        <v>34</v>
      </c>
      <c r="N80" s="7">
        <v>10</v>
      </c>
      <c r="O80" s="7">
        <v>52.5</v>
      </c>
      <c r="P80" s="4" t="s">
        <v>103</v>
      </c>
      <c r="Q80" s="7">
        <v>365.238</v>
      </c>
      <c r="R80" s="4" t="s">
        <v>35</v>
      </c>
      <c r="S80" s="8">
        <v>23</v>
      </c>
    </row>
    <row r="81" spans="1:19" ht="20.100000000000001" customHeight="1" x14ac:dyDescent="0.25">
      <c r="A81" s="35">
        <v>72</v>
      </c>
      <c r="B81" s="3" t="s">
        <v>25</v>
      </c>
      <c r="C81" s="4" t="s">
        <v>26</v>
      </c>
      <c r="D81" s="4" t="s">
        <v>27</v>
      </c>
      <c r="E81" s="4" t="s">
        <v>234</v>
      </c>
      <c r="F81" s="4" t="s">
        <v>29</v>
      </c>
      <c r="G81" s="4" t="s">
        <v>30</v>
      </c>
      <c r="H81" s="5">
        <v>45047.708333333336</v>
      </c>
      <c r="I81" s="4" t="s">
        <v>39</v>
      </c>
      <c r="J81" s="6">
        <v>-54.94</v>
      </c>
      <c r="K81" s="4" t="s">
        <v>32</v>
      </c>
      <c r="L81" s="4" t="s">
        <v>32</v>
      </c>
      <c r="M81" s="4" t="s">
        <v>34</v>
      </c>
      <c r="N81" s="29" t="s">
        <v>34</v>
      </c>
      <c r="O81" s="29" t="s">
        <v>34</v>
      </c>
      <c r="P81" s="4" t="s">
        <v>34</v>
      </c>
      <c r="Q81" s="4" t="s">
        <v>34</v>
      </c>
      <c r="R81" s="4" t="s">
        <v>34</v>
      </c>
      <c r="S81" s="8">
        <v>0</v>
      </c>
    </row>
    <row r="82" spans="1:19" ht="20.100000000000001" customHeight="1" x14ac:dyDescent="0.25">
      <c r="A82" s="35">
        <v>73</v>
      </c>
      <c r="B82" s="3" t="s">
        <v>25</v>
      </c>
      <c r="C82" s="4" t="s">
        <v>26</v>
      </c>
      <c r="D82" s="4" t="s">
        <v>27</v>
      </c>
      <c r="E82" s="4" t="s">
        <v>235</v>
      </c>
      <c r="F82" s="4" t="s">
        <v>29</v>
      </c>
      <c r="G82" s="4" t="s">
        <v>30</v>
      </c>
      <c r="H82" s="5">
        <v>45047.708333333336</v>
      </c>
      <c r="I82" s="4" t="s">
        <v>39</v>
      </c>
      <c r="J82" s="6">
        <v>-191.292</v>
      </c>
      <c r="K82" s="4" t="s">
        <v>32</v>
      </c>
      <c r="L82" s="4" t="s">
        <v>32</v>
      </c>
      <c r="M82" s="4" t="s">
        <v>34</v>
      </c>
      <c r="N82" s="29" t="s">
        <v>34</v>
      </c>
      <c r="O82" s="29" t="s">
        <v>34</v>
      </c>
      <c r="P82" s="4" t="s">
        <v>34</v>
      </c>
      <c r="Q82" s="4" t="s">
        <v>34</v>
      </c>
      <c r="R82" s="4" t="s">
        <v>34</v>
      </c>
      <c r="S82" s="8">
        <v>0</v>
      </c>
    </row>
    <row r="83" spans="1:19" ht="20.100000000000001" customHeight="1" x14ac:dyDescent="0.25">
      <c r="A83" s="35">
        <v>74</v>
      </c>
      <c r="B83" s="3" t="s">
        <v>25</v>
      </c>
      <c r="C83" s="4" t="s">
        <v>26</v>
      </c>
      <c r="D83" s="4" t="s">
        <v>27</v>
      </c>
      <c r="E83" s="4" t="s">
        <v>236</v>
      </c>
      <c r="F83" s="4" t="s">
        <v>29</v>
      </c>
      <c r="G83" s="4" t="s">
        <v>30</v>
      </c>
      <c r="H83" s="5">
        <v>45047.708333333336</v>
      </c>
      <c r="I83" s="4" t="s">
        <v>39</v>
      </c>
      <c r="J83" s="6">
        <v>-105.489</v>
      </c>
      <c r="K83" s="4" t="s">
        <v>32</v>
      </c>
      <c r="L83" s="4" t="s">
        <v>32</v>
      </c>
      <c r="M83" s="4" t="s">
        <v>34</v>
      </c>
      <c r="N83" s="29" t="s">
        <v>34</v>
      </c>
      <c r="O83" s="29" t="s">
        <v>34</v>
      </c>
      <c r="P83" s="4" t="s">
        <v>34</v>
      </c>
      <c r="Q83" s="4" t="s">
        <v>34</v>
      </c>
      <c r="R83" s="4" t="s">
        <v>34</v>
      </c>
      <c r="S83" s="8">
        <v>0</v>
      </c>
    </row>
    <row r="84" spans="1:19" ht="20.100000000000001" customHeight="1" x14ac:dyDescent="0.25">
      <c r="A84" s="35">
        <v>75</v>
      </c>
      <c r="B84" s="3" t="s">
        <v>125</v>
      </c>
      <c r="C84" s="4" t="s">
        <v>44</v>
      </c>
      <c r="D84" s="4" t="s">
        <v>126</v>
      </c>
      <c r="E84" s="4" t="s">
        <v>237</v>
      </c>
      <c r="F84" s="4" t="s">
        <v>29</v>
      </c>
      <c r="G84" s="4" t="s">
        <v>30</v>
      </c>
      <c r="H84" s="5">
        <v>45076</v>
      </c>
      <c r="I84" s="4" t="s">
        <v>39</v>
      </c>
      <c r="J84" s="6">
        <v>11.504742999999999</v>
      </c>
      <c r="K84" s="4" t="s">
        <v>32</v>
      </c>
      <c r="L84" s="4" t="s">
        <v>32</v>
      </c>
      <c r="M84" s="4" t="s">
        <v>34</v>
      </c>
      <c r="N84" s="29" t="s">
        <v>34</v>
      </c>
      <c r="O84" s="29" t="s">
        <v>34</v>
      </c>
      <c r="P84" s="4" t="s">
        <v>73</v>
      </c>
      <c r="Q84" s="7">
        <v>368.05453199999999</v>
      </c>
      <c r="R84" s="4" t="s">
        <v>42</v>
      </c>
      <c r="S84" s="8">
        <v>3</v>
      </c>
    </row>
    <row r="85" spans="1:19" ht="20.100000000000001" customHeight="1" x14ac:dyDescent="0.25">
      <c r="A85" s="35">
        <v>76</v>
      </c>
      <c r="B85" s="3" t="s">
        <v>238</v>
      </c>
      <c r="C85" s="4" t="s">
        <v>239</v>
      </c>
      <c r="D85" s="4" t="s">
        <v>59</v>
      </c>
      <c r="E85" s="4" t="s">
        <v>240</v>
      </c>
      <c r="F85" s="4" t="s">
        <v>29</v>
      </c>
      <c r="G85" s="4" t="s">
        <v>78</v>
      </c>
      <c r="H85" s="5">
        <v>45077</v>
      </c>
      <c r="I85" s="4" t="s">
        <v>31</v>
      </c>
      <c r="J85" s="6">
        <v>30.357845000000001</v>
      </c>
      <c r="K85" s="4" t="s">
        <v>62</v>
      </c>
      <c r="L85" s="4" t="s">
        <v>32</v>
      </c>
      <c r="M85" s="7">
        <v>6.59</v>
      </c>
      <c r="N85" s="7">
        <v>9.35</v>
      </c>
      <c r="O85" s="7">
        <v>49</v>
      </c>
      <c r="P85" s="4" t="s">
        <v>91</v>
      </c>
      <c r="Q85" s="7">
        <v>526.91204400000004</v>
      </c>
      <c r="R85" s="4" t="s">
        <v>35</v>
      </c>
      <c r="S85" s="8">
        <v>8</v>
      </c>
    </row>
    <row r="86" spans="1:19" ht="20.100000000000001" customHeight="1" x14ac:dyDescent="0.25">
      <c r="A86" s="35">
        <v>77</v>
      </c>
      <c r="B86" s="3" t="s">
        <v>241</v>
      </c>
      <c r="C86" s="4" t="s">
        <v>191</v>
      </c>
      <c r="D86" s="4" t="s">
        <v>242</v>
      </c>
      <c r="E86" s="4" t="s">
        <v>243</v>
      </c>
      <c r="F86" s="4" t="s">
        <v>29</v>
      </c>
      <c r="G86" s="4" t="s">
        <v>61</v>
      </c>
      <c r="H86" s="5">
        <v>45078</v>
      </c>
      <c r="I86" s="4" t="s">
        <v>39</v>
      </c>
      <c r="J86" s="6">
        <v>316.279</v>
      </c>
      <c r="K86" s="4" t="s">
        <v>62</v>
      </c>
      <c r="L86" s="4" t="s">
        <v>62</v>
      </c>
      <c r="M86" s="7">
        <v>6.95</v>
      </c>
      <c r="N86" s="7">
        <v>9.25</v>
      </c>
      <c r="O86" s="7">
        <v>52.5</v>
      </c>
      <c r="P86" s="4" t="s">
        <v>244</v>
      </c>
      <c r="Q86" s="7">
        <v>11885.262000000001</v>
      </c>
      <c r="R86" s="4" t="s">
        <v>35</v>
      </c>
      <c r="S86" s="8">
        <v>19</v>
      </c>
    </row>
    <row r="87" spans="1:19" ht="20.100000000000001" customHeight="1" x14ac:dyDescent="0.25">
      <c r="A87" s="35">
        <v>78</v>
      </c>
      <c r="B87" s="3" t="s">
        <v>245</v>
      </c>
      <c r="C87" s="4" t="s">
        <v>239</v>
      </c>
      <c r="D87" s="4" t="s">
        <v>246</v>
      </c>
      <c r="E87" s="4" t="s">
        <v>247</v>
      </c>
      <c r="F87" s="4" t="s">
        <v>29</v>
      </c>
      <c r="G87" s="4" t="s">
        <v>78</v>
      </c>
      <c r="H87" s="5">
        <v>45083</v>
      </c>
      <c r="I87" s="4" t="s">
        <v>31</v>
      </c>
      <c r="J87" s="6">
        <v>67</v>
      </c>
      <c r="K87" s="4" t="s">
        <v>62</v>
      </c>
      <c r="L87" s="4" t="s">
        <v>32</v>
      </c>
      <c r="M87" s="7">
        <v>6.74</v>
      </c>
      <c r="N87" s="7">
        <v>9.35</v>
      </c>
      <c r="O87" s="7">
        <v>50</v>
      </c>
      <c r="P87" s="4" t="s">
        <v>34</v>
      </c>
      <c r="Q87" s="4" t="s">
        <v>34</v>
      </c>
      <c r="R87" s="4" t="s">
        <v>34</v>
      </c>
      <c r="S87" s="8">
        <v>9</v>
      </c>
    </row>
    <row r="88" spans="1:19" ht="20.100000000000001" customHeight="1" x14ac:dyDescent="0.25">
      <c r="A88" s="35">
        <v>79</v>
      </c>
      <c r="B88" s="3" t="s">
        <v>248</v>
      </c>
      <c r="C88" s="4" t="s">
        <v>249</v>
      </c>
      <c r="D88" s="4" t="s">
        <v>250</v>
      </c>
      <c r="E88" s="4" t="s">
        <v>251</v>
      </c>
      <c r="F88" s="4" t="s">
        <v>29</v>
      </c>
      <c r="G88" s="4" t="s">
        <v>61</v>
      </c>
      <c r="H88" s="5">
        <v>45083</v>
      </c>
      <c r="I88" s="4" t="s">
        <v>31</v>
      </c>
      <c r="J88" s="6">
        <v>10.898289</v>
      </c>
      <c r="K88" s="4" t="s">
        <v>32</v>
      </c>
      <c r="L88" s="4" t="s">
        <v>62</v>
      </c>
      <c r="M88" s="7">
        <v>7.13</v>
      </c>
      <c r="N88" s="7">
        <v>9.75</v>
      </c>
      <c r="O88" s="7">
        <v>50.81</v>
      </c>
      <c r="P88" s="4" t="s">
        <v>141</v>
      </c>
      <c r="Q88" s="7">
        <v>617.9</v>
      </c>
      <c r="R88" s="4" t="s">
        <v>35</v>
      </c>
      <c r="S88" s="8">
        <v>12</v>
      </c>
    </row>
    <row r="89" spans="1:19" ht="20.100000000000001" customHeight="1" x14ac:dyDescent="0.25">
      <c r="A89" s="35">
        <v>80</v>
      </c>
      <c r="B89" s="3" t="s">
        <v>241</v>
      </c>
      <c r="C89" s="4" t="s">
        <v>252</v>
      </c>
      <c r="D89" s="4" t="s">
        <v>242</v>
      </c>
      <c r="E89" s="4" t="s">
        <v>253</v>
      </c>
      <c r="F89" s="4" t="s">
        <v>29</v>
      </c>
      <c r="G89" s="4" t="s">
        <v>61</v>
      </c>
      <c r="H89" s="5">
        <v>45083</v>
      </c>
      <c r="I89" s="4" t="s">
        <v>31</v>
      </c>
      <c r="J89" s="6">
        <v>44.612000000000002</v>
      </c>
      <c r="K89" s="4" t="s">
        <v>32</v>
      </c>
      <c r="L89" s="4" t="s">
        <v>62</v>
      </c>
      <c r="M89" s="7">
        <v>6.82</v>
      </c>
      <c r="N89" s="29" t="s">
        <v>34</v>
      </c>
      <c r="O89" s="29" t="s">
        <v>34</v>
      </c>
      <c r="P89" s="4" t="s">
        <v>91</v>
      </c>
      <c r="Q89" s="7">
        <v>829.15499999999997</v>
      </c>
      <c r="R89" s="4" t="s">
        <v>35</v>
      </c>
      <c r="S89" s="8">
        <v>11</v>
      </c>
    </row>
    <row r="90" spans="1:19" ht="20.100000000000001" customHeight="1" x14ac:dyDescent="0.25">
      <c r="A90" s="35">
        <v>81</v>
      </c>
      <c r="B90" s="3" t="s">
        <v>25</v>
      </c>
      <c r="C90" s="4" t="s">
        <v>26</v>
      </c>
      <c r="D90" s="4" t="s">
        <v>27</v>
      </c>
      <c r="E90" s="4" t="s">
        <v>254</v>
      </c>
      <c r="F90" s="4" t="s">
        <v>29</v>
      </c>
      <c r="G90" s="4" t="s">
        <v>30</v>
      </c>
      <c r="H90" s="5">
        <v>45089</v>
      </c>
      <c r="I90" s="4" t="s">
        <v>39</v>
      </c>
      <c r="J90" s="6">
        <v>-2.3098299999999998</v>
      </c>
      <c r="K90" s="4" t="s">
        <v>32</v>
      </c>
      <c r="L90" s="4" t="s">
        <v>32</v>
      </c>
      <c r="M90" s="7">
        <v>6.83</v>
      </c>
      <c r="N90" s="7">
        <v>9.35</v>
      </c>
      <c r="O90" s="7">
        <v>52.29</v>
      </c>
      <c r="P90" s="4" t="s">
        <v>255</v>
      </c>
      <c r="Q90" s="4" t="s">
        <v>34</v>
      </c>
      <c r="R90" s="4" t="s">
        <v>35</v>
      </c>
      <c r="S90" s="8">
        <v>8</v>
      </c>
    </row>
    <row r="91" spans="1:19" ht="20.100000000000001" customHeight="1" x14ac:dyDescent="0.25">
      <c r="A91" s="35">
        <v>82</v>
      </c>
      <c r="B91" s="3" t="s">
        <v>256</v>
      </c>
      <c r="C91" s="4" t="s">
        <v>119</v>
      </c>
      <c r="D91" s="4" t="s">
        <v>135</v>
      </c>
      <c r="E91" s="4" t="s">
        <v>257</v>
      </c>
      <c r="F91" s="4" t="s">
        <v>29</v>
      </c>
      <c r="G91" s="4" t="s">
        <v>61</v>
      </c>
      <c r="H91" s="5">
        <v>45091</v>
      </c>
      <c r="I91" s="4" t="s">
        <v>31</v>
      </c>
      <c r="J91" s="6">
        <v>140</v>
      </c>
      <c r="K91" s="4" t="s">
        <v>32</v>
      </c>
      <c r="L91" s="4" t="s">
        <v>32</v>
      </c>
      <c r="M91" s="4" t="s">
        <v>34</v>
      </c>
      <c r="N91" s="29" t="s">
        <v>34</v>
      </c>
      <c r="O91" s="29" t="s">
        <v>34</v>
      </c>
      <c r="P91" s="4" t="s">
        <v>88</v>
      </c>
      <c r="Q91" s="4" t="s">
        <v>34</v>
      </c>
      <c r="R91" s="4" t="s">
        <v>34</v>
      </c>
      <c r="S91" s="8">
        <v>10</v>
      </c>
    </row>
    <row r="92" spans="1:19" ht="20.100000000000001" customHeight="1" x14ac:dyDescent="0.25">
      <c r="A92" s="35">
        <v>83</v>
      </c>
      <c r="B92" s="3" t="s">
        <v>25</v>
      </c>
      <c r="C92" s="4" t="s">
        <v>26</v>
      </c>
      <c r="D92" s="4" t="s">
        <v>27</v>
      </c>
      <c r="E92" s="4" t="s">
        <v>258</v>
      </c>
      <c r="F92" s="4" t="s">
        <v>29</v>
      </c>
      <c r="G92" s="4" t="s">
        <v>30</v>
      </c>
      <c r="H92" s="5">
        <v>45092</v>
      </c>
      <c r="I92" s="4" t="s">
        <v>39</v>
      </c>
      <c r="J92" s="6">
        <v>-56.867691999999998</v>
      </c>
      <c r="K92" s="4" t="s">
        <v>32</v>
      </c>
      <c r="L92" s="4" t="s">
        <v>32</v>
      </c>
      <c r="M92" s="7">
        <v>6.83</v>
      </c>
      <c r="N92" s="7">
        <v>9.35</v>
      </c>
      <c r="O92" s="7">
        <v>52.29</v>
      </c>
      <c r="P92" s="4" t="s">
        <v>255</v>
      </c>
      <c r="Q92" s="7">
        <v>523.9</v>
      </c>
      <c r="R92" s="4" t="s">
        <v>35</v>
      </c>
      <c r="S92" s="8">
        <v>8</v>
      </c>
    </row>
    <row r="93" spans="1:19" ht="20.100000000000001" customHeight="1" x14ac:dyDescent="0.25">
      <c r="B93" s="1"/>
      <c r="C93" s="1"/>
      <c r="D93" s="1"/>
      <c r="E93" s="1"/>
      <c r="F93" s="1"/>
      <c r="G93" s="1"/>
      <c r="H93" s="14"/>
      <c r="I93" s="1"/>
      <c r="J93" s="15"/>
      <c r="K93" s="1"/>
      <c r="L93" s="1"/>
      <c r="M93" s="16"/>
      <c r="N93" s="16"/>
      <c r="O93" s="16"/>
      <c r="P93" s="1"/>
      <c r="Q93" s="16"/>
      <c r="R93" s="1"/>
      <c r="S93" s="17"/>
    </row>
    <row r="94" spans="1:19" ht="20.100000000000001" customHeight="1" x14ac:dyDescent="0.25">
      <c r="B94" s="1"/>
      <c r="C94" s="1"/>
      <c r="D94" s="1"/>
      <c r="E94" s="1"/>
      <c r="F94" s="1"/>
      <c r="G94" s="1"/>
      <c r="H94" s="14"/>
      <c r="I94" s="1"/>
      <c r="J94" s="15"/>
      <c r="K94" s="1"/>
      <c r="L94" s="1"/>
      <c r="M94" s="18"/>
      <c r="N94" s="18"/>
      <c r="O94" s="18"/>
      <c r="P94" s="1"/>
      <c r="Q94" s="16"/>
      <c r="R94" s="1"/>
      <c r="S94" s="17"/>
    </row>
    <row r="95" spans="1:19" ht="20.100000000000001" customHeight="1" x14ac:dyDescent="0.25">
      <c r="B95" s="1"/>
      <c r="C95" s="1"/>
      <c r="D95" s="1"/>
      <c r="E95" s="1"/>
      <c r="F95" s="1"/>
      <c r="G95" s="1"/>
      <c r="H95" s="14"/>
      <c r="I95" s="1"/>
      <c r="J95" s="15"/>
      <c r="K95" s="1"/>
      <c r="L95" s="1"/>
      <c r="M95" s="16"/>
      <c r="N95" s="16"/>
      <c r="O95" s="16"/>
      <c r="P95" s="1"/>
      <c r="Q95" s="16"/>
      <c r="R95" s="1"/>
      <c r="S95" s="17"/>
    </row>
    <row r="96" spans="1:19" ht="20.100000000000001" customHeight="1" x14ac:dyDescent="0.25">
      <c r="B96" s="1"/>
      <c r="C96" s="1"/>
      <c r="D96" s="1"/>
      <c r="E96" s="1"/>
      <c r="F96" s="1"/>
      <c r="G96" s="1"/>
      <c r="H96" s="14"/>
      <c r="I96" s="1"/>
      <c r="J96" s="15"/>
      <c r="K96" s="1"/>
      <c r="L96" s="1"/>
      <c r="M96" s="16"/>
      <c r="N96" s="16"/>
      <c r="O96" s="16"/>
      <c r="P96" s="1"/>
      <c r="Q96" s="16"/>
      <c r="R96" s="1"/>
      <c r="S96" s="17"/>
    </row>
    <row r="97" spans="2:19" ht="20.100000000000001" customHeight="1" x14ac:dyDescent="0.25">
      <c r="B97" s="1"/>
      <c r="C97" s="1"/>
      <c r="D97" s="1"/>
      <c r="E97" s="1"/>
      <c r="F97" s="1"/>
      <c r="G97" s="1"/>
      <c r="H97" s="14"/>
      <c r="I97" s="1"/>
      <c r="J97" s="15"/>
      <c r="K97" s="1"/>
      <c r="L97" s="1"/>
      <c r="M97" s="16"/>
      <c r="N97" s="16"/>
      <c r="O97" s="16"/>
      <c r="P97" s="1"/>
      <c r="Q97" s="16"/>
      <c r="R97" s="1"/>
      <c r="S97" s="17"/>
    </row>
    <row r="98" spans="2:19" ht="20.100000000000001" customHeight="1" x14ac:dyDescent="0.25">
      <c r="B98" s="1"/>
      <c r="C98" s="1"/>
      <c r="D98" s="1"/>
      <c r="E98" s="1"/>
      <c r="F98" s="1"/>
      <c r="G98" s="1"/>
      <c r="H98" s="14"/>
      <c r="I98" s="1"/>
      <c r="J98" s="15"/>
      <c r="K98" s="1"/>
      <c r="L98" s="1"/>
      <c r="M98" s="16"/>
      <c r="N98" s="16"/>
      <c r="O98" s="16"/>
      <c r="P98" s="1"/>
      <c r="Q98" s="18"/>
      <c r="R98" s="1"/>
      <c r="S98" s="17"/>
    </row>
    <row r="99" spans="2:19" ht="20.100000000000001" customHeight="1" x14ac:dyDescent="0.25">
      <c r="B99" s="1"/>
      <c r="C99" s="1"/>
      <c r="D99" s="1"/>
      <c r="E99" s="1"/>
      <c r="F99" s="1"/>
      <c r="G99" s="1"/>
      <c r="H99" s="14"/>
      <c r="I99" s="1"/>
      <c r="J99" s="15"/>
      <c r="K99" s="1"/>
      <c r="L99" s="1"/>
      <c r="M99" s="16"/>
      <c r="N99" s="16"/>
      <c r="O99" s="16"/>
      <c r="P99" s="1"/>
      <c r="Q99" s="18"/>
      <c r="R99" s="1"/>
      <c r="S99" s="17"/>
    </row>
    <row r="100" spans="2:19" ht="20.100000000000001" customHeight="1" x14ac:dyDescent="0.25">
      <c r="B100" s="1"/>
      <c r="C100" s="1"/>
      <c r="D100" s="1"/>
      <c r="E100" s="1"/>
      <c r="F100" s="1"/>
      <c r="G100" s="1"/>
      <c r="H100" s="14"/>
      <c r="I100" s="1"/>
      <c r="J100" s="15"/>
      <c r="K100" s="1"/>
      <c r="L100" s="1"/>
      <c r="M100" s="18"/>
      <c r="N100" s="18"/>
      <c r="O100" s="18"/>
      <c r="P100" s="1"/>
      <c r="Q100" s="18"/>
      <c r="R100" s="1"/>
      <c r="S100" s="17"/>
    </row>
    <row r="101" spans="2:19" ht="20.100000000000001" customHeight="1" x14ac:dyDescent="0.25">
      <c r="B101" s="1"/>
      <c r="C101" s="1"/>
      <c r="D101" s="1"/>
      <c r="E101" s="1"/>
      <c r="F101" s="1"/>
      <c r="G101" s="1"/>
      <c r="H101" s="14"/>
      <c r="I101" s="1"/>
      <c r="J101" s="15"/>
      <c r="K101" s="1"/>
      <c r="L101" s="1"/>
      <c r="M101" s="16"/>
      <c r="N101" s="16"/>
      <c r="O101" s="16"/>
      <c r="P101" s="1"/>
      <c r="Q101" s="16"/>
      <c r="R101" s="1"/>
      <c r="S101" s="17"/>
    </row>
    <row r="102" spans="2:19" ht="20.100000000000001" customHeight="1" x14ac:dyDescent="0.25">
      <c r="B102" s="1"/>
      <c r="C102" s="1"/>
      <c r="D102" s="1"/>
      <c r="E102" s="1"/>
      <c r="F102" s="1"/>
      <c r="G102" s="1"/>
      <c r="H102" s="14"/>
      <c r="I102" s="1"/>
      <c r="J102" s="15"/>
      <c r="K102" s="1"/>
      <c r="L102" s="1"/>
      <c r="M102" s="16"/>
      <c r="N102" s="16"/>
      <c r="O102" s="16"/>
      <c r="P102" s="1"/>
      <c r="Q102" s="16"/>
      <c r="R102" s="1"/>
      <c r="S102" s="17"/>
    </row>
    <row r="103" spans="2:19" ht="20.100000000000001" customHeight="1" x14ac:dyDescent="0.25">
      <c r="B103" s="1"/>
      <c r="C103" s="1"/>
      <c r="D103" s="1"/>
      <c r="E103" s="1"/>
      <c r="F103" s="1"/>
      <c r="G103" s="1"/>
      <c r="H103" s="14"/>
      <c r="I103" s="1"/>
      <c r="J103" s="15"/>
      <c r="K103" s="1"/>
      <c r="L103" s="1"/>
      <c r="M103" s="16"/>
      <c r="N103" s="16"/>
      <c r="O103" s="16"/>
      <c r="P103" s="1"/>
      <c r="Q103" s="16"/>
      <c r="R103" s="1"/>
      <c r="S103" s="17"/>
    </row>
    <row r="104" spans="2:19" ht="20.100000000000001" customHeight="1" x14ac:dyDescent="0.25">
      <c r="B104" s="1"/>
      <c r="C104" s="1"/>
      <c r="D104" s="1"/>
      <c r="E104" s="1"/>
      <c r="F104" s="1"/>
      <c r="G104" s="1"/>
      <c r="H104" s="14"/>
      <c r="I104" s="1"/>
      <c r="J104" s="15"/>
      <c r="K104" s="1"/>
      <c r="L104" s="1"/>
      <c r="M104" s="16"/>
      <c r="N104" s="16"/>
      <c r="O104" s="16"/>
      <c r="P104" s="1"/>
      <c r="Q104" s="16"/>
      <c r="R104" s="1"/>
      <c r="S104" s="17"/>
    </row>
    <row r="105" spans="2:19" ht="20.100000000000001" customHeight="1" x14ac:dyDescent="0.25">
      <c r="B105" s="1"/>
      <c r="C105" s="1"/>
      <c r="D105" s="1"/>
      <c r="E105" s="1"/>
      <c r="F105" s="1"/>
      <c r="G105" s="1"/>
      <c r="H105" s="14"/>
      <c r="I105" s="1"/>
      <c r="J105" s="15"/>
      <c r="K105" s="1"/>
      <c r="L105" s="1"/>
      <c r="M105" s="16"/>
      <c r="N105" s="16"/>
      <c r="O105" s="16"/>
      <c r="P105" s="1"/>
      <c r="Q105" s="16"/>
      <c r="R105" s="1"/>
      <c r="S105" s="17"/>
    </row>
    <row r="106" spans="2:19" ht="20.100000000000001" customHeight="1" x14ac:dyDescent="0.25">
      <c r="B106" s="1"/>
      <c r="C106" s="1"/>
      <c r="D106" s="1"/>
      <c r="E106" s="1"/>
      <c r="F106" s="1"/>
      <c r="G106" s="1"/>
      <c r="H106" s="14"/>
      <c r="I106" s="1"/>
      <c r="J106" s="15"/>
      <c r="K106" s="1"/>
      <c r="L106" s="1"/>
      <c r="M106" s="16"/>
      <c r="N106" s="16"/>
      <c r="O106" s="16"/>
      <c r="P106" s="1"/>
      <c r="Q106" s="16"/>
      <c r="R106" s="1"/>
      <c r="S106" s="17"/>
    </row>
    <row r="107" spans="2:19" ht="20.100000000000001" customHeight="1" x14ac:dyDescent="0.25">
      <c r="B107" s="1"/>
      <c r="C107" s="1"/>
      <c r="D107" s="1"/>
      <c r="E107" s="1"/>
      <c r="F107" s="1"/>
      <c r="G107" s="1"/>
      <c r="H107" s="14"/>
      <c r="I107" s="1"/>
      <c r="J107" s="15"/>
      <c r="K107" s="1"/>
      <c r="L107" s="1"/>
      <c r="M107" s="16"/>
      <c r="N107" s="16"/>
      <c r="O107" s="16"/>
      <c r="P107" s="1"/>
      <c r="Q107" s="16"/>
      <c r="R107" s="1"/>
      <c r="S107" s="17"/>
    </row>
    <row r="108" spans="2:19" ht="20.100000000000001" customHeight="1" x14ac:dyDescent="0.25">
      <c r="B108" s="1"/>
      <c r="C108" s="1"/>
      <c r="D108" s="1"/>
      <c r="E108" s="1"/>
      <c r="F108" s="1"/>
      <c r="G108" s="1"/>
      <c r="H108" s="14"/>
      <c r="I108" s="1"/>
      <c r="J108" s="15"/>
      <c r="K108" s="1"/>
      <c r="L108" s="1"/>
      <c r="M108" s="16"/>
      <c r="N108" s="16"/>
      <c r="O108" s="16"/>
      <c r="P108" s="1"/>
      <c r="Q108" s="16"/>
      <c r="R108" s="1"/>
      <c r="S108" s="17"/>
    </row>
    <row r="109" spans="2:19" ht="20.100000000000001" customHeight="1" x14ac:dyDescent="0.25">
      <c r="B109" s="1"/>
      <c r="C109" s="1"/>
      <c r="D109" s="1"/>
      <c r="E109" s="1"/>
      <c r="F109" s="1"/>
      <c r="G109" s="1"/>
      <c r="H109" s="14"/>
      <c r="I109" s="1"/>
      <c r="J109" s="15"/>
      <c r="K109" s="1"/>
      <c r="L109" s="1"/>
      <c r="M109" s="16"/>
      <c r="N109" s="16"/>
      <c r="O109" s="16"/>
      <c r="P109" s="1"/>
      <c r="Q109" s="16"/>
      <c r="R109" s="1"/>
      <c r="S109" s="17"/>
    </row>
    <row r="110" spans="2:19" ht="20.100000000000001" customHeight="1" x14ac:dyDescent="0.25">
      <c r="B110" s="1"/>
      <c r="C110" s="1"/>
      <c r="D110" s="1"/>
      <c r="E110" s="1"/>
      <c r="F110" s="1"/>
      <c r="G110" s="1"/>
      <c r="H110" s="14"/>
      <c r="I110" s="1"/>
      <c r="J110" s="15"/>
      <c r="K110" s="1"/>
      <c r="L110" s="1"/>
      <c r="M110" s="16"/>
      <c r="N110" s="16"/>
      <c r="O110" s="16"/>
      <c r="P110" s="1"/>
      <c r="Q110" s="18"/>
      <c r="R110" s="1"/>
      <c r="S110" s="17"/>
    </row>
    <row r="111" spans="2:19" ht="20.100000000000001" customHeight="1" x14ac:dyDescent="0.25">
      <c r="B111" s="1"/>
      <c r="C111" s="1"/>
      <c r="D111" s="1"/>
      <c r="E111" s="1"/>
      <c r="F111" s="1"/>
      <c r="G111" s="1"/>
      <c r="H111" s="14"/>
      <c r="I111" s="1"/>
      <c r="J111" s="15"/>
      <c r="K111" s="1"/>
      <c r="L111" s="1"/>
      <c r="M111" s="18"/>
      <c r="N111" s="18"/>
      <c r="O111" s="18"/>
      <c r="P111" s="1"/>
      <c r="Q111" s="18"/>
      <c r="R111" s="1"/>
      <c r="S111" s="17"/>
    </row>
    <row r="112" spans="2:19" ht="20.100000000000001" customHeight="1" x14ac:dyDescent="0.25">
      <c r="B112" s="1"/>
      <c r="C112" s="1"/>
      <c r="D112" s="1"/>
      <c r="E112" s="1"/>
      <c r="F112" s="1"/>
      <c r="G112" s="1"/>
      <c r="H112" s="14"/>
      <c r="I112" s="1"/>
      <c r="J112" s="15"/>
      <c r="K112" s="1"/>
      <c r="L112" s="1"/>
      <c r="M112" s="18"/>
      <c r="N112" s="18"/>
      <c r="O112" s="18"/>
      <c r="P112" s="1"/>
      <c r="Q112" s="18"/>
      <c r="R112" s="1"/>
      <c r="S112" s="17"/>
    </row>
    <row r="113" spans="2:19" ht="20.100000000000001" customHeight="1" x14ac:dyDescent="0.25">
      <c r="B113" s="1"/>
      <c r="C113" s="1"/>
      <c r="D113" s="1"/>
      <c r="E113" s="1"/>
      <c r="F113" s="1"/>
      <c r="G113" s="1"/>
      <c r="H113" s="14"/>
      <c r="I113" s="1"/>
      <c r="J113" s="15"/>
      <c r="K113" s="1"/>
      <c r="L113" s="1"/>
      <c r="M113" s="18"/>
      <c r="N113" s="16"/>
      <c r="O113" s="16"/>
      <c r="P113" s="1"/>
      <c r="Q113" s="16"/>
      <c r="R113" s="1"/>
      <c r="S113" s="17"/>
    </row>
    <row r="114" spans="2:19" ht="20.100000000000001" customHeight="1" x14ac:dyDescent="0.25">
      <c r="B114" s="1"/>
      <c r="C114" s="1"/>
      <c r="D114" s="1"/>
      <c r="E114" s="1"/>
      <c r="F114" s="1"/>
      <c r="G114" s="1"/>
      <c r="H114" s="14"/>
      <c r="I114" s="1"/>
      <c r="J114" s="15"/>
      <c r="K114" s="1"/>
      <c r="L114" s="1"/>
      <c r="M114" s="16"/>
      <c r="N114" s="16"/>
      <c r="O114" s="16"/>
      <c r="P114" s="1"/>
      <c r="Q114" s="16"/>
      <c r="R114" s="1"/>
      <c r="S114" s="17"/>
    </row>
    <row r="115" spans="2:19" ht="20.100000000000001" customHeight="1" x14ac:dyDescent="0.25">
      <c r="B115" s="1"/>
      <c r="C115" s="1"/>
      <c r="D115" s="1"/>
      <c r="E115" s="1"/>
      <c r="F115" s="1"/>
      <c r="G115" s="1"/>
      <c r="H115" s="14"/>
      <c r="I115" s="1"/>
      <c r="J115" s="15"/>
      <c r="K115" s="1"/>
      <c r="L115" s="1"/>
      <c r="M115" s="16"/>
      <c r="N115" s="16"/>
      <c r="O115" s="16"/>
      <c r="P115" s="1"/>
      <c r="Q115" s="16"/>
      <c r="R115" s="1"/>
      <c r="S115" s="17"/>
    </row>
    <row r="116" spans="2:19" ht="20.100000000000001" customHeight="1" x14ac:dyDescent="0.25">
      <c r="B116" s="1"/>
      <c r="C116" s="1"/>
      <c r="D116" s="1"/>
      <c r="E116" s="1"/>
      <c r="F116" s="1"/>
      <c r="G116" s="1"/>
      <c r="H116" s="14"/>
      <c r="I116" s="1"/>
      <c r="J116" s="15"/>
      <c r="K116" s="1"/>
      <c r="L116" s="1"/>
      <c r="M116" s="16"/>
      <c r="N116" s="16"/>
      <c r="O116" s="16"/>
      <c r="P116" s="1"/>
      <c r="Q116" s="16"/>
      <c r="R116" s="1"/>
      <c r="S116" s="17"/>
    </row>
    <row r="117" spans="2:19" ht="20.100000000000001" customHeight="1" x14ac:dyDescent="0.25">
      <c r="B117" s="1"/>
      <c r="C117" s="1"/>
      <c r="D117" s="1"/>
      <c r="E117" s="1"/>
      <c r="F117" s="1"/>
      <c r="G117" s="1"/>
      <c r="H117" s="14"/>
      <c r="I117" s="1"/>
      <c r="J117" s="15"/>
      <c r="K117" s="1"/>
      <c r="L117" s="1"/>
      <c r="M117" s="18"/>
      <c r="N117" s="18"/>
      <c r="O117" s="18"/>
      <c r="P117" s="1"/>
      <c r="Q117" s="16"/>
      <c r="R117" s="1"/>
      <c r="S117" s="17"/>
    </row>
    <row r="118" spans="2:19" ht="20.100000000000001" customHeight="1" x14ac:dyDescent="0.25">
      <c r="B118" s="1"/>
      <c r="C118" s="1"/>
      <c r="D118" s="1"/>
      <c r="E118" s="1"/>
      <c r="F118" s="1"/>
      <c r="G118" s="1"/>
      <c r="H118" s="14"/>
      <c r="I118" s="1"/>
      <c r="J118" s="15"/>
      <c r="K118" s="1"/>
      <c r="L118" s="1"/>
      <c r="M118" s="16"/>
      <c r="N118" s="16"/>
      <c r="O118" s="16"/>
      <c r="P118" s="1"/>
      <c r="Q118" s="16"/>
      <c r="R118" s="1"/>
      <c r="S118" s="17"/>
    </row>
    <row r="119" spans="2:19" ht="20.100000000000001" customHeight="1" x14ac:dyDescent="0.25">
      <c r="B119" s="1"/>
      <c r="C119" s="1"/>
      <c r="D119" s="1"/>
      <c r="E119" s="1"/>
      <c r="F119" s="1"/>
      <c r="G119" s="1"/>
      <c r="H119" s="14"/>
      <c r="I119" s="1"/>
      <c r="J119" s="15"/>
      <c r="K119" s="1"/>
      <c r="L119" s="1"/>
      <c r="M119" s="16"/>
      <c r="N119" s="16"/>
      <c r="O119" s="16"/>
      <c r="P119" s="1"/>
      <c r="Q119" s="16"/>
      <c r="R119" s="1"/>
      <c r="S119" s="17"/>
    </row>
    <row r="120" spans="2:19" ht="20.100000000000001" customHeight="1" x14ac:dyDescent="0.25">
      <c r="B120" s="1"/>
      <c r="C120" s="1"/>
      <c r="D120" s="1"/>
      <c r="E120" s="1"/>
      <c r="F120" s="1"/>
      <c r="G120" s="1"/>
      <c r="H120" s="14"/>
      <c r="I120" s="1"/>
      <c r="J120" s="15"/>
      <c r="K120" s="1"/>
      <c r="L120" s="1"/>
      <c r="M120" s="16"/>
      <c r="N120" s="16"/>
      <c r="O120" s="16"/>
      <c r="P120" s="1"/>
      <c r="Q120" s="16"/>
      <c r="R120" s="1"/>
      <c r="S120" s="17"/>
    </row>
    <row r="121" spans="2:19" ht="20.100000000000001" customHeight="1" x14ac:dyDescent="0.25">
      <c r="B121" s="1"/>
      <c r="C121" s="1"/>
      <c r="D121" s="1"/>
      <c r="E121" s="1"/>
      <c r="F121" s="1"/>
      <c r="G121" s="1"/>
      <c r="H121" s="14"/>
      <c r="I121" s="1"/>
      <c r="J121" s="15"/>
      <c r="K121" s="1"/>
      <c r="L121" s="1"/>
      <c r="M121" s="18"/>
      <c r="N121" s="18"/>
      <c r="O121" s="18"/>
      <c r="P121" s="1"/>
      <c r="Q121" s="16"/>
      <c r="R121" s="1"/>
      <c r="S121" s="17"/>
    </row>
    <row r="122" spans="2:19" ht="20.100000000000001" customHeight="1" x14ac:dyDescent="0.25">
      <c r="B122" s="1"/>
      <c r="C122" s="1"/>
      <c r="D122" s="1"/>
      <c r="E122" s="1"/>
      <c r="F122" s="1"/>
      <c r="G122" s="1"/>
      <c r="H122" s="14"/>
      <c r="I122" s="1"/>
      <c r="J122" s="15"/>
      <c r="K122" s="1"/>
      <c r="L122" s="1"/>
      <c r="M122" s="16"/>
      <c r="N122" s="16"/>
      <c r="O122" s="16"/>
      <c r="P122" s="1"/>
      <c r="Q122" s="18"/>
      <c r="R122" s="1"/>
      <c r="S122" s="17"/>
    </row>
    <row r="123" spans="2:19" ht="20.100000000000001" customHeight="1" x14ac:dyDescent="0.25">
      <c r="B123" s="1"/>
      <c r="C123" s="1"/>
      <c r="D123" s="1"/>
      <c r="E123" s="1"/>
      <c r="F123" s="1"/>
      <c r="G123" s="1"/>
      <c r="H123" s="14"/>
      <c r="I123" s="1"/>
      <c r="J123" s="18"/>
      <c r="K123" s="1"/>
      <c r="L123" s="1"/>
      <c r="M123" s="18"/>
      <c r="N123" s="16"/>
      <c r="O123" s="16"/>
      <c r="P123" s="1"/>
      <c r="Q123" s="18"/>
      <c r="R123" s="1"/>
      <c r="S123" s="17"/>
    </row>
    <row r="124" spans="2:19" ht="20.100000000000001" customHeight="1" x14ac:dyDescent="0.25">
      <c r="B124" s="1"/>
      <c r="C124" s="1"/>
      <c r="D124" s="1"/>
      <c r="E124" s="1"/>
      <c r="F124" s="1"/>
      <c r="G124" s="1"/>
      <c r="H124" s="14"/>
      <c r="I124" s="1"/>
      <c r="J124" s="15"/>
      <c r="K124" s="1"/>
      <c r="L124" s="1"/>
      <c r="M124" s="18"/>
      <c r="N124" s="16"/>
      <c r="O124" s="16"/>
      <c r="P124" s="1"/>
      <c r="Q124" s="18"/>
      <c r="R124" s="1"/>
      <c r="S124" s="17"/>
    </row>
  </sheetData>
  <sortState ref="B11:S92">
    <sortCondition ref="H11:H92"/>
  </sortState>
  <mergeCells count="10">
    <mergeCell ref="A8:A9"/>
    <mergeCell ref="S8:S9"/>
    <mergeCell ref="B8:B9"/>
    <mergeCell ref="C8:C9"/>
    <mergeCell ref="D8:D9"/>
    <mergeCell ref="E8:E9"/>
    <mergeCell ref="F8:F9"/>
    <mergeCell ref="G8:G9"/>
    <mergeCell ref="H8:Q8"/>
    <mergeCell ref="R8:R9"/>
  </mergeCells>
  <pageMargins left="0.7" right="0.7" top="0.75" bottom="0.75" header="0.3" footer="0.3"/>
  <pageSetup scale="50" orientation="landscape" horizontalDpi="1200" verticalDpi="1200" r:id="rId1"/>
  <headerFooter scaleWithDoc="0">
    <oddFooter>&amp;C&amp;"Times New Roman,Regular"&amp;12&amp;A
Page &amp;P of &amp;N</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J16"/>
  <sheetViews>
    <sheetView topLeftCell="A2" zoomScaleNormal="100" zoomScaleSheetLayoutView="124" workbookViewId="0">
      <selection activeCell="C12" sqref="C12"/>
    </sheetView>
  </sheetViews>
  <sheetFormatPr defaultColWidth="9.109375" defaultRowHeight="15.6" x14ac:dyDescent="0.3"/>
  <cols>
    <col min="1" max="1" width="4.5546875" style="85" customWidth="1"/>
    <col min="2" max="2" width="12.88671875" style="85" customWidth="1"/>
    <col min="3" max="3" width="73.6640625" style="87" customWidth="1"/>
    <col min="4" max="9" width="9.109375" style="85"/>
    <col min="10" max="10" width="40.6640625" style="85" customWidth="1"/>
    <col min="11" max="16384" width="9.109375" style="85"/>
  </cols>
  <sheetData>
    <row r="4" spans="1:10" s="86" customFormat="1" x14ac:dyDescent="0.3">
      <c r="A4" s="86" t="s">
        <v>676</v>
      </c>
      <c r="C4" s="89" t="s">
        <v>677</v>
      </c>
      <c r="D4" s="89"/>
      <c r="E4" s="89"/>
      <c r="F4" s="89"/>
      <c r="G4" s="89"/>
      <c r="H4" s="89"/>
      <c r="I4" s="89"/>
      <c r="J4" s="89"/>
    </row>
    <row r="6" spans="1:10" ht="46.8" x14ac:dyDescent="0.3">
      <c r="B6" s="85" t="s">
        <v>680</v>
      </c>
      <c r="C6" s="88" t="s">
        <v>704</v>
      </c>
      <c r="D6" s="88"/>
      <c r="E6" s="88"/>
      <c r="F6" s="88"/>
      <c r="G6" s="88"/>
      <c r="H6" s="88"/>
      <c r="I6" s="88"/>
      <c r="J6" s="88"/>
    </row>
    <row r="7" spans="1:10" x14ac:dyDescent="0.3">
      <c r="C7" s="88"/>
      <c r="D7" s="88"/>
      <c r="E7" s="88"/>
      <c r="F7" s="88"/>
      <c r="G7" s="88"/>
      <c r="H7" s="88"/>
      <c r="I7" s="88"/>
      <c r="J7" s="88"/>
    </row>
    <row r="8" spans="1:10" ht="31.2" x14ac:dyDescent="0.3">
      <c r="B8" s="85" t="s">
        <v>681</v>
      </c>
      <c r="C8" s="88" t="s">
        <v>716</v>
      </c>
      <c r="D8" s="88"/>
      <c r="E8" s="88"/>
      <c r="F8" s="88"/>
      <c r="G8" s="88"/>
      <c r="H8" s="88"/>
      <c r="I8" s="88"/>
      <c r="J8" s="88"/>
    </row>
    <row r="9" spans="1:10" x14ac:dyDescent="0.3">
      <c r="C9" s="88"/>
      <c r="D9" s="88"/>
      <c r="E9" s="88"/>
      <c r="F9" s="88"/>
      <c r="G9" s="88"/>
      <c r="H9" s="88"/>
      <c r="I9" s="88"/>
      <c r="J9" s="88"/>
    </row>
    <row r="10" spans="1:10" ht="31.2" x14ac:dyDescent="0.3">
      <c r="B10" s="85" t="s">
        <v>682</v>
      </c>
      <c r="C10" s="88" t="s">
        <v>705</v>
      </c>
      <c r="D10" s="88"/>
      <c r="E10" s="88"/>
      <c r="F10" s="88"/>
      <c r="G10" s="88"/>
      <c r="H10" s="88"/>
      <c r="I10" s="88"/>
      <c r="J10" s="88"/>
    </row>
    <row r="11" spans="1:10" x14ac:dyDescent="0.3">
      <c r="C11" s="88"/>
      <c r="D11" s="88"/>
      <c r="E11" s="88"/>
      <c r="F11" s="88"/>
      <c r="G11" s="88"/>
      <c r="H11" s="88"/>
      <c r="I11" s="88"/>
      <c r="J11" s="88"/>
    </row>
    <row r="12" spans="1:10" ht="62.4" x14ac:dyDescent="0.3">
      <c r="B12" s="85" t="s">
        <v>683</v>
      </c>
      <c r="C12" s="88" t="s">
        <v>714</v>
      </c>
      <c r="D12" s="88"/>
      <c r="E12" s="88"/>
      <c r="F12" s="88"/>
      <c r="G12" s="88"/>
      <c r="H12" s="88"/>
      <c r="I12" s="88"/>
      <c r="J12" s="88"/>
    </row>
    <row r="13" spans="1:10" x14ac:dyDescent="0.3">
      <c r="C13" s="88"/>
      <c r="D13" s="88"/>
      <c r="E13" s="88"/>
      <c r="F13" s="88"/>
      <c r="G13" s="88"/>
      <c r="H13" s="88"/>
      <c r="I13" s="88"/>
      <c r="J13" s="88"/>
    </row>
    <row r="14" spans="1:10" ht="46.8" x14ac:dyDescent="0.3">
      <c r="B14" s="85" t="s">
        <v>684</v>
      </c>
      <c r="C14" s="88" t="s">
        <v>715</v>
      </c>
      <c r="D14" s="88"/>
      <c r="E14" s="88"/>
      <c r="F14" s="88"/>
      <c r="G14" s="88"/>
      <c r="H14" s="88"/>
      <c r="I14" s="88"/>
      <c r="J14" s="88"/>
    </row>
    <row r="15" spans="1:10" x14ac:dyDescent="0.3">
      <c r="C15" s="88"/>
      <c r="D15" s="88"/>
      <c r="E15" s="88"/>
      <c r="F15" s="88"/>
      <c r="G15" s="88"/>
      <c r="H15" s="88"/>
      <c r="I15" s="88"/>
      <c r="J15" s="88"/>
    </row>
    <row r="16" spans="1:10" ht="46.8" x14ac:dyDescent="0.3">
      <c r="B16" s="85" t="s">
        <v>685</v>
      </c>
      <c r="C16" s="88" t="s">
        <v>686</v>
      </c>
      <c r="D16" s="88"/>
      <c r="E16" s="88"/>
      <c r="F16" s="88"/>
      <c r="G16" s="88"/>
      <c r="H16" s="88"/>
      <c r="I16" s="88"/>
      <c r="J16" s="88"/>
    </row>
  </sheetData>
  <pageMargins left="0.7" right="0.7" top="0.75" bottom="0.75" header="0.3" footer="0.3"/>
  <pageSetup orientation="portrait" horizontalDpi="1200" verticalDpi="1200" r:id="rId1"/>
  <headerFooter scaleWithDoc="0">
    <oddFooter>&amp;C&amp;"Times New Roman,Regular"&amp;12&amp;A
Page &amp;P of &amp;N</oddFooter>
  </headerFooter>
  <colBreaks count="1" manualBreakCount="1">
    <brk id="3" max="19" man="1"/>
  </col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0"/>
  <sheetViews>
    <sheetView view="pageBreakPreview" topLeftCell="A16" zoomScale="60" zoomScaleNormal="100" workbookViewId="0">
      <selection activeCell="E37" sqref="E37"/>
    </sheetView>
  </sheetViews>
  <sheetFormatPr defaultRowHeight="20.100000000000001" customHeight="1" x14ac:dyDescent="0.25"/>
  <cols>
    <col min="1" max="1" width="7" style="57" customWidth="1"/>
    <col min="2" max="2" width="29.5546875" style="57" bestFit="1" customWidth="1"/>
    <col min="3" max="3" width="12.33203125" style="57" bestFit="1" customWidth="1"/>
    <col min="4" max="4" width="9" style="57" bestFit="1" customWidth="1"/>
    <col min="5" max="5" width="27.88671875" style="57" bestFit="1" customWidth="1"/>
    <col min="6" max="6" width="11.6640625" style="57" bestFit="1" customWidth="1"/>
    <col min="7" max="7" width="16.6640625" style="57" bestFit="1" customWidth="1"/>
    <col min="8" max="8" width="10.109375" style="57" bestFit="1" customWidth="1"/>
    <col min="9" max="9" width="12.6640625" style="57" bestFit="1" customWidth="1"/>
    <col min="10" max="10" width="8.5546875" style="57" bestFit="1" customWidth="1"/>
    <col min="11" max="11" width="7.109375" style="57" bestFit="1" customWidth="1"/>
    <col min="12" max="12" width="11.33203125" style="57" bestFit="1" customWidth="1"/>
    <col min="13" max="13" width="12.5546875" style="57" bestFit="1" customWidth="1"/>
    <col min="14" max="14" width="10" style="57" bestFit="1" customWidth="1"/>
    <col min="15" max="15" width="16" style="57" bestFit="1" customWidth="1"/>
    <col min="16" max="16" width="9.6640625" style="57" bestFit="1" customWidth="1"/>
    <col min="17" max="17" width="8.88671875" style="57" bestFit="1" customWidth="1"/>
    <col min="18" max="18" width="10.5546875" style="57" bestFit="1" customWidth="1"/>
    <col min="19" max="19" width="9.6640625" style="57" bestFit="1" customWidth="1"/>
    <col min="20" max="257" width="8.88671875" style="57"/>
    <col min="258" max="258" width="37.109375" style="57" customWidth="1"/>
    <col min="259" max="259" width="13.88671875" style="57" bestFit="1" customWidth="1"/>
    <col min="260" max="260" width="10" style="57" bestFit="1" customWidth="1"/>
    <col min="261" max="261" width="28.5546875" style="57" bestFit="1" customWidth="1"/>
    <col min="262" max="262" width="13" style="57" bestFit="1" customWidth="1"/>
    <col min="263" max="263" width="17.6640625" style="57" bestFit="1" customWidth="1"/>
    <col min="264" max="264" width="10.109375" style="57" bestFit="1" customWidth="1"/>
    <col min="265" max="265" width="14.109375" style="57" bestFit="1" customWidth="1"/>
    <col min="266" max="266" width="8.6640625" style="57" bestFit="1" customWidth="1"/>
    <col min="267" max="267" width="7.33203125" style="57" bestFit="1" customWidth="1"/>
    <col min="268" max="268" width="12.5546875" style="57" bestFit="1" customWidth="1"/>
    <col min="269" max="269" width="13.109375" style="57" bestFit="1" customWidth="1"/>
    <col min="270" max="270" width="10.5546875" style="57" bestFit="1" customWidth="1"/>
    <col min="271" max="271" width="16.109375" style="57" bestFit="1" customWidth="1"/>
    <col min="272" max="272" width="10.109375" style="57" bestFit="1" customWidth="1"/>
    <col min="273" max="273" width="9.109375" style="57" bestFit="1" customWidth="1"/>
    <col min="274" max="274" width="11.33203125" style="57" bestFit="1" customWidth="1"/>
    <col min="275" max="275" width="10.109375" style="57" bestFit="1" customWidth="1"/>
    <col min="276" max="513" width="8.88671875" style="57"/>
    <col min="514" max="514" width="37.109375" style="57" customWidth="1"/>
    <col min="515" max="515" width="13.88671875" style="57" bestFit="1" customWidth="1"/>
    <col min="516" max="516" width="10" style="57" bestFit="1" customWidth="1"/>
    <col min="517" max="517" width="28.5546875" style="57" bestFit="1" customWidth="1"/>
    <col min="518" max="518" width="13" style="57" bestFit="1" customWidth="1"/>
    <col min="519" max="519" width="17.6640625" style="57" bestFit="1" customWidth="1"/>
    <col min="520" max="520" width="10.109375" style="57" bestFit="1" customWidth="1"/>
    <col min="521" max="521" width="14.109375" style="57" bestFit="1" customWidth="1"/>
    <col min="522" max="522" width="8.6640625" style="57" bestFit="1" customWidth="1"/>
    <col min="523" max="523" width="7.33203125" style="57" bestFit="1" customWidth="1"/>
    <col min="524" max="524" width="12.5546875" style="57" bestFit="1" customWidth="1"/>
    <col min="525" max="525" width="13.109375" style="57" bestFit="1" customWidth="1"/>
    <col min="526" max="526" width="10.5546875" style="57" bestFit="1" customWidth="1"/>
    <col min="527" max="527" width="16.109375" style="57" bestFit="1" customWidth="1"/>
    <col min="528" max="528" width="10.109375" style="57" bestFit="1" customWidth="1"/>
    <col min="529" max="529" width="9.109375" style="57" bestFit="1" customWidth="1"/>
    <col min="530" max="530" width="11.33203125" style="57" bestFit="1" customWidth="1"/>
    <col min="531" max="531" width="10.109375" style="57" bestFit="1" customWidth="1"/>
    <col min="532" max="769" width="8.88671875" style="57"/>
    <col min="770" max="770" width="37.109375" style="57" customWidth="1"/>
    <col min="771" max="771" width="13.88671875" style="57" bestFit="1" customWidth="1"/>
    <col min="772" max="772" width="10" style="57" bestFit="1" customWidth="1"/>
    <col min="773" max="773" width="28.5546875" style="57" bestFit="1" customWidth="1"/>
    <col min="774" max="774" width="13" style="57" bestFit="1" customWidth="1"/>
    <col min="775" max="775" width="17.6640625" style="57" bestFit="1" customWidth="1"/>
    <col min="776" max="776" width="10.109375" style="57" bestFit="1" customWidth="1"/>
    <col min="777" max="777" width="14.109375" style="57" bestFit="1" customWidth="1"/>
    <col min="778" max="778" width="8.6640625" style="57" bestFit="1" customWidth="1"/>
    <col min="779" max="779" width="7.33203125" style="57" bestFit="1" customWidth="1"/>
    <col min="780" max="780" width="12.5546875" style="57" bestFit="1" customWidth="1"/>
    <col min="781" max="781" width="13.109375" style="57" bestFit="1" customWidth="1"/>
    <col min="782" max="782" width="10.5546875" style="57" bestFit="1" customWidth="1"/>
    <col min="783" max="783" width="16.109375" style="57" bestFit="1" customWidth="1"/>
    <col min="784" max="784" width="10.109375" style="57" bestFit="1" customWidth="1"/>
    <col min="785" max="785" width="9.109375" style="57" bestFit="1" customWidth="1"/>
    <col min="786" max="786" width="11.33203125" style="57" bestFit="1" customWidth="1"/>
    <col min="787" max="787" width="10.109375" style="57" bestFit="1" customWidth="1"/>
    <col min="788" max="1025" width="8.88671875" style="57"/>
    <col min="1026" max="1026" width="37.109375" style="57" customWidth="1"/>
    <col min="1027" max="1027" width="13.88671875" style="57" bestFit="1" customWidth="1"/>
    <col min="1028" max="1028" width="10" style="57" bestFit="1" customWidth="1"/>
    <col min="1029" max="1029" width="28.5546875" style="57" bestFit="1" customWidth="1"/>
    <col min="1030" max="1030" width="13" style="57" bestFit="1" customWidth="1"/>
    <col min="1031" max="1031" width="17.6640625" style="57" bestFit="1" customWidth="1"/>
    <col min="1032" max="1032" width="10.109375" style="57" bestFit="1" customWidth="1"/>
    <col min="1033" max="1033" width="14.109375" style="57" bestFit="1" customWidth="1"/>
    <col min="1034" max="1034" width="8.6640625" style="57" bestFit="1" customWidth="1"/>
    <col min="1035" max="1035" width="7.33203125" style="57" bestFit="1" customWidth="1"/>
    <col min="1036" max="1036" width="12.5546875" style="57" bestFit="1" customWidth="1"/>
    <col min="1037" max="1037" width="13.109375" style="57" bestFit="1" customWidth="1"/>
    <col min="1038" max="1038" width="10.5546875" style="57" bestFit="1" customWidth="1"/>
    <col min="1039" max="1039" width="16.109375" style="57" bestFit="1" customWidth="1"/>
    <col min="1040" max="1040" width="10.109375" style="57" bestFit="1" customWidth="1"/>
    <col min="1041" max="1041" width="9.109375" style="57" bestFit="1" customWidth="1"/>
    <col min="1042" max="1042" width="11.33203125" style="57" bestFit="1" customWidth="1"/>
    <col min="1043" max="1043" width="10.109375" style="57" bestFit="1" customWidth="1"/>
    <col min="1044" max="1281" width="8.88671875" style="57"/>
    <col min="1282" max="1282" width="37.109375" style="57" customWidth="1"/>
    <col min="1283" max="1283" width="13.88671875" style="57" bestFit="1" customWidth="1"/>
    <col min="1284" max="1284" width="10" style="57" bestFit="1" customWidth="1"/>
    <col min="1285" max="1285" width="28.5546875" style="57" bestFit="1" customWidth="1"/>
    <col min="1286" max="1286" width="13" style="57" bestFit="1" customWidth="1"/>
    <col min="1287" max="1287" width="17.6640625" style="57" bestFit="1" customWidth="1"/>
    <col min="1288" max="1288" width="10.109375" style="57" bestFit="1" customWidth="1"/>
    <col min="1289" max="1289" width="14.109375" style="57" bestFit="1" customWidth="1"/>
    <col min="1290" max="1290" width="8.6640625" style="57" bestFit="1" customWidth="1"/>
    <col min="1291" max="1291" width="7.33203125" style="57" bestFit="1" customWidth="1"/>
    <col min="1292" max="1292" width="12.5546875" style="57" bestFit="1" customWidth="1"/>
    <col min="1293" max="1293" width="13.109375" style="57" bestFit="1" customWidth="1"/>
    <col min="1294" max="1294" width="10.5546875" style="57" bestFit="1" customWidth="1"/>
    <col min="1295" max="1295" width="16.109375" style="57" bestFit="1" customWidth="1"/>
    <col min="1296" max="1296" width="10.109375" style="57" bestFit="1" customWidth="1"/>
    <col min="1297" max="1297" width="9.109375" style="57" bestFit="1" customWidth="1"/>
    <col min="1298" max="1298" width="11.33203125" style="57" bestFit="1" customWidth="1"/>
    <col min="1299" max="1299" width="10.109375" style="57" bestFit="1" customWidth="1"/>
    <col min="1300" max="1537" width="8.88671875" style="57"/>
    <col min="1538" max="1538" width="37.109375" style="57" customWidth="1"/>
    <col min="1539" max="1539" width="13.88671875" style="57" bestFit="1" customWidth="1"/>
    <col min="1540" max="1540" width="10" style="57" bestFit="1" customWidth="1"/>
    <col min="1541" max="1541" width="28.5546875" style="57" bestFit="1" customWidth="1"/>
    <col min="1542" max="1542" width="13" style="57" bestFit="1" customWidth="1"/>
    <col min="1543" max="1543" width="17.6640625" style="57" bestFit="1" customWidth="1"/>
    <col min="1544" max="1544" width="10.109375" style="57" bestFit="1" customWidth="1"/>
    <col min="1545" max="1545" width="14.109375" style="57" bestFit="1" customWidth="1"/>
    <col min="1546" max="1546" width="8.6640625" style="57" bestFit="1" customWidth="1"/>
    <col min="1547" max="1547" width="7.33203125" style="57" bestFit="1" customWidth="1"/>
    <col min="1548" max="1548" width="12.5546875" style="57" bestFit="1" customWidth="1"/>
    <col min="1549" max="1549" width="13.109375" style="57" bestFit="1" customWidth="1"/>
    <col min="1550" max="1550" width="10.5546875" style="57" bestFit="1" customWidth="1"/>
    <col min="1551" max="1551" width="16.109375" style="57" bestFit="1" customWidth="1"/>
    <col min="1552" max="1552" width="10.109375" style="57" bestFit="1" customWidth="1"/>
    <col min="1553" max="1553" width="9.109375" style="57" bestFit="1" customWidth="1"/>
    <col min="1554" max="1554" width="11.33203125" style="57" bestFit="1" customWidth="1"/>
    <col min="1555" max="1555" width="10.109375" style="57" bestFit="1" customWidth="1"/>
    <col min="1556" max="1793" width="8.88671875" style="57"/>
    <col min="1794" max="1794" width="37.109375" style="57" customWidth="1"/>
    <col min="1795" max="1795" width="13.88671875" style="57" bestFit="1" customWidth="1"/>
    <col min="1796" max="1796" width="10" style="57" bestFit="1" customWidth="1"/>
    <col min="1797" max="1797" width="28.5546875" style="57" bestFit="1" customWidth="1"/>
    <col min="1798" max="1798" width="13" style="57" bestFit="1" customWidth="1"/>
    <col min="1799" max="1799" width="17.6640625" style="57" bestFit="1" customWidth="1"/>
    <col min="1800" max="1800" width="10.109375" style="57" bestFit="1" customWidth="1"/>
    <col min="1801" max="1801" width="14.109375" style="57" bestFit="1" customWidth="1"/>
    <col min="1802" max="1802" width="8.6640625" style="57" bestFit="1" customWidth="1"/>
    <col min="1803" max="1803" width="7.33203125" style="57" bestFit="1" customWidth="1"/>
    <col min="1804" max="1804" width="12.5546875" style="57" bestFit="1" customWidth="1"/>
    <col min="1805" max="1805" width="13.109375" style="57" bestFit="1" customWidth="1"/>
    <col min="1806" max="1806" width="10.5546875" style="57" bestFit="1" customWidth="1"/>
    <col min="1807" max="1807" width="16.109375" style="57" bestFit="1" customWidth="1"/>
    <col min="1808" max="1808" width="10.109375" style="57" bestFit="1" customWidth="1"/>
    <col min="1809" max="1809" width="9.109375" style="57" bestFit="1" customWidth="1"/>
    <col min="1810" max="1810" width="11.33203125" style="57" bestFit="1" customWidth="1"/>
    <col min="1811" max="1811" width="10.109375" style="57" bestFit="1" customWidth="1"/>
    <col min="1812" max="2049" width="8.88671875" style="57"/>
    <col min="2050" max="2050" width="37.109375" style="57" customWidth="1"/>
    <col min="2051" max="2051" width="13.88671875" style="57" bestFit="1" customWidth="1"/>
    <col min="2052" max="2052" width="10" style="57" bestFit="1" customWidth="1"/>
    <col min="2053" max="2053" width="28.5546875" style="57" bestFit="1" customWidth="1"/>
    <col min="2054" max="2054" width="13" style="57" bestFit="1" customWidth="1"/>
    <col min="2055" max="2055" width="17.6640625" style="57" bestFit="1" customWidth="1"/>
    <col min="2056" max="2056" width="10.109375" style="57" bestFit="1" customWidth="1"/>
    <col min="2057" max="2057" width="14.109375" style="57" bestFit="1" customWidth="1"/>
    <col min="2058" max="2058" width="8.6640625" style="57" bestFit="1" customWidth="1"/>
    <col min="2059" max="2059" width="7.33203125" style="57" bestFit="1" customWidth="1"/>
    <col min="2060" max="2060" width="12.5546875" style="57" bestFit="1" customWidth="1"/>
    <col min="2061" max="2061" width="13.109375" style="57" bestFit="1" customWidth="1"/>
    <col min="2062" max="2062" width="10.5546875" style="57" bestFit="1" customWidth="1"/>
    <col min="2063" max="2063" width="16.109375" style="57" bestFit="1" customWidth="1"/>
    <col min="2064" max="2064" width="10.109375" style="57" bestFit="1" customWidth="1"/>
    <col min="2065" max="2065" width="9.109375" style="57" bestFit="1" customWidth="1"/>
    <col min="2066" max="2066" width="11.33203125" style="57" bestFit="1" customWidth="1"/>
    <col min="2067" max="2067" width="10.109375" style="57" bestFit="1" customWidth="1"/>
    <col min="2068" max="2305" width="8.88671875" style="57"/>
    <col min="2306" max="2306" width="37.109375" style="57" customWidth="1"/>
    <col min="2307" max="2307" width="13.88671875" style="57" bestFit="1" customWidth="1"/>
    <col min="2308" max="2308" width="10" style="57" bestFit="1" customWidth="1"/>
    <col min="2309" max="2309" width="28.5546875" style="57" bestFit="1" customWidth="1"/>
    <col min="2310" max="2310" width="13" style="57" bestFit="1" customWidth="1"/>
    <col min="2311" max="2311" width="17.6640625" style="57" bestFit="1" customWidth="1"/>
    <col min="2312" max="2312" width="10.109375" style="57" bestFit="1" customWidth="1"/>
    <col min="2313" max="2313" width="14.109375" style="57" bestFit="1" customWidth="1"/>
    <col min="2314" max="2314" width="8.6640625" style="57" bestFit="1" customWidth="1"/>
    <col min="2315" max="2315" width="7.33203125" style="57" bestFit="1" customWidth="1"/>
    <col min="2316" max="2316" width="12.5546875" style="57" bestFit="1" customWidth="1"/>
    <col min="2317" max="2317" width="13.109375" style="57" bestFit="1" customWidth="1"/>
    <col min="2318" max="2318" width="10.5546875" style="57" bestFit="1" customWidth="1"/>
    <col min="2319" max="2319" width="16.109375" style="57" bestFit="1" customWidth="1"/>
    <col min="2320" max="2320" width="10.109375" style="57" bestFit="1" customWidth="1"/>
    <col min="2321" max="2321" width="9.109375" style="57" bestFit="1" customWidth="1"/>
    <col min="2322" max="2322" width="11.33203125" style="57" bestFit="1" customWidth="1"/>
    <col min="2323" max="2323" width="10.109375" style="57" bestFit="1" customWidth="1"/>
    <col min="2324" max="2561" width="8.88671875" style="57"/>
    <col min="2562" max="2562" width="37.109375" style="57" customWidth="1"/>
    <col min="2563" max="2563" width="13.88671875" style="57" bestFit="1" customWidth="1"/>
    <col min="2564" max="2564" width="10" style="57" bestFit="1" customWidth="1"/>
    <col min="2565" max="2565" width="28.5546875" style="57" bestFit="1" customWidth="1"/>
    <col min="2566" max="2566" width="13" style="57" bestFit="1" customWidth="1"/>
    <col min="2567" max="2567" width="17.6640625" style="57" bestFit="1" customWidth="1"/>
    <col min="2568" max="2568" width="10.109375" style="57" bestFit="1" customWidth="1"/>
    <col min="2569" max="2569" width="14.109375" style="57" bestFit="1" customWidth="1"/>
    <col min="2570" max="2570" width="8.6640625" style="57" bestFit="1" customWidth="1"/>
    <col min="2571" max="2571" width="7.33203125" style="57" bestFit="1" customWidth="1"/>
    <col min="2572" max="2572" width="12.5546875" style="57" bestFit="1" customWidth="1"/>
    <col min="2573" max="2573" width="13.109375" style="57" bestFit="1" customWidth="1"/>
    <col min="2574" max="2574" width="10.5546875" style="57" bestFit="1" customWidth="1"/>
    <col min="2575" max="2575" width="16.109375" style="57" bestFit="1" customWidth="1"/>
    <col min="2576" max="2576" width="10.109375" style="57" bestFit="1" customWidth="1"/>
    <col min="2577" max="2577" width="9.109375" style="57" bestFit="1" customWidth="1"/>
    <col min="2578" max="2578" width="11.33203125" style="57" bestFit="1" customWidth="1"/>
    <col min="2579" max="2579" width="10.109375" style="57" bestFit="1" customWidth="1"/>
    <col min="2580" max="2817" width="8.88671875" style="57"/>
    <col min="2818" max="2818" width="37.109375" style="57" customWidth="1"/>
    <col min="2819" max="2819" width="13.88671875" style="57" bestFit="1" customWidth="1"/>
    <col min="2820" max="2820" width="10" style="57" bestFit="1" customWidth="1"/>
    <col min="2821" max="2821" width="28.5546875" style="57" bestFit="1" customWidth="1"/>
    <col min="2822" max="2822" width="13" style="57" bestFit="1" customWidth="1"/>
    <col min="2823" max="2823" width="17.6640625" style="57" bestFit="1" customWidth="1"/>
    <col min="2824" max="2824" width="10.109375" style="57" bestFit="1" customWidth="1"/>
    <col min="2825" max="2825" width="14.109375" style="57" bestFit="1" customWidth="1"/>
    <col min="2826" max="2826" width="8.6640625" style="57" bestFit="1" customWidth="1"/>
    <col min="2827" max="2827" width="7.33203125" style="57" bestFit="1" customWidth="1"/>
    <col min="2828" max="2828" width="12.5546875" style="57" bestFit="1" customWidth="1"/>
    <col min="2829" max="2829" width="13.109375" style="57" bestFit="1" customWidth="1"/>
    <col min="2830" max="2830" width="10.5546875" style="57" bestFit="1" customWidth="1"/>
    <col min="2831" max="2831" width="16.109375" style="57" bestFit="1" customWidth="1"/>
    <col min="2832" max="2832" width="10.109375" style="57" bestFit="1" customWidth="1"/>
    <col min="2833" max="2833" width="9.109375" style="57" bestFit="1" customWidth="1"/>
    <col min="2834" max="2834" width="11.33203125" style="57" bestFit="1" customWidth="1"/>
    <col min="2835" max="2835" width="10.109375" style="57" bestFit="1" customWidth="1"/>
    <col min="2836" max="3073" width="8.88671875" style="57"/>
    <col min="3074" max="3074" width="37.109375" style="57" customWidth="1"/>
    <col min="3075" max="3075" width="13.88671875" style="57" bestFit="1" customWidth="1"/>
    <col min="3076" max="3076" width="10" style="57" bestFit="1" customWidth="1"/>
    <col min="3077" max="3077" width="28.5546875" style="57" bestFit="1" customWidth="1"/>
    <col min="3078" max="3078" width="13" style="57" bestFit="1" customWidth="1"/>
    <col min="3079" max="3079" width="17.6640625" style="57" bestFit="1" customWidth="1"/>
    <col min="3080" max="3080" width="10.109375" style="57" bestFit="1" customWidth="1"/>
    <col min="3081" max="3081" width="14.109375" style="57" bestFit="1" customWidth="1"/>
    <col min="3082" max="3082" width="8.6640625" style="57" bestFit="1" customWidth="1"/>
    <col min="3083" max="3083" width="7.33203125" style="57" bestFit="1" customWidth="1"/>
    <col min="3084" max="3084" width="12.5546875" style="57" bestFit="1" customWidth="1"/>
    <col min="3085" max="3085" width="13.109375" style="57" bestFit="1" customWidth="1"/>
    <col min="3086" max="3086" width="10.5546875" style="57" bestFit="1" customWidth="1"/>
    <col min="3087" max="3087" width="16.109375" style="57" bestFit="1" customWidth="1"/>
    <col min="3088" max="3088" width="10.109375" style="57" bestFit="1" customWidth="1"/>
    <col min="3089" max="3089" width="9.109375" style="57" bestFit="1" customWidth="1"/>
    <col min="3090" max="3090" width="11.33203125" style="57" bestFit="1" customWidth="1"/>
    <col min="3091" max="3091" width="10.109375" style="57" bestFit="1" customWidth="1"/>
    <col min="3092" max="3329" width="8.88671875" style="57"/>
    <col min="3330" max="3330" width="37.109375" style="57" customWidth="1"/>
    <col min="3331" max="3331" width="13.88671875" style="57" bestFit="1" customWidth="1"/>
    <col min="3332" max="3332" width="10" style="57" bestFit="1" customWidth="1"/>
    <col min="3333" max="3333" width="28.5546875" style="57" bestFit="1" customWidth="1"/>
    <col min="3334" max="3334" width="13" style="57" bestFit="1" customWidth="1"/>
    <col min="3335" max="3335" width="17.6640625" style="57" bestFit="1" customWidth="1"/>
    <col min="3336" max="3336" width="10.109375" style="57" bestFit="1" customWidth="1"/>
    <col min="3337" max="3337" width="14.109375" style="57" bestFit="1" customWidth="1"/>
    <col min="3338" max="3338" width="8.6640625" style="57" bestFit="1" customWidth="1"/>
    <col min="3339" max="3339" width="7.33203125" style="57" bestFit="1" customWidth="1"/>
    <col min="3340" max="3340" width="12.5546875" style="57" bestFit="1" customWidth="1"/>
    <col min="3341" max="3341" width="13.109375" style="57" bestFit="1" customWidth="1"/>
    <col min="3342" max="3342" width="10.5546875" style="57" bestFit="1" customWidth="1"/>
    <col min="3343" max="3343" width="16.109375" style="57" bestFit="1" customWidth="1"/>
    <col min="3344" max="3344" width="10.109375" style="57" bestFit="1" customWidth="1"/>
    <col min="3345" max="3345" width="9.109375" style="57" bestFit="1" customWidth="1"/>
    <col min="3346" max="3346" width="11.33203125" style="57" bestFit="1" customWidth="1"/>
    <col min="3347" max="3347" width="10.109375" style="57" bestFit="1" customWidth="1"/>
    <col min="3348" max="3585" width="8.88671875" style="57"/>
    <col min="3586" max="3586" width="37.109375" style="57" customWidth="1"/>
    <col min="3587" max="3587" width="13.88671875" style="57" bestFit="1" customWidth="1"/>
    <col min="3588" max="3588" width="10" style="57" bestFit="1" customWidth="1"/>
    <col min="3589" max="3589" width="28.5546875" style="57" bestFit="1" customWidth="1"/>
    <col min="3590" max="3590" width="13" style="57" bestFit="1" customWidth="1"/>
    <col min="3591" max="3591" width="17.6640625" style="57" bestFit="1" customWidth="1"/>
    <col min="3592" max="3592" width="10.109375" style="57" bestFit="1" customWidth="1"/>
    <col min="3593" max="3593" width="14.109375" style="57" bestFit="1" customWidth="1"/>
    <col min="3594" max="3594" width="8.6640625" style="57" bestFit="1" customWidth="1"/>
    <col min="3595" max="3595" width="7.33203125" style="57" bestFit="1" customWidth="1"/>
    <col min="3596" max="3596" width="12.5546875" style="57" bestFit="1" customWidth="1"/>
    <col min="3597" max="3597" width="13.109375" style="57" bestFit="1" customWidth="1"/>
    <col min="3598" max="3598" width="10.5546875" style="57" bestFit="1" customWidth="1"/>
    <col min="3599" max="3599" width="16.109375" style="57" bestFit="1" customWidth="1"/>
    <col min="3600" max="3600" width="10.109375" style="57" bestFit="1" customWidth="1"/>
    <col min="3601" max="3601" width="9.109375" style="57" bestFit="1" customWidth="1"/>
    <col min="3602" max="3602" width="11.33203125" style="57" bestFit="1" customWidth="1"/>
    <col min="3603" max="3603" width="10.109375" style="57" bestFit="1" customWidth="1"/>
    <col min="3604" max="3841" width="8.88671875" style="57"/>
    <col min="3842" max="3842" width="37.109375" style="57" customWidth="1"/>
    <col min="3843" max="3843" width="13.88671875" style="57" bestFit="1" customWidth="1"/>
    <col min="3844" max="3844" width="10" style="57" bestFit="1" customWidth="1"/>
    <col min="3845" max="3845" width="28.5546875" style="57" bestFit="1" customWidth="1"/>
    <col min="3846" max="3846" width="13" style="57" bestFit="1" customWidth="1"/>
    <col min="3847" max="3847" width="17.6640625" style="57" bestFit="1" customWidth="1"/>
    <col min="3848" max="3848" width="10.109375" style="57" bestFit="1" customWidth="1"/>
    <col min="3849" max="3849" width="14.109375" style="57" bestFit="1" customWidth="1"/>
    <col min="3850" max="3850" width="8.6640625" style="57" bestFit="1" customWidth="1"/>
    <col min="3851" max="3851" width="7.33203125" style="57" bestFit="1" customWidth="1"/>
    <col min="3852" max="3852" width="12.5546875" style="57" bestFit="1" customWidth="1"/>
    <col min="3853" max="3853" width="13.109375" style="57" bestFit="1" customWidth="1"/>
    <col min="3854" max="3854" width="10.5546875" style="57" bestFit="1" customWidth="1"/>
    <col min="3855" max="3855" width="16.109375" style="57" bestFit="1" customWidth="1"/>
    <col min="3856" max="3856" width="10.109375" style="57" bestFit="1" customWidth="1"/>
    <col min="3857" max="3857" width="9.109375" style="57" bestFit="1" customWidth="1"/>
    <col min="3858" max="3858" width="11.33203125" style="57" bestFit="1" customWidth="1"/>
    <col min="3859" max="3859" width="10.109375" style="57" bestFit="1" customWidth="1"/>
    <col min="3860" max="4097" width="8.88671875" style="57"/>
    <col min="4098" max="4098" width="37.109375" style="57" customWidth="1"/>
    <col min="4099" max="4099" width="13.88671875" style="57" bestFit="1" customWidth="1"/>
    <col min="4100" max="4100" width="10" style="57" bestFit="1" customWidth="1"/>
    <col min="4101" max="4101" width="28.5546875" style="57" bestFit="1" customWidth="1"/>
    <col min="4102" max="4102" width="13" style="57" bestFit="1" customWidth="1"/>
    <col min="4103" max="4103" width="17.6640625" style="57" bestFit="1" customWidth="1"/>
    <col min="4104" max="4104" width="10.109375" style="57" bestFit="1" customWidth="1"/>
    <col min="4105" max="4105" width="14.109375" style="57" bestFit="1" customWidth="1"/>
    <col min="4106" max="4106" width="8.6640625" style="57" bestFit="1" customWidth="1"/>
    <col min="4107" max="4107" width="7.33203125" style="57" bestFit="1" customWidth="1"/>
    <col min="4108" max="4108" width="12.5546875" style="57" bestFit="1" customWidth="1"/>
    <col min="4109" max="4109" width="13.109375" style="57" bestFit="1" customWidth="1"/>
    <col min="4110" max="4110" width="10.5546875" style="57" bestFit="1" customWidth="1"/>
    <col min="4111" max="4111" width="16.109375" style="57" bestFit="1" customWidth="1"/>
    <col min="4112" max="4112" width="10.109375" style="57" bestFit="1" customWidth="1"/>
    <col min="4113" max="4113" width="9.109375" style="57" bestFit="1" customWidth="1"/>
    <col min="4114" max="4114" width="11.33203125" style="57" bestFit="1" customWidth="1"/>
    <col min="4115" max="4115" width="10.109375" style="57" bestFit="1" customWidth="1"/>
    <col min="4116" max="4353" width="8.88671875" style="57"/>
    <col min="4354" max="4354" width="37.109375" style="57" customWidth="1"/>
    <col min="4355" max="4355" width="13.88671875" style="57" bestFit="1" customWidth="1"/>
    <col min="4356" max="4356" width="10" style="57" bestFit="1" customWidth="1"/>
    <col min="4357" max="4357" width="28.5546875" style="57" bestFit="1" customWidth="1"/>
    <col min="4358" max="4358" width="13" style="57" bestFit="1" customWidth="1"/>
    <col min="4359" max="4359" width="17.6640625" style="57" bestFit="1" customWidth="1"/>
    <col min="4360" max="4360" width="10.109375" style="57" bestFit="1" customWidth="1"/>
    <col min="4361" max="4361" width="14.109375" style="57" bestFit="1" customWidth="1"/>
    <col min="4362" max="4362" width="8.6640625" style="57" bestFit="1" customWidth="1"/>
    <col min="4363" max="4363" width="7.33203125" style="57" bestFit="1" customWidth="1"/>
    <col min="4364" max="4364" width="12.5546875" style="57" bestFit="1" customWidth="1"/>
    <col min="4365" max="4365" width="13.109375" style="57" bestFit="1" customWidth="1"/>
    <col min="4366" max="4366" width="10.5546875" style="57" bestFit="1" customWidth="1"/>
    <col min="4367" max="4367" width="16.109375" style="57" bestFit="1" customWidth="1"/>
    <col min="4368" max="4368" width="10.109375" style="57" bestFit="1" customWidth="1"/>
    <col min="4369" max="4369" width="9.109375" style="57" bestFit="1" customWidth="1"/>
    <col min="4370" max="4370" width="11.33203125" style="57" bestFit="1" customWidth="1"/>
    <col min="4371" max="4371" width="10.109375" style="57" bestFit="1" customWidth="1"/>
    <col min="4372" max="4609" width="8.88671875" style="57"/>
    <col min="4610" max="4610" width="37.109375" style="57" customWidth="1"/>
    <col min="4611" max="4611" width="13.88671875" style="57" bestFit="1" customWidth="1"/>
    <col min="4612" max="4612" width="10" style="57" bestFit="1" customWidth="1"/>
    <col min="4613" max="4613" width="28.5546875" style="57" bestFit="1" customWidth="1"/>
    <col min="4614" max="4614" width="13" style="57" bestFit="1" customWidth="1"/>
    <col min="4615" max="4615" width="17.6640625" style="57" bestFit="1" customWidth="1"/>
    <col min="4616" max="4616" width="10.109375" style="57" bestFit="1" customWidth="1"/>
    <col min="4617" max="4617" width="14.109375" style="57" bestFit="1" customWidth="1"/>
    <col min="4618" max="4618" width="8.6640625" style="57" bestFit="1" customWidth="1"/>
    <col min="4619" max="4619" width="7.33203125" style="57" bestFit="1" customWidth="1"/>
    <col min="4620" max="4620" width="12.5546875" style="57" bestFit="1" customWidth="1"/>
    <col min="4621" max="4621" width="13.109375" style="57" bestFit="1" customWidth="1"/>
    <col min="4622" max="4622" width="10.5546875" style="57" bestFit="1" customWidth="1"/>
    <col min="4623" max="4623" width="16.109375" style="57" bestFit="1" customWidth="1"/>
    <col min="4624" max="4624" width="10.109375" style="57" bestFit="1" customWidth="1"/>
    <col min="4625" max="4625" width="9.109375" style="57" bestFit="1" customWidth="1"/>
    <col min="4626" max="4626" width="11.33203125" style="57" bestFit="1" customWidth="1"/>
    <col min="4627" max="4627" width="10.109375" style="57" bestFit="1" customWidth="1"/>
    <col min="4628" max="4865" width="8.88671875" style="57"/>
    <col min="4866" max="4866" width="37.109375" style="57" customWidth="1"/>
    <col min="4867" max="4867" width="13.88671875" style="57" bestFit="1" customWidth="1"/>
    <col min="4868" max="4868" width="10" style="57" bestFit="1" customWidth="1"/>
    <col min="4869" max="4869" width="28.5546875" style="57" bestFit="1" customWidth="1"/>
    <col min="4870" max="4870" width="13" style="57" bestFit="1" customWidth="1"/>
    <col min="4871" max="4871" width="17.6640625" style="57" bestFit="1" customWidth="1"/>
    <col min="4872" max="4872" width="10.109375" style="57" bestFit="1" customWidth="1"/>
    <col min="4873" max="4873" width="14.109375" style="57" bestFit="1" customWidth="1"/>
    <col min="4874" max="4874" width="8.6640625" style="57" bestFit="1" customWidth="1"/>
    <col min="4875" max="4875" width="7.33203125" style="57" bestFit="1" customWidth="1"/>
    <col min="4876" max="4876" width="12.5546875" style="57" bestFit="1" customWidth="1"/>
    <col min="4877" max="4877" width="13.109375" style="57" bestFit="1" customWidth="1"/>
    <col min="4878" max="4878" width="10.5546875" style="57" bestFit="1" customWidth="1"/>
    <col min="4879" max="4879" width="16.109375" style="57" bestFit="1" customWidth="1"/>
    <col min="4880" max="4880" width="10.109375" style="57" bestFit="1" customWidth="1"/>
    <col min="4881" max="4881" width="9.109375" style="57" bestFit="1" customWidth="1"/>
    <col min="4882" max="4882" width="11.33203125" style="57" bestFit="1" customWidth="1"/>
    <col min="4883" max="4883" width="10.109375" style="57" bestFit="1" customWidth="1"/>
    <col min="4884" max="5121" width="8.88671875" style="57"/>
    <col min="5122" max="5122" width="37.109375" style="57" customWidth="1"/>
    <col min="5123" max="5123" width="13.88671875" style="57" bestFit="1" customWidth="1"/>
    <col min="5124" max="5124" width="10" style="57" bestFit="1" customWidth="1"/>
    <col min="5125" max="5125" width="28.5546875" style="57" bestFit="1" customWidth="1"/>
    <col min="5126" max="5126" width="13" style="57" bestFit="1" customWidth="1"/>
    <col min="5127" max="5127" width="17.6640625" style="57" bestFit="1" customWidth="1"/>
    <col min="5128" max="5128" width="10.109375" style="57" bestFit="1" customWidth="1"/>
    <col min="5129" max="5129" width="14.109375" style="57" bestFit="1" customWidth="1"/>
    <col min="5130" max="5130" width="8.6640625" style="57" bestFit="1" customWidth="1"/>
    <col min="5131" max="5131" width="7.33203125" style="57" bestFit="1" customWidth="1"/>
    <col min="5132" max="5132" width="12.5546875" style="57" bestFit="1" customWidth="1"/>
    <col min="5133" max="5133" width="13.109375" style="57" bestFit="1" customWidth="1"/>
    <col min="5134" max="5134" width="10.5546875" style="57" bestFit="1" customWidth="1"/>
    <col min="5135" max="5135" width="16.109375" style="57" bestFit="1" customWidth="1"/>
    <col min="5136" max="5136" width="10.109375" style="57" bestFit="1" customWidth="1"/>
    <col min="5137" max="5137" width="9.109375" style="57" bestFit="1" customWidth="1"/>
    <col min="5138" max="5138" width="11.33203125" style="57" bestFit="1" customWidth="1"/>
    <col min="5139" max="5139" width="10.109375" style="57" bestFit="1" customWidth="1"/>
    <col min="5140" max="5377" width="8.88671875" style="57"/>
    <col min="5378" max="5378" width="37.109375" style="57" customWidth="1"/>
    <col min="5379" max="5379" width="13.88671875" style="57" bestFit="1" customWidth="1"/>
    <col min="5380" max="5380" width="10" style="57" bestFit="1" customWidth="1"/>
    <col min="5381" max="5381" width="28.5546875" style="57" bestFit="1" customWidth="1"/>
    <col min="5382" max="5382" width="13" style="57" bestFit="1" customWidth="1"/>
    <col min="5383" max="5383" width="17.6640625" style="57" bestFit="1" customWidth="1"/>
    <col min="5384" max="5384" width="10.109375" style="57" bestFit="1" customWidth="1"/>
    <col min="5385" max="5385" width="14.109375" style="57" bestFit="1" customWidth="1"/>
    <col min="5386" max="5386" width="8.6640625" style="57" bestFit="1" customWidth="1"/>
    <col min="5387" max="5387" width="7.33203125" style="57" bestFit="1" customWidth="1"/>
    <col min="5388" max="5388" width="12.5546875" style="57" bestFit="1" customWidth="1"/>
    <col min="5389" max="5389" width="13.109375" style="57" bestFit="1" customWidth="1"/>
    <col min="5390" max="5390" width="10.5546875" style="57" bestFit="1" customWidth="1"/>
    <col min="5391" max="5391" width="16.109375" style="57" bestFit="1" customWidth="1"/>
    <col min="5392" max="5392" width="10.109375" style="57" bestFit="1" customWidth="1"/>
    <col min="5393" max="5393" width="9.109375" style="57" bestFit="1" customWidth="1"/>
    <col min="5394" max="5394" width="11.33203125" style="57" bestFit="1" customWidth="1"/>
    <col min="5395" max="5395" width="10.109375" style="57" bestFit="1" customWidth="1"/>
    <col min="5396" max="5633" width="8.88671875" style="57"/>
    <col min="5634" max="5634" width="37.109375" style="57" customWidth="1"/>
    <col min="5635" max="5635" width="13.88671875" style="57" bestFit="1" customWidth="1"/>
    <col min="5636" max="5636" width="10" style="57" bestFit="1" customWidth="1"/>
    <col min="5637" max="5637" width="28.5546875" style="57" bestFit="1" customWidth="1"/>
    <col min="5638" max="5638" width="13" style="57" bestFit="1" customWidth="1"/>
    <col min="5639" max="5639" width="17.6640625" style="57" bestFit="1" customWidth="1"/>
    <col min="5640" max="5640" width="10.109375" style="57" bestFit="1" customWidth="1"/>
    <col min="5641" max="5641" width="14.109375" style="57" bestFit="1" customWidth="1"/>
    <col min="5642" max="5642" width="8.6640625" style="57" bestFit="1" customWidth="1"/>
    <col min="5643" max="5643" width="7.33203125" style="57" bestFit="1" customWidth="1"/>
    <col min="5644" max="5644" width="12.5546875" style="57" bestFit="1" customWidth="1"/>
    <col min="5645" max="5645" width="13.109375" style="57" bestFit="1" customWidth="1"/>
    <col min="5646" max="5646" width="10.5546875" style="57" bestFit="1" customWidth="1"/>
    <col min="5647" max="5647" width="16.109375" style="57" bestFit="1" customWidth="1"/>
    <col min="5648" max="5648" width="10.109375" style="57" bestFit="1" customWidth="1"/>
    <col min="5649" max="5649" width="9.109375" style="57" bestFit="1" customWidth="1"/>
    <col min="5650" max="5650" width="11.33203125" style="57" bestFit="1" customWidth="1"/>
    <col min="5651" max="5651" width="10.109375" style="57" bestFit="1" customWidth="1"/>
    <col min="5652" max="5889" width="8.88671875" style="57"/>
    <col min="5890" max="5890" width="37.109375" style="57" customWidth="1"/>
    <col min="5891" max="5891" width="13.88671875" style="57" bestFit="1" customWidth="1"/>
    <col min="5892" max="5892" width="10" style="57" bestFit="1" customWidth="1"/>
    <col min="5893" max="5893" width="28.5546875" style="57" bestFit="1" customWidth="1"/>
    <col min="5894" max="5894" width="13" style="57" bestFit="1" customWidth="1"/>
    <col min="5895" max="5895" width="17.6640625" style="57" bestFit="1" customWidth="1"/>
    <col min="5896" max="5896" width="10.109375" style="57" bestFit="1" customWidth="1"/>
    <col min="5897" max="5897" width="14.109375" style="57" bestFit="1" customWidth="1"/>
    <col min="5898" max="5898" width="8.6640625" style="57" bestFit="1" customWidth="1"/>
    <col min="5899" max="5899" width="7.33203125" style="57" bestFit="1" customWidth="1"/>
    <col min="5900" max="5900" width="12.5546875" style="57" bestFit="1" customWidth="1"/>
    <col min="5901" max="5901" width="13.109375" style="57" bestFit="1" customWidth="1"/>
    <col min="5902" max="5902" width="10.5546875" style="57" bestFit="1" customWidth="1"/>
    <col min="5903" max="5903" width="16.109375" style="57" bestFit="1" customWidth="1"/>
    <col min="5904" max="5904" width="10.109375" style="57" bestFit="1" customWidth="1"/>
    <col min="5905" max="5905" width="9.109375" style="57" bestFit="1" customWidth="1"/>
    <col min="5906" max="5906" width="11.33203125" style="57" bestFit="1" customWidth="1"/>
    <col min="5907" max="5907" width="10.109375" style="57" bestFit="1" customWidth="1"/>
    <col min="5908" max="6145" width="8.88671875" style="57"/>
    <col min="6146" max="6146" width="37.109375" style="57" customWidth="1"/>
    <col min="6147" max="6147" width="13.88671875" style="57" bestFit="1" customWidth="1"/>
    <col min="6148" max="6148" width="10" style="57" bestFit="1" customWidth="1"/>
    <col min="6149" max="6149" width="28.5546875" style="57" bestFit="1" customWidth="1"/>
    <col min="6150" max="6150" width="13" style="57" bestFit="1" customWidth="1"/>
    <col min="6151" max="6151" width="17.6640625" style="57" bestFit="1" customWidth="1"/>
    <col min="6152" max="6152" width="10.109375" style="57" bestFit="1" customWidth="1"/>
    <col min="6153" max="6153" width="14.109375" style="57" bestFit="1" customWidth="1"/>
    <col min="6154" max="6154" width="8.6640625" style="57" bestFit="1" customWidth="1"/>
    <col min="6155" max="6155" width="7.33203125" style="57" bestFit="1" customWidth="1"/>
    <col min="6156" max="6156" width="12.5546875" style="57" bestFit="1" customWidth="1"/>
    <col min="6157" max="6157" width="13.109375" style="57" bestFit="1" customWidth="1"/>
    <col min="6158" max="6158" width="10.5546875" style="57" bestFit="1" customWidth="1"/>
    <col min="6159" max="6159" width="16.109375" style="57" bestFit="1" customWidth="1"/>
    <col min="6160" max="6160" width="10.109375" style="57" bestFit="1" customWidth="1"/>
    <col min="6161" max="6161" width="9.109375" style="57" bestFit="1" customWidth="1"/>
    <col min="6162" max="6162" width="11.33203125" style="57" bestFit="1" customWidth="1"/>
    <col min="6163" max="6163" width="10.109375" style="57" bestFit="1" customWidth="1"/>
    <col min="6164" max="6401" width="8.88671875" style="57"/>
    <col min="6402" max="6402" width="37.109375" style="57" customWidth="1"/>
    <col min="6403" max="6403" width="13.88671875" style="57" bestFit="1" customWidth="1"/>
    <col min="6404" max="6404" width="10" style="57" bestFit="1" customWidth="1"/>
    <col min="6405" max="6405" width="28.5546875" style="57" bestFit="1" customWidth="1"/>
    <col min="6406" max="6406" width="13" style="57" bestFit="1" customWidth="1"/>
    <col min="6407" max="6407" width="17.6640625" style="57" bestFit="1" customWidth="1"/>
    <col min="6408" max="6408" width="10.109375" style="57" bestFit="1" customWidth="1"/>
    <col min="6409" max="6409" width="14.109375" style="57" bestFit="1" customWidth="1"/>
    <col min="6410" max="6410" width="8.6640625" style="57" bestFit="1" customWidth="1"/>
    <col min="6411" max="6411" width="7.33203125" style="57" bestFit="1" customWidth="1"/>
    <col min="6412" max="6412" width="12.5546875" style="57" bestFit="1" customWidth="1"/>
    <col min="6413" max="6413" width="13.109375" style="57" bestFit="1" customWidth="1"/>
    <col min="6414" max="6414" width="10.5546875" style="57" bestFit="1" customWidth="1"/>
    <col min="6415" max="6415" width="16.109375" style="57" bestFit="1" customWidth="1"/>
    <col min="6416" max="6416" width="10.109375" style="57" bestFit="1" customWidth="1"/>
    <col min="6417" max="6417" width="9.109375" style="57" bestFit="1" customWidth="1"/>
    <col min="6418" max="6418" width="11.33203125" style="57" bestFit="1" customWidth="1"/>
    <col min="6419" max="6419" width="10.109375" style="57" bestFit="1" customWidth="1"/>
    <col min="6420" max="6657" width="8.88671875" style="57"/>
    <col min="6658" max="6658" width="37.109375" style="57" customWidth="1"/>
    <col min="6659" max="6659" width="13.88671875" style="57" bestFit="1" customWidth="1"/>
    <col min="6660" max="6660" width="10" style="57" bestFit="1" customWidth="1"/>
    <col min="6661" max="6661" width="28.5546875" style="57" bestFit="1" customWidth="1"/>
    <col min="6662" max="6662" width="13" style="57" bestFit="1" customWidth="1"/>
    <col min="6663" max="6663" width="17.6640625" style="57" bestFit="1" customWidth="1"/>
    <col min="6664" max="6664" width="10.109375" style="57" bestFit="1" customWidth="1"/>
    <col min="6665" max="6665" width="14.109375" style="57" bestFit="1" customWidth="1"/>
    <col min="6666" max="6666" width="8.6640625" style="57" bestFit="1" customWidth="1"/>
    <col min="6667" max="6667" width="7.33203125" style="57" bestFit="1" customWidth="1"/>
    <col min="6668" max="6668" width="12.5546875" style="57" bestFit="1" customWidth="1"/>
    <col min="6669" max="6669" width="13.109375" style="57" bestFit="1" customWidth="1"/>
    <col min="6670" max="6670" width="10.5546875" style="57" bestFit="1" customWidth="1"/>
    <col min="6671" max="6671" width="16.109375" style="57" bestFit="1" customWidth="1"/>
    <col min="6672" max="6672" width="10.109375" style="57" bestFit="1" customWidth="1"/>
    <col min="6673" max="6673" width="9.109375" style="57" bestFit="1" customWidth="1"/>
    <col min="6674" max="6674" width="11.33203125" style="57" bestFit="1" customWidth="1"/>
    <col min="6675" max="6675" width="10.109375" style="57" bestFit="1" customWidth="1"/>
    <col min="6676" max="6913" width="8.88671875" style="57"/>
    <col min="6914" max="6914" width="37.109375" style="57" customWidth="1"/>
    <col min="6915" max="6915" width="13.88671875" style="57" bestFit="1" customWidth="1"/>
    <col min="6916" max="6916" width="10" style="57" bestFit="1" customWidth="1"/>
    <col min="6917" max="6917" width="28.5546875" style="57" bestFit="1" customWidth="1"/>
    <col min="6918" max="6918" width="13" style="57" bestFit="1" customWidth="1"/>
    <col min="6919" max="6919" width="17.6640625" style="57" bestFit="1" customWidth="1"/>
    <col min="6920" max="6920" width="10.109375" style="57" bestFit="1" customWidth="1"/>
    <col min="6921" max="6921" width="14.109375" style="57" bestFit="1" customWidth="1"/>
    <col min="6922" max="6922" width="8.6640625" style="57" bestFit="1" customWidth="1"/>
    <col min="6923" max="6923" width="7.33203125" style="57" bestFit="1" customWidth="1"/>
    <col min="6924" max="6924" width="12.5546875" style="57" bestFit="1" customWidth="1"/>
    <col min="6925" max="6925" width="13.109375" style="57" bestFit="1" customWidth="1"/>
    <col min="6926" max="6926" width="10.5546875" style="57" bestFit="1" customWidth="1"/>
    <col min="6927" max="6927" width="16.109375" style="57" bestFit="1" customWidth="1"/>
    <col min="6928" max="6928" width="10.109375" style="57" bestFit="1" customWidth="1"/>
    <col min="6929" max="6929" width="9.109375" style="57" bestFit="1" customWidth="1"/>
    <col min="6930" max="6930" width="11.33203125" style="57" bestFit="1" customWidth="1"/>
    <col min="6931" max="6931" width="10.109375" style="57" bestFit="1" customWidth="1"/>
    <col min="6932" max="7169" width="8.88671875" style="57"/>
    <col min="7170" max="7170" width="37.109375" style="57" customWidth="1"/>
    <col min="7171" max="7171" width="13.88671875" style="57" bestFit="1" customWidth="1"/>
    <col min="7172" max="7172" width="10" style="57" bestFit="1" customWidth="1"/>
    <col min="7173" max="7173" width="28.5546875" style="57" bestFit="1" customWidth="1"/>
    <col min="7174" max="7174" width="13" style="57" bestFit="1" customWidth="1"/>
    <col min="7175" max="7175" width="17.6640625" style="57" bestFit="1" customWidth="1"/>
    <col min="7176" max="7176" width="10.109375" style="57" bestFit="1" customWidth="1"/>
    <col min="7177" max="7177" width="14.109375" style="57" bestFit="1" customWidth="1"/>
    <col min="7178" max="7178" width="8.6640625" style="57" bestFit="1" customWidth="1"/>
    <col min="7179" max="7179" width="7.33203125" style="57" bestFit="1" customWidth="1"/>
    <col min="7180" max="7180" width="12.5546875" style="57" bestFit="1" customWidth="1"/>
    <col min="7181" max="7181" width="13.109375" style="57" bestFit="1" customWidth="1"/>
    <col min="7182" max="7182" width="10.5546875" style="57" bestFit="1" customWidth="1"/>
    <col min="7183" max="7183" width="16.109375" style="57" bestFit="1" customWidth="1"/>
    <col min="7184" max="7184" width="10.109375" style="57" bestFit="1" customWidth="1"/>
    <col min="7185" max="7185" width="9.109375" style="57" bestFit="1" customWidth="1"/>
    <col min="7186" max="7186" width="11.33203125" style="57" bestFit="1" customWidth="1"/>
    <col min="7187" max="7187" width="10.109375" style="57" bestFit="1" customWidth="1"/>
    <col min="7188" max="7425" width="8.88671875" style="57"/>
    <col min="7426" max="7426" width="37.109375" style="57" customWidth="1"/>
    <col min="7427" max="7427" width="13.88671875" style="57" bestFit="1" customWidth="1"/>
    <col min="7428" max="7428" width="10" style="57" bestFit="1" customWidth="1"/>
    <col min="7429" max="7429" width="28.5546875" style="57" bestFit="1" customWidth="1"/>
    <col min="7430" max="7430" width="13" style="57" bestFit="1" customWidth="1"/>
    <col min="7431" max="7431" width="17.6640625" style="57" bestFit="1" customWidth="1"/>
    <col min="7432" max="7432" width="10.109375" style="57" bestFit="1" customWidth="1"/>
    <col min="7433" max="7433" width="14.109375" style="57" bestFit="1" customWidth="1"/>
    <col min="7434" max="7434" width="8.6640625" style="57" bestFit="1" customWidth="1"/>
    <col min="7435" max="7435" width="7.33203125" style="57" bestFit="1" customWidth="1"/>
    <col min="7436" max="7436" width="12.5546875" style="57" bestFit="1" customWidth="1"/>
    <col min="7437" max="7437" width="13.109375" style="57" bestFit="1" customWidth="1"/>
    <col min="7438" max="7438" width="10.5546875" style="57" bestFit="1" customWidth="1"/>
    <col min="7439" max="7439" width="16.109375" style="57" bestFit="1" customWidth="1"/>
    <col min="7440" max="7440" width="10.109375" style="57" bestFit="1" customWidth="1"/>
    <col min="7441" max="7441" width="9.109375" style="57" bestFit="1" customWidth="1"/>
    <col min="7442" max="7442" width="11.33203125" style="57" bestFit="1" customWidth="1"/>
    <col min="7443" max="7443" width="10.109375" style="57" bestFit="1" customWidth="1"/>
    <col min="7444" max="7681" width="8.88671875" style="57"/>
    <col min="7682" max="7682" width="37.109375" style="57" customWidth="1"/>
    <col min="7683" max="7683" width="13.88671875" style="57" bestFit="1" customWidth="1"/>
    <col min="7684" max="7684" width="10" style="57" bestFit="1" customWidth="1"/>
    <col min="7685" max="7685" width="28.5546875" style="57" bestFit="1" customWidth="1"/>
    <col min="7686" max="7686" width="13" style="57" bestFit="1" customWidth="1"/>
    <col min="7687" max="7687" width="17.6640625" style="57" bestFit="1" customWidth="1"/>
    <col min="7688" max="7688" width="10.109375" style="57" bestFit="1" customWidth="1"/>
    <col min="7689" max="7689" width="14.109375" style="57" bestFit="1" customWidth="1"/>
    <col min="7690" max="7690" width="8.6640625" style="57" bestFit="1" customWidth="1"/>
    <col min="7691" max="7691" width="7.33203125" style="57" bestFit="1" customWidth="1"/>
    <col min="7692" max="7692" width="12.5546875" style="57" bestFit="1" customWidth="1"/>
    <col min="7693" max="7693" width="13.109375" style="57" bestFit="1" customWidth="1"/>
    <col min="7694" max="7694" width="10.5546875" style="57" bestFit="1" customWidth="1"/>
    <col min="7695" max="7695" width="16.109375" style="57" bestFit="1" customWidth="1"/>
    <col min="7696" max="7696" width="10.109375" style="57" bestFit="1" customWidth="1"/>
    <col min="7697" max="7697" width="9.109375" style="57" bestFit="1" customWidth="1"/>
    <col min="7698" max="7698" width="11.33203125" style="57" bestFit="1" customWidth="1"/>
    <col min="7699" max="7699" width="10.109375" style="57" bestFit="1" customWidth="1"/>
    <col min="7700" max="7937" width="8.88671875" style="57"/>
    <col min="7938" max="7938" width="37.109375" style="57" customWidth="1"/>
    <col min="7939" max="7939" width="13.88671875" style="57" bestFit="1" customWidth="1"/>
    <col min="7940" max="7940" width="10" style="57" bestFit="1" customWidth="1"/>
    <col min="7941" max="7941" width="28.5546875" style="57" bestFit="1" customWidth="1"/>
    <col min="7942" max="7942" width="13" style="57" bestFit="1" customWidth="1"/>
    <col min="7943" max="7943" width="17.6640625" style="57" bestFit="1" customWidth="1"/>
    <col min="7944" max="7944" width="10.109375" style="57" bestFit="1" customWidth="1"/>
    <col min="7945" max="7945" width="14.109375" style="57" bestFit="1" customWidth="1"/>
    <col min="7946" max="7946" width="8.6640625" style="57" bestFit="1" customWidth="1"/>
    <col min="7947" max="7947" width="7.33203125" style="57" bestFit="1" customWidth="1"/>
    <col min="7948" max="7948" width="12.5546875" style="57" bestFit="1" customWidth="1"/>
    <col min="7949" max="7949" width="13.109375" style="57" bestFit="1" customWidth="1"/>
    <col min="7950" max="7950" width="10.5546875" style="57" bestFit="1" customWidth="1"/>
    <col min="7951" max="7951" width="16.109375" style="57" bestFit="1" customWidth="1"/>
    <col min="7952" max="7952" width="10.109375" style="57" bestFit="1" customWidth="1"/>
    <col min="7953" max="7953" width="9.109375" style="57" bestFit="1" customWidth="1"/>
    <col min="7954" max="7954" width="11.33203125" style="57" bestFit="1" customWidth="1"/>
    <col min="7955" max="7955" width="10.109375" style="57" bestFit="1" customWidth="1"/>
    <col min="7956" max="8193" width="8.88671875" style="57"/>
    <col min="8194" max="8194" width="37.109375" style="57" customWidth="1"/>
    <col min="8195" max="8195" width="13.88671875" style="57" bestFit="1" customWidth="1"/>
    <col min="8196" max="8196" width="10" style="57" bestFit="1" customWidth="1"/>
    <col min="8197" max="8197" width="28.5546875" style="57" bestFit="1" customWidth="1"/>
    <col min="8198" max="8198" width="13" style="57" bestFit="1" customWidth="1"/>
    <col min="8199" max="8199" width="17.6640625" style="57" bestFit="1" customWidth="1"/>
    <col min="8200" max="8200" width="10.109375" style="57" bestFit="1" customWidth="1"/>
    <col min="8201" max="8201" width="14.109375" style="57" bestFit="1" customWidth="1"/>
    <col min="8202" max="8202" width="8.6640625" style="57" bestFit="1" customWidth="1"/>
    <col min="8203" max="8203" width="7.33203125" style="57" bestFit="1" customWidth="1"/>
    <col min="8204" max="8204" width="12.5546875" style="57" bestFit="1" customWidth="1"/>
    <col min="8205" max="8205" width="13.109375" style="57" bestFit="1" customWidth="1"/>
    <col min="8206" max="8206" width="10.5546875" style="57" bestFit="1" customWidth="1"/>
    <col min="8207" max="8207" width="16.109375" style="57" bestFit="1" customWidth="1"/>
    <col min="8208" max="8208" width="10.109375" style="57" bestFit="1" customWidth="1"/>
    <col min="8209" max="8209" width="9.109375" style="57" bestFit="1" customWidth="1"/>
    <col min="8210" max="8210" width="11.33203125" style="57" bestFit="1" customWidth="1"/>
    <col min="8211" max="8211" width="10.109375" style="57" bestFit="1" customWidth="1"/>
    <col min="8212" max="8449" width="8.88671875" style="57"/>
    <col min="8450" max="8450" width="37.109375" style="57" customWidth="1"/>
    <col min="8451" max="8451" width="13.88671875" style="57" bestFit="1" customWidth="1"/>
    <col min="8452" max="8452" width="10" style="57" bestFit="1" customWidth="1"/>
    <col min="8453" max="8453" width="28.5546875" style="57" bestFit="1" customWidth="1"/>
    <col min="8454" max="8454" width="13" style="57" bestFit="1" customWidth="1"/>
    <col min="8455" max="8455" width="17.6640625" style="57" bestFit="1" customWidth="1"/>
    <col min="8456" max="8456" width="10.109375" style="57" bestFit="1" customWidth="1"/>
    <col min="8457" max="8457" width="14.109375" style="57" bestFit="1" customWidth="1"/>
    <col min="8458" max="8458" width="8.6640625" style="57" bestFit="1" customWidth="1"/>
    <col min="8459" max="8459" width="7.33203125" style="57" bestFit="1" customWidth="1"/>
    <col min="8460" max="8460" width="12.5546875" style="57" bestFit="1" customWidth="1"/>
    <col min="8461" max="8461" width="13.109375" style="57" bestFit="1" customWidth="1"/>
    <col min="8462" max="8462" width="10.5546875" style="57" bestFit="1" customWidth="1"/>
    <col min="8463" max="8463" width="16.109375" style="57" bestFit="1" customWidth="1"/>
    <col min="8464" max="8464" width="10.109375" style="57" bestFit="1" customWidth="1"/>
    <col min="8465" max="8465" width="9.109375" style="57" bestFit="1" customWidth="1"/>
    <col min="8466" max="8466" width="11.33203125" style="57" bestFit="1" customWidth="1"/>
    <col min="8467" max="8467" width="10.109375" style="57" bestFit="1" customWidth="1"/>
    <col min="8468" max="8705" width="8.88671875" style="57"/>
    <col min="8706" max="8706" width="37.109375" style="57" customWidth="1"/>
    <col min="8707" max="8707" width="13.88671875" style="57" bestFit="1" customWidth="1"/>
    <col min="8708" max="8708" width="10" style="57" bestFit="1" customWidth="1"/>
    <col min="8709" max="8709" width="28.5546875" style="57" bestFit="1" customWidth="1"/>
    <col min="8710" max="8710" width="13" style="57" bestFit="1" customWidth="1"/>
    <col min="8711" max="8711" width="17.6640625" style="57" bestFit="1" customWidth="1"/>
    <col min="8712" max="8712" width="10.109375" style="57" bestFit="1" customWidth="1"/>
    <col min="8713" max="8713" width="14.109375" style="57" bestFit="1" customWidth="1"/>
    <col min="8714" max="8714" width="8.6640625" style="57" bestFit="1" customWidth="1"/>
    <col min="8715" max="8715" width="7.33203125" style="57" bestFit="1" customWidth="1"/>
    <col min="8716" max="8716" width="12.5546875" style="57" bestFit="1" customWidth="1"/>
    <col min="8717" max="8717" width="13.109375" style="57" bestFit="1" customWidth="1"/>
    <col min="8718" max="8718" width="10.5546875" style="57" bestFit="1" customWidth="1"/>
    <col min="8719" max="8719" width="16.109375" style="57" bestFit="1" customWidth="1"/>
    <col min="8720" max="8720" width="10.109375" style="57" bestFit="1" customWidth="1"/>
    <col min="8721" max="8721" width="9.109375" style="57" bestFit="1" customWidth="1"/>
    <col min="8722" max="8722" width="11.33203125" style="57" bestFit="1" customWidth="1"/>
    <col min="8723" max="8723" width="10.109375" style="57" bestFit="1" customWidth="1"/>
    <col min="8724" max="8961" width="8.88671875" style="57"/>
    <col min="8962" max="8962" width="37.109375" style="57" customWidth="1"/>
    <col min="8963" max="8963" width="13.88671875" style="57" bestFit="1" customWidth="1"/>
    <col min="8964" max="8964" width="10" style="57" bestFit="1" customWidth="1"/>
    <col min="8965" max="8965" width="28.5546875" style="57" bestFit="1" customWidth="1"/>
    <col min="8966" max="8966" width="13" style="57" bestFit="1" customWidth="1"/>
    <col min="8967" max="8967" width="17.6640625" style="57" bestFit="1" customWidth="1"/>
    <col min="8968" max="8968" width="10.109375" style="57" bestFit="1" customWidth="1"/>
    <col min="8969" max="8969" width="14.109375" style="57" bestFit="1" customWidth="1"/>
    <col min="8970" max="8970" width="8.6640625" style="57" bestFit="1" customWidth="1"/>
    <col min="8971" max="8971" width="7.33203125" style="57" bestFit="1" customWidth="1"/>
    <col min="8972" max="8972" width="12.5546875" style="57" bestFit="1" customWidth="1"/>
    <col min="8973" max="8973" width="13.109375" style="57" bestFit="1" customWidth="1"/>
    <col min="8974" max="8974" width="10.5546875" style="57" bestFit="1" customWidth="1"/>
    <col min="8975" max="8975" width="16.109375" style="57" bestFit="1" customWidth="1"/>
    <col min="8976" max="8976" width="10.109375" style="57" bestFit="1" customWidth="1"/>
    <col min="8977" max="8977" width="9.109375" style="57" bestFit="1" customWidth="1"/>
    <col min="8978" max="8978" width="11.33203125" style="57" bestFit="1" customWidth="1"/>
    <col min="8979" max="8979" width="10.109375" style="57" bestFit="1" customWidth="1"/>
    <col min="8980" max="9217" width="8.88671875" style="57"/>
    <col min="9218" max="9218" width="37.109375" style="57" customWidth="1"/>
    <col min="9219" max="9219" width="13.88671875" style="57" bestFit="1" customWidth="1"/>
    <col min="9220" max="9220" width="10" style="57" bestFit="1" customWidth="1"/>
    <col min="9221" max="9221" width="28.5546875" style="57" bestFit="1" customWidth="1"/>
    <col min="9222" max="9222" width="13" style="57" bestFit="1" customWidth="1"/>
    <col min="9223" max="9223" width="17.6640625" style="57" bestFit="1" customWidth="1"/>
    <col min="9224" max="9224" width="10.109375" style="57" bestFit="1" customWidth="1"/>
    <col min="9225" max="9225" width="14.109375" style="57" bestFit="1" customWidth="1"/>
    <col min="9226" max="9226" width="8.6640625" style="57" bestFit="1" customWidth="1"/>
    <col min="9227" max="9227" width="7.33203125" style="57" bestFit="1" customWidth="1"/>
    <col min="9228" max="9228" width="12.5546875" style="57" bestFit="1" customWidth="1"/>
    <col min="9229" max="9229" width="13.109375" style="57" bestFit="1" customWidth="1"/>
    <col min="9230" max="9230" width="10.5546875" style="57" bestFit="1" customWidth="1"/>
    <col min="9231" max="9231" width="16.109375" style="57" bestFit="1" customWidth="1"/>
    <col min="9232" max="9232" width="10.109375" style="57" bestFit="1" customWidth="1"/>
    <col min="9233" max="9233" width="9.109375" style="57" bestFit="1" customWidth="1"/>
    <col min="9234" max="9234" width="11.33203125" style="57" bestFit="1" customWidth="1"/>
    <col min="9235" max="9235" width="10.109375" style="57" bestFit="1" customWidth="1"/>
    <col min="9236" max="9473" width="8.88671875" style="57"/>
    <col min="9474" max="9474" width="37.109375" style="57" customWidth="1"/>
    <col min="9475" max="9475" width="13.88671875" style="57" bestFit="1" customWidth="1"/>
    <col min="9476" max="9476" width="10" style="57" bestFit="1" customWidth="1"/>
    <col min="9477" max="9477" width="28.5546875" style="57" bestFit="1" customWidth="1"/>
    <col min="9478" max="9478" width="13" style="57" bestFit="1" customWidth="1"/>
    <col min="9479" max="9479" width="17.6640625" style="57" bestFit="1" customWidth="1"/>
    <col min="9480" max="9480" width="10.109375" style="57" bestFit="1" customWidth="1"/>
    <col min="9481" max="9481" width="14.109375" style="57" bestFit="1" customWidth="1"/>
    <col min="9482" max="9482" width="8.6640625" style="57" bestFit="1" customWidth="1"/>
    <col min="9483" max="9483" width="7.33203125" style="57" bestFit="1" customWidth="1"/>
    <col min="9484" max="9484" width="12.5546875" style="57" bestFit="1" customWidth="1"/>
    <col min="9485" max="9485" width="13.109375" style="57" bestFit="1" customWidth="1"/>
    <col min="9486" max="9486" width="10.5546875" style="57" bestFit="1" customWidth="1"/>
    <col min="9487" max="9487" width="16.109375" style="57" bestFit="1" customWidth="1"/>
    <col min="9488" max="9488" width="10.109375" style="57" bestFit="1" customWidth="1"/>
    <col min="9489" max="9489" width="9.109375" style="57" bestFit="1" customWidth="1"/>
    <col min="9490" max="9490" width="11.33203125" style="57" bestFit="1" customWidth="1"/>
    <col min="9491" max="9491" width="10.109375" style="57" bestFit="1" customWidth="1"/>
    <col min="9492" max="9729" width="8.88671875" style="57"/>
    <col min="9730" max="9730" width="37.109375" style="57" customWidth="1"/>
    <col min="9731" max="9731" width="13.88671875" style="57" bestFit="1" customWidth="1"/>
    <col min="9732" max="9732" width="10" style="57" bestFit="1" customWidth="1"/>
    <col min="9733" max="9733" width="28.5546875" style="57" bestFit="1" customWidth="1"/>
    <col min="9734" max="9734" width="13" style="57" bestFit="1" customWidth="1"/>
    <col min="9735" max="9735" width="17.6640625" style="57" bestFit="1" customWidth="1"/>
    <col min="9736" max="9736" width="10.109375" style="57" bestFit="1" customWidth="1"/>
    <col min="9737" max="9737" width="14.109375" style="57" bestFit="1" customWidth="1"/>
    <col min="9738" max="9738" width="8.6640625" style="57" bestFit="1" customWidth="1"/>
    <col min="9739" max="9739" width="7.33203125" style="57" bestFit="1" customWidth="1"/>
    <col min="9740" max="9740" width="12.5546875" style="57" bestFit="1" customWidth="1"/>
    <col min="9741" max="9741" width="13.109375" style="57" bestFit="1" customWidth="1"/>
    <col min="9742" max="9742" width="10.5546875" style="57" bestFit="1" customWidth="1"/>
    <col min="9743" max="9743" width="16.109375" style="57" bestFit="1" customWidth="1"/>
    <col min="9744" max="9744" width="10.109375" style="57" bestFit="1" customWidth="1"/>
    <col min="9745" max="9745" width="9.109375" style="57" bestFit="1" customWidth="1"/>
    <col min="9746" max="9746" width="11.33203125" style="57" bestFit="1" customWidth="1"/>
    <col min="9747" max="9747" width="10.109375" style="57" bestFit="1" customWidth="1"/>
    <col min="9748" max="9985" width="8.88671875" style="57"/>
    <col min="9986" max="9986" width="37.109375" style="57" customWidth="1"/>
    <col min="9987" max="9987" width="13.88671875" style="57" bestFit="1" customWidth="1"/>
    <col min="9988" max="9988" width="10" style="57" bestFit="1" customWidth="1"/>
    <col min="9989" max="9989" width="28.5546875" style="57" bestFit="1" customWidth="1"/>
    <col min="9990" max="9990" width="13" style="57" bestFit="1" customWidth="1"/>
    <col min="9991" max="9991" width="17.6640625" style="57" bestFit="1" customWidth="1"/>
    <col min="9992" max="9992" width="10.109375" style="57" bestFit="1" customWidth="1"/>
    <col min="9993" max="9993" width="14.109375" style="57" bestFit="1" customWidth="1"/>
    <col min="9994" max="9994" width="8.6640625" style="57" bestFit="1" customWidth="1"/>
    <col min="9995" max="9995" width="7.33203125" style="57" bestFit="1" customWidth="1"/>
    <col min="9996" max="9996" width="12.5546875" style="57" bestFit="1" customWidth="1"/>
    <col min="9997" max="9997" width="13.109375" style="57" bestFit="1" customWidth="1"/>
    <col min="9998" max="9998" width="10.5546875" style="57" bestFit="1" customWidth="1"/>
    <col min="9999" max="9999" width="16.109375" style="57" bestFit="1" customWidth="1"/>
    <col min="10000" max="10000" width="10.109375" style="57" bestFit="1" customWidth="1"/>
    <col min="10001" max="10001" width="9.109375" style="57" bestFit="1" customWidth="1"/>
    <col min="10002" max="10002" width="11.33203125" style="57" bestFit="1" customWidth="1"/>
    <col min="10003" max="10003" width="10.109375" style="57" bestFit="1" customWidth="1"/>
    <col min="10004" max="10241" width="8.88671875" style="57"/>
    <col min="10242" max="10242" width="37.109375" style="57" customWidth="1"/>
    <col min="10243" max="10243" width="13.88671875" style="57" bestFit="1" customWidth="1"/>
    <col min="10244" max="10244" width="10" style="57" bestFit="1" customWidth="1"/>
    <col min="10245" max="10245" width="28.5546875" style="57" bestFit="1" customWidth="1"/>
    <col min="10246" max="10246" width="13" style="57" bestFit="1" customWidth="1"/>
    <col min="10247" max="10247" width="17.6640625" style="57" bestFit="1" customWidth="1"/>
    <col min="10248" max="10248" width="10.109375" style="57" bestFit="1" customWidth="1"/>
    <col min="10249" max="10249" width="14.109375" style="57" bestFit="1" customWidth="1"/>
    <col min="10250" max="10250" width="8.6640625" style="57" bestFit="1" customWidth="1"/>
    <col min="10251" max="10251" width="7.33203125" style="57" bestFit="1" customWidth="1"/>
    <col min="10252" max="10252" width="12.5546875" style="57" bestFit="1" customWidth="1"/>
    <col min="10253" max="10253" width="13.109375" style="57" bestFit="1" customWidth="1"/>
    <col min="10254" max="10254" width="10.5546875" style="57" bestFit="1" customWidth="1"/>
    <col min="10255" max="10255" width="16.109375" style="57" bestFit="1" customWidth="1"/>
    <col min="10256" max="10256" width="10.109375" style="57" bestFit="1" customWidth="1"/>
    <col min="10257" max="10257" width="9.109375" style="57" bestFit="1" customWidth="1"/>
    <col min="10258" max="10258" width="11.33203125" style="57" bestFit="1" customWidth="1"/>
    <col min="10259" max="10259" width="10.109375" style="57" bestFit="1" customWidth="1"/>
    <col min="10260" max="10497" width="8.88671875" style="57"/>
    <col min="10498" max="10498" width="37.109375" style="57" customWidth="1"/>
    <col min="10499" max="10499" width="13.88671875" style="57" bestFit="1" customWidth="1"/>
    <col min="10500" max="10500" width="10" style="57" bestFit="1" customWidth="1"/>
    <col min="10501" max="10501" width="28.5546875" style="57" bestFit="1" customWidth="1"/>
    <col min="10502" max="10502" width="13" style="57" bestFit="1" customWidth="1"/>
    <col min="10503" max="10503" width="17.6640625" style="57" bestFit="1" customWidth="1"/>
    <col min="10504" max="10504" width="10.109375" style="57" bestFit="1" customWidth="1"/>
    <col min="10505" max="10505" width="14.109375" style="57" bestFit="1" customWidth="1"/>
    <col min="10506" max="10506" width="8.6640625" style="57" bestFit="1" customWidth="1"/>
    <col min="10507" max="10507" width="7.33203125" style="57" bestFit="1" customWidth="1"/>
    <col min="10508" max="10508" width="12.5546875" style="57" bestFit="1" customWidth="1"/>
    <col min="10509" max="10509" width="13.109375" style="57" bestFit="1" customWidth="1"/>
    <col min="10510" max="10510" width="10.5546875" style="57" bestFit="1" customWidth="1"/>
    <col min="10511" max="10511" width="16.109375" style="57" bestFit="1" customWidth="1"/>
    <col min="10512" max="10512" width="10.109375" style="57" bestFit="1" customWidth="1"/>
    <col min="10513" max="10513" width="9.109375" style="57" bestFit="1" customWidth="1"/>
    <col min="10514" max="10514" width="11.33203125" style="57" bestFit="1" customWidth="1"/>
    <col min="10515" max="10515" width="10.109375" style="57" bestFit="1" customWidth="1"/>
    <col min="10516" max="10753" width="8.88671875" style="57"/>
    <col min="10754" max="10754" width="37.109375" style="57" customWidth="1"/>
    <col min="10755" max="10755" width="13.88671875" style="57" bestFit="1" customWidth="1"/>
    <col min="10756" max="10756" width="10" style="57" bestFit="1" customWidth="1"/>
    <col min="10757" max="10757" width="28.5546875" style="57" bestFit="1" customWidth="1"/>
    <col min="10758" max="10758" width="13" style="57" bestFit="1" customWidth="1"/>
    <col min="10759" max="10759" width="17.6640625" style="57" bestFit="1" customWidth="1"/>
    <col min="10760" max="10760" width="10.109375" style="57" bestFit="1" customWidth="1"/>
    <col min="10761" max="10761" width="14.109375" style="57" bestFit="1" customWidth="1"/>
    <col min="10762" max="10762" width="8.6640625" style="57" bestFit="1" customWidth="1"/>
    <col min="10763" max="10763" width="7.33203125" style="57" bestFit="1" customWidth="1"/>
    <col min="10764" max="10764" width="12.5546875" style="57" bestFit="1" customWidth="1"/>
    <col min="10765" max="10765" width="13.109375" style="57" bestFit="1" customWidth="1"/>
    <col min="10766" max="10766" width="10.5546875" style="57" bestFit="1" customWidth="1"/>
    <col min="10767" max="10767" width="16.109375" style="57" bestFit="1" customWidth="1"/>
    <col min="10768" max="10768" width="10.109375" style="57" bestFit="1" customWidth="1"/>
    <col min="10769" max="10769" width="9.109375" style="57" bestFit="1" customWidth="1"/>
    <col min="10770" max="10770" width="11.33203125" style="57" bestFit="1" customWidth="1"/>
    <col min="10771" max="10771" width="10.109375" style="57" bestFit="1" customWidth="1"/>
    <col min="10772" max="11009" width="8.88671875" style="57"/>
    <col min="11010" max="11010" width="37.109375" style="57" customWidth="1"/>
    <col min="11011" max="11011" width="13.88671875" style="57" bestFit="1" customWidth="1"/>
    <col min="11012" max="11012" width="10" style="57" bestFit="1" customWidth="1"/>
    <col min="11013" max="11013" width="28.5546875" style="57" bestFit="1" customWidth="1"/>
    <col min="11014" max="11014" width="13" style="57" bestFit="1" customWidth="1"/>
    <col min="11015" max="11015" width="17.6640625" style="57" bestFit="1" customWidth="1"/>
    <col min="11016" max="11016" width="10.109375" style="57" bestFit="1" customWidth="1"/>
    <col min="11017" max="11017" width="14.109375" style="57" bestFit="1" customWidth="1"/>
    <col min="11018" max="11018" width="8.6640625" style="57" bestFit="1" customWidth="1"/>
    <col min="11019" max="11019" width="7.33203125" style="57" bestFit="1" customWidth="1"/>
    <col min="11020" max="11020" width="12.5546875" style="57" bestFit="1" customWidth="1"/>
    <col min="11021" max="11021" width="13.109375" style="57" bestFit="1" customWidth="1"/>
    <col min="11022" max="11022" width="10.5546875" style="57" bestFit="1" customWidth="1"/>
    <col min="11023" max="11023" width="16.109375" style="57" bestFit="1" customWidth="1"/>
    <col min="11024" max="11024" width="10.109375" style="57" bestFit="1" customWidth="1"/>
    <col min="11025" max="11025" width="9.109375" style="57" bestFit="1" customWidth="1"/>
    <col min="11026" max="11026" width="11.33203125" style="57" bestFit="1" customWidth="1"/>
    <col min="11027" max="11027" width="10.109375" style="57" bestFit="1" customWidth="1"/>
    <col min="11028" max="11265" width="8.88671875" style="57"/>
    <col min="11266" max="11266" width="37.109375" style="57" customWidth="1"/>
    <col min="11267" max="11267" width="13.88671875" style="57" bestFit="1" customWidth="1"/>
    <col min="11268" max="11268" width="10" style="57" bestFit="1" customWidth="1"/>
    <col min="11269" max="11269" width="28.5546875" style="57" bestFit="1" customWidth="1"/>
    <col min="11270" max="11270" width="13" style="57" bestFit="1" customWidth="1"/>
    <col min="11271" max="11271" width="17.6640625" style="57" bestFit="1" customWidth="1"/>
    <col min="11272" max="11272" width="10.109375" style="57" bestFit="1" customWidth="1"/>
    <col min="11273" max="11273" width="14.109375" style="57" bestFit="1" customWidth="1"/>
    <col min="11274" max="11274" width="8.6640625" style="57" bestFit="1" customWidth="1"/>
    <col min="11275" max="11275" width="7.33203125" style="57" bestFit="1" customWidth="1"/>
    <col min="11276" max="11276" width="12.5546875" style="57" bestFit="1" customWidth="1"/>
    <col min="11277" max="11277" width="13.109375" style="57" bestFit="1" customWidth="1"/>
    <col min="11278" max="11278" width="10.5546875" style="57" bestFit="1" customWidth="1"/>
    <col min="11279" max="11279" width="16.109375" style="57" bestFit="1" customWidth="1"/>
    <col min="11280" max="11280" width="10.109375" style="57" bestFit="1" customWidth="1"/>
    <col min="11281" max="11281" width="9.109375" style="57" bestFit="1" customWidth="1"/>
    <col min="11282" max="11282" width="11.33203125" style="57" bestFit="1" customWidth="1"/>
    <col min="11283" max="11283" width="10.109375" style="57" bestFit="1" customWidth="1"/>
    <col min="11284" max="11521" width="8.88671875" style="57"/>
    <col min="11522" max="11522" width="37.109375" style="57" customWidth="1"/>
    <col min="11523" max="11523" width="13.88671875" style="57" bestFit="1" customWidth="1"/>
    <col min="11524" max="11524" width="10" style="57" bestFit="1" customWidth="1"/>
    <col min="11525" max="11525" width="28.5546875" style="57" bestFit="1" customWidth="1"/>
    <col min="11526" max="11526" width="13" style="57" bestFit="1" customWidth="1"/>
    <col min="11527" max="11527" width="17.6640625" style="57" bestFit="1" customWidth="1"/>
    <col min="11528" max="11528" width="10.109375" style="57" bestFit="1" customWidth="1"/>
    <col min="11529" max="11529" width="14.109375" style="57" bestFit="1" customWidth="1"/>
    <col min="11530" max="11530" width="8.6640625" style="57" bestFit="1" customWidth="1"/>
    <col min="11531" max="11531" width="7.33203125" style="57" bestFit="1" customWidth="1"/>
    <col min="11532" max="11532" width="12.5546875" style="57" bestFit="1" customWidth="1"/>
    <col min="11533" max="11533" width="13.109375" style="57" bestFit="1" customWidth="1"/>
    <col min="11534" max="11534" width="10.5546875" style="57" bestFit="1" customWidth="1"/>
    <col min="11535" max="11535" width="16.109375" style="57" bestFit="1" customWidth="1"/>
    <col min="11536" max="11536" width="10.109375" style="57" bestFit="1" customWidth="1"/>
    <col min="11537" max="11537" width="9.109375" style="57" bestFit="1" customWidth="1"/>
    <col min="11538" max="11538" width="11.33203125" style="57" bestFit="1" customWidth="1"/>
    <col min="11539" max="11539" width="10.109375" style="57" bestFit="1" customWidth="1"/>
    <col min="11540" max="11777" width="8.88671875" style="57"/>
    <col min="11778" max="11778" width="37.109375" style="57" customWidth="1"/>
    <col min="11779" max="11779" width="13.88671875" style="57" bestFit="1" customWidth="1"/>
    <col min="11780" max="11780" width="10" style="57" bestFit="1" customWidth="1"/>
    <col min="11781" max="11781" width="28.5546875" style="57" bestFit="1" customWidth="1"/>
    <col min="11782" max="11782" width="13" style="57" bestFit="1" customWidth="1"/>
    <col min="11783" max="11783" width="17.6640625" style="57" bestFit="1" customWidth="1"/>
    <col min="11784" max="11784" width="10.109375" style="57" bestFit="1" customWidth="1"/>
    <col min="11785" max="11785" width="14.109375" style="57" bestFit="1" customWidth="1"/>
    <col min="11786" max="11786" width="8.6640625" style="57" bestFit="1" customWidth="1"/>
    <col min="11787" max="11787" width="7.33203125" style="57" bestFit="1" customWidth="1"/>
    <col min="11788" max="11788" width="12.5546875" style="57" bestFit="1" customWidth="1"/>
    <col min="11789" max="11789" width="13.109375" style="57" bestFit="1" customWidth="1"/>
    <col min="11790" max="11790" width="10.5546875" style="57" bestFit="1" customWidth="1"/>
    <col min="11791" max="11791" width="16.109375" style="57" bestFit="1" customWidth="1"/>
    <col min="11792" max="11792" width="10.109375" style="57" bestFit="1" customWidth="1"/>
    <col min="11793" max="11793" width="9.109375" style="57" bestFit="1" customWidth="1"/>
    <col min="11794" max="11794" width="11.33203125" style="57" bestFit="1" customWidth="1"/>
    <col min="11795" max="11795" width="10.109375" style="57" bestFit="1" customWidth="1"/>
    <col min="11796" max="12033" width="8.88671875" style="57"/>
    <col min="12034" max="12034" width="37.109375" style="57" customWidth="1"/>
    <col min="12035" max="12035" width="13.88671875" style="57" bestFit="1" customWidth="1"/>
    <col min="12036" max="12036" width="10" style="57" bestFit="1" customWidth="1"/>
    <col min="12037" max="12037" width="28.5546875" style="57" bestFit="1" customWidth="1"/>
    <col min="12038" max="12038" width="13" style="57" bestFit="1" customWidth="1"/>
    <col min="12039" max="12039" width="17.6640625" style="57" bestFit="1" customWidth="1"/>
    <col min="12040" max="12040" width="10.109375" style="57" bestFit="1" customWidth="1"/>
    <col min="12041" max="12041" width="14.109375" style="57" bestFit="1" customWidth="1"/>
    <col min="12042" max="12042" width="8.6640625" style="57" bestFit="1" customWidth="1"/>
    <col min="12043" max="12043" width="7.33203125" style="57" bestFit="1" customWidth="1"/>
    <col min="12044" max="12044" width="12.5546875" style="57" bestFit="1" customWidth="1"/>
    <col min="12045" max="12045" width="13.109375" style="57" bestFit="1" customWidth="1"/>
    <col min="12046" max="12046" width="10.5546875" style="57" bestFit="1" customWidth="1"/>
    <col min="12047" max="12047" width="16.109375" style="57" bestFit="1" customWidth="1"/>
    <col min="12048" max="12048" width="10.109375" style="57" bestFit="1" customWidth="1"/>
    <col min="12049" max="12049" width="9.109375" style="57" bestFit="1" customWidth="1"/>
    <col min="12050" max="12050" width="11.33203125" style="57" bestFit="1" customWidth="1"/>
    <col min="12051" max="12051" width="10.109375" style="57" bestFit="1" customWidth="1"/>
    <col min="12052" max="12289" width="8.88671875" style="57"/>
    <col min="12290" max="12290" width="37.109375" style="57" customWidth="1"/>
    <col min="12291" max="12291" width="13.88671875" style="57" bestFit="1" customWidth="1"/>
    <col min="12292" max="12292" width="10" style="57" bestFit="1" customWidth="1"/>
    <col min="12293" max="12293" width="28.5546875" style="57" bestFit="1" customWidth="1"/>
    <col min="12294" max="12294" width="13" style="57" bestFit="1" customWidth="1"/>
    <col min="12295" max="12295" width="17.6640625" style="57" bestFit="1" customWidth="1"/>
    <col min="12296" max="12296" width="10.109375" style="57" bestFit="1" customWidth="1"/>
    <col min="12297" max="12297" width="14.109375" style="57" bestFit="1" customWidth="1"/>
    <col min="12298" max="12298" width="8.6640625" style="57" bestFit="1" customWidth="1"/>
    <col min="12299" max="12299" width="7.33203125" style="57" bestFit="1" customWidth="1"/>
    <col min="12300" max="12300" width="12.5546875" style="57" bestFit="1" customWidth="1"/>
    <col min="12301" max="12301" width="13.109375" style="57" bestFit="1" customWidth="1"/>
    <col min="12302" max="12302" width="10.5546875" style="57" bestFit="1" customWidth="1"/>
    <col min="12303" max="12303" width="16.109375" style="57" bestFit="1" customWidth="1"/>
    <col min="12304" max="12304" width="10.109375" style="57" bestFit="1" customWidth="1"/>
    <col min="12305" max="12305" width="9.109375" style="57" bestFit="1" customWidth="1"/>
    <col min="12306" max="12306" width="11.33203125" style="57" bestFit="1" customWidth="1"/>
    <col min="12307" max="12307" width="10.109375" style="57" bestFit="1" customWidth="1"/>
    <col min="12308" max="12545" width="8.88671875" style="57"/>
    <col min="12546" max="12546" width="37.109375" style="57" customWidth="1"/>
    <col min="12547" max="12547" width="13.88671875" style="57" bestFit="1" customWidth="1"/>
    <col min="12548" max="12548" width="10" style="57" bestFit="1" customWidth="1"/>
    <col min="12549" max="12549" width="28.5546875" style="57" bestFit="1" customWidth="1"/>
    <col min="12550" max="12550" width="13" style="57" bestFit="1" customWidth="1"/>
    <col min="12551" max="12551" width="17.6640625" style="57" bestFit="1" customWidth="1"/>
    <col min="12552" max="12552" width="10.109375" style="57" bestFit="1" customWidth="1"/>
    <col min="12553" max="12553" width="14.109375" style="57" bestFit="1" customWidth="1"/>
    <col min="12554" max="12554" width="8.6640625" style="57" bestFit="1" customWidth="1"/>
    <col min="12555" max="12555" width="7.33203125" style="57" bestFit="1" customWidth="1"/>
    <col min="12556" max="12556" width="12.5546875" style="57" bestFit="1" customWidth="1"/>
    <col min="12557" max="12557" width="13.109375" style="57" bestFit="1" customWidth="1"/>
    <col min="12558" max="12558" width="10.5546875" style="57" bestFit="1" customWidth="1"/>
    <col min="12559" max="12559" width="16.109375" style="57" bestFit="1" customWidth="1"/>
    <col min="12560" max="12560" width="10.109375" style="57" bestFit="1" customWidth="1"/>
    <col min="12561" max="12561" width="9.109375" style="57" bestFit="1" customWidth="1"/>
    <col min="12562" max="12562" width="11.33203125" style="57" bestFit="1" customWidth="1"/>
    <col min="12563" max="12563" width="10.109375" style="57" bestFit="1" customWidth="1"/>
    <col min="12564" max="12801" width="8.88671875" style="57"/>
    <col min="12802" max="12802" width="37.109375" style="57" customWidth="1"/>
    <col min="12803" max="12803" width="13.88671875" style="57" bestFit="1" customWidth="1"/>
    <col min="12804" max="12804" width="10" style="57" bestFit="1" customWidth="1"/>
    <col min="12805" max="12805" width="28.5546875" style="57" bestFit="1" customWidth="1"/>
    <col min="12806" max="12806" width="13" style="57" bestFit="1" customWidth="1"/>
    <col min="12807" max="12807" width="17.6640625" style="57" bestFit="1" customWidth="1"/>
    <col min="12808" max="12808" width="10.109375" style="57" bestFit="1" customWidth="1"/>
    <col min="12809" max="12809" width="14.109375" style="57" bestFit="1" customWidth="1"/>
    <col min="12810" max="12810" width="8.6640625" style="57" bestFit="1" customWidth="1"/>
    <col min="12811" max="12811" width="7.33203125" style="57" bestFit="1" customWidth="1"/>
    <col min="12812" max="12812" width="12.5546875" style="57" bestFit="1" customWidth="1"/>
    <col min="12813" max="12813" width="13.109375" style="57" bestFit="1" customWidth="1"/>
    <col min="12814" max="12814" width="10.5546875" style="57" bestFit="1" customWidth="1"/>
    <col min="12815" max="12815" width="16.109375" style="57" bestFit="1" customWidth="1"/>
    <col min="12816" max="12816" width="10.109375" style="57" bestFit="1" customWidth="1"/>
    <col min="12817" max="12817" width="9.109375" style="57" bestFit="1" customWidth="1"/>
    <col min="12818" max="12818" width="11.33203125" style="57" bestFit="1" customWidth="1"/>
    <col min="12819" max="12819" width="10.109375" style="57" bestFit="1" customWidth="1"/>
    <col min="12820" max="13057" width="8.88671875" style="57"/>
    <col min="13058" max="13058" width="37.109375" style="57" customWidth="1"/>
    <col min="13059" max="13059" width="13.88671875" style="57" bestFit="1" customWidth="1"/>
    <col min="13060" max="13060" width="10" style="57" bestFit="1" customWidth="1"/>
    <col min="13061" max="13061" width="28.5546875" style="57" bestFit="1" customWidth="1"/>
    <col min="13062" max="13062" width="13" style="57" bestFit="1" customWidth="1"/>
    <col min="13063" max="13063" width="17.6640625" style="57" bestFit="1" customWidth="1"/>
    <col min="13064" max="13064" width="10.109375" style="57" bestFit="1" customWidth="1"/>
    <col min="13065" max="13065" width="14.109375" style="57" bestFit="1" customWidth="1"/>
    <col min="13066" max="13066" width="8.6640625" style="57" bestFit="1" customWidth="1"/>
    <col min="13067" max="13067" width="7.33203125" style="57" bestFit="1" customWidth="1"/>
    <col min="13068" max="13068" width="12.5546875" style="57" bestFit="1" customWidth="1"/>
    <col min="13069" max="13069" width="13.109375" style="57" bestFit="1" customWidth="1"/>
    <col min="13070" max="13070" width="10.5546875" style="57" bestFit="1" customWidth="1"/>
    <col min="13071" max="13071" width="16.109375" style="57" bestFit="1" customWidth="1"/>
    <col min="13072" max="13072" width="10.109375" style="57" bestFit="1" customWidth="1"/>
    <col min="13073" max="13073" width="9.109375" style="57" bestFit="1" customWidth="1"/>
    <col min="13074" max="13074" width="11.33203125" style="57" bestFit="1" customWidth="1"/>
    <col min="13075" max="13075" width="10.109375" style="57" bestFit="1" customWidth="1"/>
    <col min="13076" max="13313" width="8.88671875" style="57"/>
    <col min="13314" max="13314" width="37.109375" style="57" customWidth="1"/>
    <col min="13315" max="13315" width="13.88671875" style="57" bestFit="1" customWidth="1"/>
    <col min="13316" max="13316" width="10" style="57" bestFit="1" customWidth="1"/>
    <col min="13317" max="13317" width="28.5546875" style="57" bestFit="1" customWidth="1"/>
    <col min="13318" max="13318" width="13" style="57" bestFit="1" customWidth="1"/>
    <col min="13319" max="13319" width="17.6640625" style="57" bestFit="1" customWidth="1"/>
    <col min="13320" max="13320" width="10.109375" style="57" bestFit="1" customWidth="1"/>
    <col min="13321" max="13321" width="14.109375" style="57" bestFit="1" customWidth="1"/>
    <col min="13322" max="13322" width="8.6640625" style="57" bestFit="1" customWidth="1"/>
    <col min="13323" max="13323" width="7.33203125" style="57" bestFit="1" customWidth="1"/>
    <col min="13324" max="13324" width="12.5546875" style="57" bestFit="1" customWidth="1"/>
    <col min="13325" max="13325" width="13.109375" style="57" bestFit="1" customWidth="1"/>
    <col min="13326" max="13326" width="10.5546875" style="57" bestFit="1" customWidth="1"/>
    <col min="13327" max="13327" width="16.109375" style="57" bestFit="1" customWidth="1"/>
    <col min="13328" max="13328" width="10.109375" style="57" bestFit="1" customWidth="1"/>
    <col min="13329" max="13329" width="9.109375" style="57" bestFit="1" customWidth="1"/>
    <col min="13330" max="13330" width="11.33203125" style="57" bestFit="1" customWidth="1"/>
    <col min="13331" max="13331" width="10.109375" style="57" bestFit="1" customWidth="1"/>
    <col min="13332" max="13569" width="8.88671875" style="57"/>
    <col min="13570" max="13570" width="37.109375" style="57" customWidth="1"/>
    <col min="13571" max="13571" width="13.88671875" style="57" bestFit="1" customWidth="1"/>
    <col min="13572" max="13572" width="10" style="57" bestFit="1" customWidth="1"/>
    <col min="13573" max="13573" width="28.5546875" style="57" bestFit="1" customWidth="1"/>
    <col min="13574" max="13574" width="13" style="57" bestFit="1" customWidth="1"/>
    <col min="13575" max="13575" width="17.6640625" style="57" bestFit="1" customWidth="1"/>
    <col min="13576" max="13576" width="10.109375" style="57" bestFit="1" customWidth="1"/>
    <col min="13577" max="13577" width="14.109375" style="57" bestFit="1" customWidth="1"/>
    <col min="13578" max="13578" width="8.6640625" style="57" bestFit="1" customWidth="1"/>
    <col min="13579" max="13579" width="7.33203125" style="57" bestFit="1" customWidth="1"/>
    <col min="13580" max="13580" width="12.5546875" style="57" bestFit="1" customWidth="1"/>
    <col min="13581" max="13581" width="13.109375" style="57" bestFit="1" customWidth="1"/>
    <col min="13582" max="13582" width="10.5546875" style="57" bestFit="1" customWidth="1"/>
    <col min="13583" max="13583" width="16.109375" style="57" bestFit="1" customWidth="1"/>
    <col min="13584" max="13584" width="10.109375" style="57" bestFit="1" customWidth="1"/>
    <col min="13585" max="13585" width="9.109375" style="57" bestFit="1" customWidth="1"/>
    <col min="13586" max="13586" width="11.33203125" style="57" bestFit="1" customWidth="1"/>
    <col min="13587" max="13587" width="10.109375" style="57" bestFit="1" customWidth="1"/>
    <col min="13588" max="13825" width="8.88671875" style="57"/>
    <col min="13826" max="13826" width="37.109375" style="57" customWidth="1"/>
    <col min="13827" max="13827" width="13.88671875" style="57" bestFit="1" customWidth="1"/>
    <col min="13828" max="13828" width="10" style="57" bestFit="1" customWidth="1"/>
    <col min="13829" max="13829" width="28.5546875" style="57" bestFit="1" customWidth="1"/>
    <col min="13830" max="13830" width="13" style="57" bestFit="1" customWidth="1"/>
    <col min="13831" max="13831" width="17.6640625" style="57" bestFit="1" customWidth="1"/>
    <col min="13832" max="13832" width="10.109375" style="57" bestFit="1" customWidth="1"/>
    <col min="13833" max="13833" width="14.109375" style="57" bestFit="1" customWidth="1"/>
    <col min="13834" max="13834" width="8.6640625" style="57" bestFit="1" customWidth="1"/>
    <col min="13835" max="13835" width="7.33203125" style="57" bestFit="1" customWidth="1"/>
    <col min="13836" max="13836" width="12.5546875" style="57" bestFit="1" customWidth="1"/>
    <col min="13837" max="13837" width="13.109375" style="57" bestFit="1" customWidth="1"/>
    <col min="13838" max="13838" width="10.5546875" style="57" bestFit="1" customWidth="1"/>
    <col min="13839" max="13839" width="16.109375" style="57" bestFit="1" customWidth="1"/>
    <col min="13840" max="13840" width="10.109375" style="57" bestFit="1" customWidth="1"/>
    <col min="13841" max="13841" width="9.109375" style="57" bestFit="1" customWidth="1"/>
    <col min="13842" max="13842" width="11.33203125" style="57" bestFit="1" customWidth="1"/>
    <col min="13843" max="13843" width="10.109375" style="57" bestFit="1" customWidth="1"/>
    <col min="13844" max="14081" width="8.88671875" style="57"/>
    <col min="14082" max="14082" width="37.109375" style="57" customWidth="1"/>
    <col min="14083" max="14083" width="13.88671875" style="57" bestFit="1" customWidth="1"/>
    <col min="14084" max="14084" width="10" style="57" bestFit="1" customWidth="1"/>
    <col min="14085" max="14085" width="28.5546875" style="57" bestFit="1" customWidth="1"/>
    <col min="14086" max="14086" width="13" style="57" bestFit="1" customWidth="1"/>
    <col min="14087" max="14087" width="17.6640625" style="57" bestFit="1" customWidth="1"/>
    <col min="14088" max="14088" width="10.109375" style="57" bestFit="1" customWidth="1"/>
    <col min="14089" max="14089" width="14.109375" style="57" bestFit="1" customWidth="1"/>
    <col min="14090" max="14090" width="8.6640625" style="57" bestFit="1" customWidth="1"/>
    <col min="14091" max="14091" width="7.33203125" style="57" bestFit="1" customWidth="1"/>
    <col min="14092" max="14092" width="12.5546875" style="57" bestFit="1" customWidth="1"/>
    <col min="14093" max="14093" width="13.109375" style="57" bestFit="1" customWidth="1"/>
    <col min="14094" max="14094" width="10.5546875" style="57" bestFit="1" customWidth="1"/>
    <col min="14095" max="14095" width="16.109375" style="57" bestFit="1" customWidth="1"/>
    <col min="14096" max="14096" width="10.109375" style="57" bestFit="1" customWidth="1"/>
    <col min="14097" max="14097" width="9.109375" style="57" bestFit="1" customWidth="1"/>
    <col min="14098" max="14098" width="11.33203125" style="57" bestFit="1" customWidth="1"/>
    <col min="14099" max="14099" width="10.109375" style="57" bestFit="1" customWidth="1"/>
    <col min="14100" max="14337" width="8.88671875" style="57"/>
    <col min="14338" max="14338" width="37.109375" style="57" customWidth="1"/>
    <col min="14339" max="14339" width="13.88671875" style="57" bestFit="1" customWidth="1"/>
    <col min="14340" max="14340" width="10" style="57" bestFit="1" customWidth="1"/>
    <col min="14341" max="14341" width="28.5546875" style="57" bestFit="1" customWidth="1"/>
    <col min="14342" max="14342" width="13" style="57" bestFit="1" customWidth="1"/>
    <col min="14343" max="14343" width="17.6640625" style="57" bestFit="1" customWidth="1"/>
    <col min="14344" max="14344" width="10.109375" style="57" bestFit="1" customWidth="1"/>
    <col min="14345" max="14345" width="14.109375" style="57" bestFit="1" customWidth="1"/>
    <col min="14346" max="14346" width="8.6640625" style="57" bestFit="1" customWidth="1"/>
    <col min="14347" max="14347" width="7.33203125" style="57" bestFit="1" customWidth="1"/>
    <col min="14348" max="14348" width="12.5546875" style="57" bestFit="1" customWidth="1"/>
    <col min="14349" max="14349" width="13.109375" style="57" bestFit="1" customWidth="1"/>
    <col min="14350" max="14350" width="10.5546875" style="57" bestFit="1" customWidth="1"/>
    <col min="14351" max="14351" width="16.109375" style="57" bestFit="1" customWidth="1"/>
    <col min="14352" max="14352" width="10.109375" style="57" bestFit="1" customWidth="1"/>
    <col min="14353" max="14353" width="9.109375" style="57" bestFit="1" customWidth="1"/>
    <col min="14354" max="14354" width="11.33203125" style="57" bestFit="1" customWidth="1"/>
    <col min="14355" max="14355" width="10.109375" style="57" bestFit="1" customWidth="1"/>
    <col min="14356" max="14593" width="8.88671875" style="57"/>
    <col min="14594" max="14594" width="37.109375" style="57" customWidth="1"/>
    <col min="14595" max="14595" width="13.88671875" style="57" bestFit="1" customWidth="1"/>
    <col min="14596" max="14596" width="10" style="57" bestFit="1" customWidth="1"/>
    <col min="14597" max="14597" width="28.5546875" style="57" bestFit="1" customWidth="1"/>
    <col min="14598" max="14598" width="13" style="57" bestFit="1" customWidth="1"/>
    <col min="14599" max="14599" width="17.6640625" style="57" bestFit="1" customWidth="1"/>
    <col min="14600" max="14600" width="10.109375" style="57" bestFit="1" customWidth="1"/>
    <col min="14601" max="14601" width="14.109375" style="57" bestFit="1" customWidth="1"/>
    <col min="14602" max="14602" width="8.6640625" style="57" bestFit="1" customWidth="1"/>
    <col min="14603" max="14603" width="7.33203125" style="57" bestFit="1" customWidth="1"/>
    <col min="14604" max="14604" width="12.5546875" style="57" bestFit="1" customWidth="1"/>
    <col min="14605" max="14605" width="13.109375" style="57" bestFit="1" customWidth="1"/>
    <col min="14606" max="14606" width="10.5546875" style="57" bestFit="1" customWidth="1"/>
    <col min="14607" max="14607" width="16.109375" style="57" bestFit="1" customWidth="1"/>
    <col min="14608" max="14608" width="10.109375" style="57" bestFit="1" customWidth="1"/>
    <col min="14609" max="14609" width="9.109375" style="57" bestFit="1" customWidth="1"/>
    <col min="14610" max="14610" width="11.33203125" style="57" bestFit="1" customWidth="1"/>
    <col min="14611" max="14611" width="10.109375" style="57" bestFit="1" customWidth="1"/>
    <col min="14612" max="14849" width="8.88671875" style="57"/>
    <col min="14850" max="14850" width="37.109375" style="57" customWidth="1"/>
    <col min="14851" max="14851" width="13.88671875" style="57" bestFit="1" customWidth="1"/>
    <col min="14852" max="14852" width="10" style="57" bestFit="1" customWidth="1"/>
    <col min="14853" max="14853" width="28.5546875" style="57" bestFit="1" customWidth="1"/>
    <col min="14854" max="14854" width="13" style="57" bestFit="1" customWidth="1"/>
    <col min="14855" max="14855" width="17.6640625" style="57" bestFit="1" customWidth="1"/>
    <col min="14856" max="14856" width="10.109375" style="57" bestFit="1" customWidth="1"/>
    <col min="14857" max="14857" width="14.109375" style="57" bestFit="1" customWidth="1"/>
    <col min="14858" max="14858" width="8.6640625" style="57" bestFit="1" customWidth="1"/>
    <col min="14859" max="14859" width="7.33203125" style="57" bestFit="1" customWidth="1"/>
    <col min="14860" max="14860" width="12.5546875" style="57" bestFit="1" customWidth="1"/>
    <col min="14861" max="14861" width="13.109375" style="57" bestFit="1" customWidth="1"/>
    <col min="14862" max="14862" width="10.5546875" style="57" bestFit="1" customWidth="1"/>
    <col min="14863" max="14863" width="16.109375" style="57" bestFit="1" customWidth="1"/>
    <col min="14864" max="14864" width="10.109375" style="57" bestFit="1" customWidth="1"/>
    <col min="14865" max="14865" width="9.109375" style="57" bestFit="1" customWidth="1"/>
    <col min="14866" max="14866" width="11.33203125" style="57" bestFit="1" customWidth="1"/>
    <col min="14867" max="14867" width="10.109375" style="57" bestFit="1" customWidth="1"/>
    <col min="14868" max="15105" width="8.88671875" style="57"/>
    <col min="15106" max="15106" width="37.109375" style="57" customWidth="1"/>
    <col min="15107" max="15107" width="13.88671875" style="57" bestFit="1" customWidth="1"/>
    <col min="15108" max="15108" width="10" style="57" bestFit="1" customWidth="1"/>
    <col min="15109" max="15109" width="28.5546875" style="57" bestFit="1" customWidth="1"/>
    <col min="15110" max="15110" width="13" style="57" bestFit="1" customWidth="1"/>
    <col min="15111" max="15111" width="17.6640625" style="57" bestFit="1" customWidth="1"/>
    <col min="15112" max="15112" width="10.109375" style="57" bestFit="1" customWidth="1"/>
    <col min="15113" max="15113" width="14.109375" style="57" bestFit="1" customWidth="1"/>
    <col min="15114" max="15114" width="8.6640625" style="57" bestFit="1" customWidth="1"/>
    <col min="15115" max="15115" width="7.33203125" style="57" bestFit="1" customWidth="1"/>
    <col min="15116" max="15116" width="12.5546875" style="57" bestFit="1" customWidth="1"/>
    <col min="15117" max="15117" width="13.109375" style="57" bestFit="1" customWidth="1"/>
    <col min="15118" max="15118" width="10.5546875" style="57" bestFit="1" customWidth="1"/>
    <col min="15119" max="15119" width="16.109375" style="57" bestFit="1" customWidth="1"/>
    <col min="15120" max="15120" width="10.109375" style="57" bestFit="1" customWidth="1"/>
    <col min="15121" max="15121" width="9.109375" style="57" bestFit="1" customWidth="1"/>
    <col min="15122" max="15122" width="11.33203125" style="57" bestFit="1" customWidth="1"/>
    <col min="15123" max="15123" width="10.109375" style="57" bestFit="1" customWidth="1"/>
    <col min="15124" max="15361" width="8.88671875" style="57"/>
    <col min="15362" max="15362" width="37.109375" style="57" customWidth="1"/>
    <col min="15363" max="15363" width="13.88671875" style="57" bestFit="1" customWidth="1"/>
    <col min="15364" max="15364" width="10" style="57" bestFit="1" customWidth="1"/>
    <col min="15365" max="15365" width="28.5546875" style="57" bestFit="1" customWidth="1"/>
    <col min="15366" max="15366" width="13" style="57" bestFit="1" customWidth="1"/>
    <col min="15367" max="15367" width="17.6640625" style="57" bestFit="1" customWidth="1"/>
    <col min="15368" max="15368" width="10.109375" style="57" bestFit="1" customWidth="1"/>
    <col min="15369" max="15369" width="14.109375" style="57" bestFit="1" customWidth="1"/>
    <col min="15370" max="15370" width="8.6640625" style="57" bestFit="1" customWidth="1"/>
    <col min="15371" max="15371" width="7.33203125" style="57" bestFit="1" customWidth="1"/>
    <col min="15372" max="15372" width="12.5546875" style="57" bestFit="1" customWidth="1"/>
    <col min="15373" max="15373" width="13.109375" style="57" bestFit="1" customWidth="1"/>
    <col min="15374" max="15374" width="10.5546875" style="57" bestFit="1" customWidth="1"/>
    <col min="15375" max="15375" width="16.109375" style="57" bestFit="1" customWidth="1"/>
    <col min="15376" max="15376" width="10.109375" style="57" bestFit="1" customWidth="1"/>
    <col min="15377" max="15377" width="9.109375" style="57" bestFit="1" customWidth="1"/>
    <col min="15378" max="15378" width="11.33203125" style="57" bestFit="1" customWidth="1"/>
    <col min="15379" max="15379" width="10.109375" style="57" bestFit="1" customWidth="1"/>
    <col min="15380" max="15617" width="8.88671875" style="57"/>
    <col min="15618" max="15618" width="37.109375" style="57" customWidth="1"/>
    <col min="15619" max="15619" width="13.88671875" style="57" bestFit="1" customWidth="1"/>
    <col min="15620" max="15620" width="10" style="57" bestFit="1" customWidth="1"/>
    <col min="15621" max="15621" width="28.5546875" style="57" bestFit="1" customWidth="1"/>
    <col min="15622" max="15622" width="13" style="57" bestFit="1" customWidth="1"/>
    <col min="15623" max="15623" width="17.6640625" style="57" bestFit="1" customWidth="1"/>
    <col min="15624" max="15624" width="10.109375" style="57" bestFit="1" customWidth="1"/>
    <col min="15625" max="15625" width="14.109375" style="57" bestFit="1" customWidth="1"/>
    <col min="15626" max="15626" width="8.6640625" style="57" bestFit="1" customWidth="1"/>
    <col min="15627" max="15627" width="7.33203125" style="57" bestFit="1" customWidth="1"/>
    <col min="15628" max="15628" width="12.5546875" style="57" bestFit="1" customWidth="1"/>
    <col min="15629" max="15629" width="13.109375" style="57" bestFit="1" customWidth="1"/>
    <col min="15630" max="15630" width="10.5546875" style="57" bestFit="1" customWidth="1"/>
    <col min="15631" max="15631" width="16.109375" style="57" bestFit="1" customWidth="1"/>
    <col min="15632" max="15632" width="10.109375" style="57" bestFit="1" customWidth="1"/>
    <col min="15633" max="15633" width="9.109375" style="57" bestFit="1" customWidth="1"/>
    <col min="15634" max="15634" width="11.33203125" style="57" bestFit="1" customWidth="1"/>
    <col min="15635" max="15635" width="10.109375" style="57" bestFit="1" customWidth="1"/>
    <col min="15636" max="15873" width="8.88671875" style="57"/>
    <col min="15874" max="15874" width="37.109375" style="57" customWidth="1"/>
    <col min="15875" max="15875" width="13.88671875" style="57" bestFit="1" customWidth="1"/>
    <col min="15876" max="15876" width="10" style="57" bestFit="1" customWidth="1"/>
    <col min="15877" max="15877" width="28.5546875" style="57" bestFit="1" customWidth="1"/>
    <col min="15878" max="15878" width="13" style="57" bestFit="1" customWidth="1"/>
    <col min="15879" max="15879" width="17.6640625" style="57" bestFit="1" customWidth="1"/>
    <col min="15880" max="15880" width="10.109375" style="57" bestFit="1" customWidth="1"/>
    <col min="15881" max="15881" width="14.109375" style="57" bestFit="1" customWidth="1"/>
    <col min="15882" max="15882" width="8.6640625" style="57" bestFit="1" customWidth="1"/>
    <col min="15883" max="15883" width="7.33203125" style="57" bestFit="1" customWidth="1"/>
    <col min="15884" max="15884" width="12.5546875" style="57" bestFit="1" customWidth="1"/>
    <col min="15885" max="15885" width="13.109375" style="57" bestFit="1" customWidth="1"/>
    <col min="15886" max="15886" width="10.5546875" style="57" bestFit="1" customWidth="1"/>
    <col min="15887" max="15887" width="16.109375" style="57" bestFit="1" customWidth="1"/>
    <col min="15888" max="15888" width="10.109375" style="57" bestFit="1" customWidth="1"/>
    <col min="15889" max="15889" width="9.109375" style="57" bestFit="1" customWidth="1"/>
    <col min="15890" max="15890" width="11.33203125" style="57" bestFit="1" customWidth="1"/>
    <col min="15891" max="15891" width="10.109375" style="57" bestFit="1" customWidth="1"/>
    <col min="15892" max="16129" width="8.88671875" style="57"/>
    <col min="16130" max="16130" width="37.109375" style="57" customWidth="1"/>
    <col min="16131" max="16131" width="13.88671875" style="57" bestFit="1" customWidth="1"/>
    <col min="16132" max="16132" width="10" style="57" bestFit="1" customWidth="1"/>
    <col min="16133" max="16133" width="28.5546875" style="57" bestFit="1" customWidth="1"/>
    <col min="16134" max="16134" width="13" style="57" bestFit="1" customWidth="1"/>
    <col min="16135" max="16135" width="17.6640625" style="57" bestFit="1" customWidth="1"/>
    <col min="16136" max="16136" width="10.109375" style="57" bestFit="1" customWidth="1"/>
    <col min="16137" max="16137" width="14.109375" style="57" bestFit="1" customWidth="1"/>
    <col min="16138" max="16138" width="8.6640625" style="57" bestFit="1" customWidth="1"/>
    <col min="16139" max="16139" width="7.33203125" style="57" bestFit="1" customWidth="1"/>
    <col min="16140" max="16140" width="12.5546875" style="57" bestFit="1" customWidth="1"/>
    <col min="16141" max="16141" width="13.109375" style="57" bestFit="1" customWidth="1"/>
    <col min="16142" max="16142" width="10.5546875" style="57" bestFit="1" customWidth="1"/>
    <col min="16143" max="16143" width="16.109375" style="57" bestFit="1" customWidth="1"/>
    <col min="16144" max="16144" width="10.109375" style="57" bestFit="1" customWidth="1"/>
    <col min="16145" max="16145" width="9.109375" style="57" bestFit="1" customWidth="1"/>
    <col min="16146" max="16146" width="11.33203125" style="57" bestFit="1" customWidth="1"/>
    <col min="16147" max="16147" width="10.109375" style="57" bestFit="1" customWidth="1"/>
    <col min="16148" max="16384" width="8.88671875" style="57"/>
  </cols>
  <sheetData>
    <row r="1" spans="1:19" ht="13.2" x14ac:dyDescent="0.25">
      <c r="A1" s="34" t="s">
        <v>542</v>
      </c>
      <c r="C1" s="34" t="s">
        <v>395</v>
      </c>
      <c r="D1" s="40" t="str">
        <f>G10</f>
        <v>Distribution</v>
      </c>
      <c r="E1" s="34"/>
      <c r="F1" s="34"/>
      <c r="G1" s="34"/>
      <c r="H1" s="34"/>
      <c r="I1" s="34"/>
      <c r="J1" s="34"/>
      <c r="K1" s="34"/>
      <c r="L1" s="34"/>
      <c r="M1" s="34"/>
      <c r="N1" s="34"/>
      <c r="O1" s="34"/>
      <c r="P1" s="34"/>
      <c r="Q1" s="34"/>
      <c r="R1" s="34"/>
      <c r="S1" s="34"/>
    </row>
    <row r="2" spans="1:19" ht="13.2" x14ac:dyDescent="0.25">
      <c r="A2" s="56" t="s">
        <v>1</v>
      </c>
      <c r="C2" s="56"/>
    </row>
    <row r="3" spans="1:19" ht="13.2" x14ac:dyDescent="0.25">
      <c r="A3" s="56" t="s">
        <v>2</v>
      </c>
      <c r="C3" s="56"/>
    </row>
    <row r="4" spans="1:19" ht="13.2" x14ac:dyDescent="0.25">
      <c r="A4" s="56" t="s">
        <v>3</v>
      </c>
      <c r="C4" s="56"/>
    </row>
    <row r="5" spans="1:19" ht="13.2" x14ac:dyDescent="0.25">
      <c r="A5" s="56" t="s">
        <v>4</v>
      </c>
      <c r="C5" s="56"/>
    </row>
    <row r="6" spans="1:19" ht="13.2" x14ac:dyDescent="0.25">
      <c r="A6" s="56" t="s">
        <v>5</v>
      </c>
      <c r="C6" s="56"/>
    </row>
    <row r="7" spans="1:19" ht="13.2" x14ac:dyDescent="0.25">
      <c r="B7" s="70"/>
      <c r="C7" s="70"/>
    </row>
    <row r="8" spans="1:19" s="84" customFormat="1" ht="13.2" customHeight="1" x14ac:dyDescent="0.25">
      <c r="A8" s="57"/>
      <c r="B8" s="57"/>
      <c r="C8" s="57"/>
      <c r="D8" s="57"/>
      <c r="E8" s="57"/>
      <c r="F8" s="57"/>
      <c r="G8" s="57"/>
      <c r="H8" s="96" t="s">
        <v>12</v>
      </c>
      <c r="I8" s="95"/>
      <c r="J8" s="95"/>
      <c r="K8" s="95"/>
      <c r="L8" s="95"/>
      <c r="M8" s="95"/>
      <c r="N8" s="95"/>
      <c r="O8" s="95"/>
      <c r="P8" s="95"/>
      <c r="Q8" s="95"/>
    </row>
    <row r="9" spans="1:19" s="84" customFormat="1" ht="41.4" x14ac:dyDescent="0.3">
      <c r="A9" s="79" t="s">
        <v>289</v>
      </c>
      <c r="B9" s="79" t="s">
        <v>6</v>
      </c>
      <c r="C9" s="79" t="s">
        <v>7</v>
      </c>
      <c r="D9" s="79" t="s">
        <v>8</v>
      </c>
      <c r="E9" s="79" t="s">
        <v>9</v>
      </c>
      <c r="F9" s="79" t="s">
        <v>10</v>
      </c>
      <c r="G9" s="79" t="s">
        <v>11</v>
      </c>
      <c r="H9" s="75" t="s">
        <v>15</v>
      </c>
      <c r="I9" s="75" t="s">
        <v>16</v>
      </c>
      <c r="J9" s="75" t="s">
        <v>17</v>
      </c>
      <c r="K9" s="75" t="s">
        <v>18</v>
      </c>
      <c r="L9" s="75" t="s">
        <v>19</v>
      </c>
      <c r="M9" s="75" t="s">
        <v>20</v>
      </c>
      <c r="N9" s="75" t="s">
        <v>21</v>
      </c>
      <c r="O9" s="75" t="s">
        <v>22</v>
      </c>
      <c r="P9" s="75" t="s">
        <v>23</v>
      </c>
      <c r="Q9" s="75" t="s">
        <v>24</v>
      </c>
      <c r="R9" s="83" t="s">
        <v>13</v>
      </c>
      <c r="S9" s="83" t="s">
        <v>14</v>
      </c>
    </row>
    <row r="10" spans="1:19" ht="20.100000000000001" customHeight="1" x14ac:dyDescent="0.25">
      <c r="A10" s="35">
        <v>1</v>
      </c>
      <c r="B10" s="58" t="s">
        <v>187</v>
      </c>
      <c r="C10" s="59" t="s">
        <v>115</v>
      </c>
      <c r="D10" s="59" t="s">
        <v>188</v>
      </c>
      <c r="E10" s="59" t="s">
        <v>422</v>
      </c>
      <c r="F10" s="59" t="s">
        <v>423</v>
      </c>
      <c r="G10" s="59" t="s">
        <v>78</v>
      </c>
      <c r="H10" s="60">
        <v>44749</v>
      </c>
      <c r="I10" s="59" t="s">
        <v>31</v>
      </c>
      <c r="J10" s="61">
        <v>170</v>
      </c>
      <c r="K10" s="59" t="s">
        <v>32</v>
      </c>
      <c r="L10" s="59" t="s">
        <v>32</v>
      </c>
      <c r="M10" s="62" t="s">
        <v>34</v>
      </c>
      <c r="N10" s="62">
        <v>9.9</v>
      </c>
      <c r="O10" s="76" t="s">
        <v>34</v>
      </c>
      <c r="P10" s="59" t="s">
        <v>63</v>
      </c>
      <c r="Q10" s="59" t="s">
        <v>34</v>
      </c>
      <c r="R10" s="59" t="s">
        <v>35</v>
      </c>
      <c r="S10" s="63">
        <v>7</v>
      </c>
    </row>
    <row r="11" spans="1:19" ht="20.100000000000001" customHeight="1" x14ac:dyDescent="0.25">
      <c r="A11" s="35">
        <v>2</v>
      </c>
      <c r="B11" s="58" t="s">
        <v>424</v>
      </c>
      <c r="C11" s="59" t="s">
        <v>425</v>
      </c>
      <c r="D11" s="59" t="s">
        <v>426</v>
      </c>
      <c r="E11" s="59" t="s">
        <v>427</v>
      </c>
      <c r="F11" s="59" t="s">
        <v>423</v>
      </c>
      <c r="G11" s="59" t="s">
        <v>78</v>
      </c>
      <c r="H11" s="60">
        <v>44762</v>
      </c>
      <c r="I11" s="59" t="s">
        <v>31</v>
      </c>
      <c r="J11" s="61">
        <v>6.0914770000000003</v>
      </c>
      <c r="K11" s="59" t="s">
        <v>62</v>
      </c>
      <c r="L11" s="59" t="s">
        <v>62</v>
      </c>
      <c r="M11" s="62">
        <v>7.2</v>
      </c>
      <c r="N11" s="62">
        <v>9.3000000000000007</v>
      </c>
      <c r="O11" s="62">
        <v>52</v>
      </c>
      <c r="P11" s="59" t="s">
        <v>71</v>
      </c>
      <c r="Q11" s="62">
        <v>188.23507699999999</v>
      </c>
      <c r="R11" s="59" t="s">
        <v>42</v>
      </c>
      <c r="S11" s="63">
        <v>11</v>
      </c>
    </row>
    <row r="12" spans="1:19" ht="20.100000000000001" customHeight="1" x14ac:dyDescent="0.25">
      <c r="A12" s="35">
        <v>3</v>
      </c>
      <c r="B12" s="58" t="s">
        <v>43</v>
      </c>
      <c r="C12" s="59" t="s">
        <v>44</v>
      </c>
      <c r="D12" s="59" t="s">
        <v>45</v>
      </c>
      <c r="E12" s="59" t="s">
        <v>428</v>
      </c>
      <c r="F12" s="59" t="s">
        <v>423</v>
      </c>
      <c r="G12" s="59" t="s">
        <v>78</v>
      </c>
      <c r="H12" s="60">
        <v>44769</v>
      </c>
      <c r="I12" s="59" t="s">
        <v>31</v>
      </c>
      <c r="J12" s="61">
        <v>71.800281999999996</v>
      </c>
      <c r="K12" s="59" t="s">
        <v>62</v>
      </c>
      <c r="L12" s="59" t="s">
        <v>32</v>
      </c>
      <c r="M12" s="59">
        <v>6.55</v>
      </c>
      <c r="N12" s="59">
        <v>9.85</v>
      </c>
      <c r="O12" s="59">
        <v>49.47</v>
      </c>
      <c r="P12" s="59" t="s">
        <v>103</v>
      </c>
      <c r="Q12" s="62">
        <v>2418.6691340000002</v>
      </c>
      <c r="R12" s="59" t="s">
        <v>42</v>
      </c>
      <c r="S12" s="63">
        <v>10</v>
      </c>
    </row>
    <row r="13" spans="1:19" ht="20.100000000000001" customHeight="1" x14ac:dyDescent="0.25">
      <c r="A13" s="35">
        <v>4</v>
      </c>
      <c r="B13" s="58" t="s">
        <v>429</v>
      </c>
      <c r="C13" s="59" t="s">
        <v>368</v>
      </c>
      <c r="D13" s="59" t="s">
        <v>200</v>
      </c>
      <c r="E13" s="59" t="s">
        <v>430</v>
      </c>
      <c r="F13" s="59" t="s">
        <v>423</v>
      </c>
      <c r="G13" s="59" t="s">
        <v>30</v>
      </c>
      <c r="H13" s="60">
        <v>44770</v>
      </c>
      <c r="I13" s="59" t="s">
        <v>39</v>
      </c>
      <c r="J13" s="61">
        <v>1.3734090000000001</v>
      </c>
      <c r="K13" s="59" t="s">
        <v>32</v>
      </c>
      <c r="L13" s="59" t="s">
        <v>32</v>
      </c>
      <c r="M13" s="59" t="s">
        <v>34</v>
      </c>
      <c r="N13" s="76" t="s">
        <v>34</v>
      </c>
      <c r="O13" s="76" t="s">
        <v>34</v>
      </c>
      <c r="P13" s="59" t="s">
        <v>88</v>
      </c>
      <c r="Q13" s="62">
        <v>13.952147</v>
      </c>
      <c r="R13" s="59" t="s">
        <v>42</v>
      </c>
      <c r="S13" s="63">
        <v>2</v>
      </c>
    </row>
    <row r="14" spans="1:19" ht="20.100000000000001" customHeight="1" x14ac:dyDescent="0.25">
      <c r="A14" s="35">
        <v>5</v>
      </c>
      <c r="B14" s="58" t="s">
        <v>143</v>
      </c>
      <c r="C14" s="59" t="s">
        <v>162</v>
      </c>
      <c r="D14" s="59" t="s">
        <v>145</v>
      </c>
      <c r="E14" s="59" t="s">
        <v>431</v>
      </c>
      <c r="F14" s="59" t="s">
        <v>423</v>
      </c>
      <c r="G14" s="59" t="s">
        <v>78</v>
      </c>
      <c r="H14" s="60">
        <v>44775</v>
      </c>
      <c r="I14" s="59" t="s">
        <v>31</v>
      </c>
      <c r="J14" s="61">
        <v>1.6</v>
      </c>
      <c r="K14" s="59" t="s">
        <v>32</v>
      </c>
      <c r="L14" s="59" t="s">
        <v>32</v>
      </c>
      <c r="M14" s="59">
        <v>7.05</v>
      </c>
      <c r="N14" s="59">
        <v>9.4</v>
      </c>
      <c r="O14" s="59">
        <v>50</v>
      </c>
      <c r="P14" s="59" t="s">
        <v>33</v>
      </c>
      <c r="Q14" s="59">
        <v>315.95699999999999</v>
      </c>
      <c r="R14" s="59" t="s">
        <v>35</v>
      </c>
      <c r="S14" s="63">
        <v>9</v>
      </c>
    </row>
    <row r="15" spans="1:19" ht="20.100000000000001" customHeight="1" x14ac:dyDescent="0.25">
      <c r="A15" s="35">
        <v>6</v>
      </c>
      <c r="B15" s="58" t="s">
        <v>432</v>
      </c>
      <c r="C15" s="59" t="s">
        <v>364</v>
      </c>
      <c r="D15" s="59" t="s">
        <v>433</v>
      </c>
      <c r="E15" s="59" t="s">
        <v>434</v>
      </c>
      <c r="F15" s="59" t="s">
        <v>423</v>
      </c>
      <c r="G15" s="59" t="s">
        <v>78</v>
      </c>
      <c r="H15" s="60">
        <v>44790</v>
      </c>
      <c r="I15" s="59" t="s">
        <v>31</v>
      </c>
      <c r="J15" s="61">
        <v>37.514654</v>
      </c>
      <c r="K15" s="59" t="s">
        <v>32</v>
      </c>
      <c r="L15" s="59" t="s">
        <v>32</v>
      </c>
      <c r="M15" s="62">
        <v>6.83</v>
      </c>
      <c r="N15" s="62">
        <v>9.6</v>
      </c>
      <c r="O15" s="62">
        <v>52</v>
      </c>
      <c r="P15" s="59" t="s">
        <v>435</v>
      </c>
      <c r="Q15" s="62">
        <v>1282.792829</v>
      </c>
      <c r="R15" s="59" t="s">
        <v>42</v>
      </c>
      <c r="S15" s="63">
        <v>7</v>
      </c>
    </row>
    <row r="16" spans="1:19" ht="20.100000000000001" customHeight="1" x14ac:dyDescent="0.25">
      <c r="A16" s="35">
        <v>7</v>
      </c>
      <c r="B16" s="58" t="s">
        <v>436</v>
      </c>
      <c r="C16" s="59" t="s">
        <v>191</v>
      </c>
      <c r="D16" s="59" t="s">
        <v>126</v>
      </c>
      <c r="E16" s="59" t="s">
        <v>437</v>
      </c>
      <c r="F16" s="59" t="s">
        <v>423</v>
      </c>
      <c r="G16" s="59" t="s">
        <v>78</v>
      </c>
      <c r="H16" s="60">
        <v>44791</v>
      </c>
      <c r="I16" s="59" t="s">
        <v>31</v>
      </c>
      <c r="J16" s="61">
        <v>48.5</v>
      </c>
      <c r="K16" s="59" t="s">
        <v>32</v>
      </c>
      <c r="L16" s="59" t="s">
        <v>62</v>
      </c>
      <c r="M16" s="59">
        <v>6.65</v>
      </c>
      <c r="N16" s="59">
        <v>9.39</v>
      </c>
      <c r="O16" s="59">
        <v>51</v>
      </c>
      <c r="P16" s="59" t="s">
        <v>103</v>
      </c>
      <c r="Q16" s="59">
        <v>1769.952</v>
      </c>
      <c r="R16" s="59" t="s">
        <v>35</v>
      </c>
      <c r="S16" s="63">
        <v>9</v>
      </c>
    </row>
    <row r="17" spans="1:19" ht="20.100000000000001" customHeight="1" x14ac:dyDescent="0.25">
      <c r="A17" s="35">
        <v>8</v>
      </c>
      <c r="B17" s="58" t="s">
        <v>438</v>
      </c>
      <c r="C17" s="59" t="s">
        <v>144</v>
      </c>
      <c r="D17" s="59" t="s">
        <v>250</v>
      </c>
      <c r="E17" s="59" t="s">
        <v>439</v>
      </c>
      <c r="F17" s="59" t="s">
        <v>423</v>
      </c>
      <c r="G17" s="59" t="s">
        <v>78</v>
      </c>
      <c r="H17" s="60">
        <v>44796</v>
      </c>
      <c r="I17" s="59" t="s">
        <v>31</v>
      </c>
      <c r="J17" s="61">
        <v>7.1889000000000003</v>
      </c>
      <c r="K17" s="59" t="s">
        <v>32</v>
      </c>
      <c r="L17" s="59" t="s">
        <v>32</v>
      </c>
      <c r="M17" s="62">
        <v>6.85</v>
      </c>
      <c r="N17" s="62">
        <v>9.4</v>
      </c>
      <c r="O17" s="62">
        <v>47</v>
      </c>
      <c r="P17" s="59" t="s">
        <v>71</v>
      </c>
      <c r="Q17" s="59">
        <v>470.412306</v>
      </c>
      <c r="R17" s="59" t="s">
        <v>42</v>
      </c>
      <c r="S17" s="63">
        <v>10</v>
      </c>
    </row>
    <row r="18" spans="1:19" ht="20.100000000000001" customHeight="1" x14ac:dyDescent="0.25">
      <c r="A18" s="35">
        <v>9</v>
      </c>
      <c r="B18" s="58" t="s">
        <v>440</v>
      </c>
      <c r="C18" s="59" t="s">
        <v>26</v>
      </c>
      <c r="D18" s="59" t="s">
        <v>441</v>
      </c>
      <c r="E18" s="59" t="s">
        <v>442</v>
      </c>
      <c r="F18" s="59" t="s">
        <v>423</v>
      </c>
      <c r="G18" s="59" t="s">
        <v>30</v>
      </c>
      <c r="H18" s="60">
        <v>44796</v>
      </c>
      <c r="I18" s="59" t="s">
        <v>39</v>
      </c>
      <c r="J18" s="61">
        <v>1.8864019999999999</v>
      </c>
      <c r="K18" s="59" t="s">
        <v>32</v>
      </c>
      <c r="L18" s="59" t="s">
        <v>32</v>
      </c>
      <c r="M18" s="59" t="s">
        <v>34</v>
      </c>
      <c r="N18" s="76" t="s">
        <v>34</v>
      </c>
      <c r="O18" s="76" t="s">
        <v>34</v>
      </c>
      <c r="P18" s="59" t="s">
        <v>63</v>
      </c>
      <c r="Q18" s="59">
        <v>31.564503999999999</v>
      </c>
      <c r="R18" s="59" t="s">
        <v>35</v>
      </c>
      <c r="S18" s="63">
        <v>2</v>
      </c>
    </row>
    <row r="19" spans="1:19" ht="20.100000000000001" customHeight="1" x14ac:dyDescent="0.25">
      <c r="A19" s="35">
        <v>10</v>
      </c>
      <c r="B19" s="58" t="s">
        <v>443</v>
      </c>
      <c r="C19" s="59" t="s">
        <v>206</v>
      </c>
      <c r="D19" s="59" t="s">
        <v>80</v>
      </c>
      <c r="E19" s="59" t="s">
        <v>444</v>
      </c>
      <c r="F19" s="59" t="s">
        <v>423</v>
      </c>
      <c r="G19" s="59" t="s">
        <v>78</v>
      </c>
      <c r="H19" s="60">
        <v>44819</v>
      </c>
      <c r="I19" s="59" t="s">
        <v>31</v>
      </c>
      <c r="J19" s="61">
        <v>1.6591400000000001</v>
      </c>
      <c r="K19" s="59" t="s">
        <v>32</v>
      </c>
      <c r="L19" s="59" t="s">
        <v>32</v>
      </c>
      <c r="M19" s="62">
        <v>6.8</v>
      </c>
      <c r="N19" s="62">
        <v>9.3000000000000007</v>
      </c>
      <c r="O19" s="62">
        <v>52.2</v>
      </c>
      <c r="P19" s="59" t="s">
        <v>91</v>
      </c>
      <c r="Q19" s="59">
        <v>501.32206100000002</v>
      </c>
      <c r="R19" s="59" t="s">
        <v>42</v>
      </c>
      <c r="S19" s="63">
        <v>5</v>
      </c>
    </row>
    <row r="20" spans="1:19" ht="20.100000000000001" customHeight="1" x14ac:dyDescent="0.25">
      <c r="A20" s="35">
        <v>11</v>
      </c>
      <c r="B20" s="58" t="s">
        <v>327</v>
      </c>
      <c r="C20" s="59" t="s">
        <v>328</v>
      </c>
      <c r="D20" s="59" t="s">
        <v>329</v>
      </c>
      <c r="E20" s="59" t="s">
        <v>445</v>
      </c>
      <c r="F20" s="59" t="s">
        <v>423</v>
      </c>
      <c r="G20" s="59" t="s">
        <v>78</v>
      </c>
      <c r="H20" s="60">
        <v>44819</v>
      </c>
      <c r="I20" s="59" t="s">
        <v>31</v>
      </c>
      <c r="J20" s="61">
        <v>49.45</v>
      </c>
      <c r="K20" s="59" t="s">
        <v>62</v>
      </c>
      <c r="L20" s="59" t="s">
        <v>32</v>
      </c>
      <c r="M20" s="59" t="s">
        <v>34</v>
      </c>
      <c r="N20" s="76" t="s">
        <v>34</v>
      </c>
      <c r="O20" s="76" t="s">
        <v>34</v>
      </c>
      <c r="P20" s="59" t="s">
        <v>63</v>
      </c>
      <c r="Q20" s="59" t="s">
        <v>34</v>
      </c>
      <c r="R20" s="59" t="s">
        <v>34</v>
      </c>
      <c r="S20" s="63">
        <v>7</v>
      </c>
    </row>
    <row r="21" spans="1:19" ht="20.100000000000001" customHeight="1" x14ac:dyDescent="0.25">
      <c r="A21" s="35">
        <v>12</v>
      </c>
      <c r="B21" s="58" t="s">
        <v>446</v>
      </c>
      <c r="C21" s="59" t="s">
        <v>75</v>
      </c>
      <c r="D21" s="59" t="s">
        <v>76</v>
      </c>
      <c r="E21" s="59" t="s">
        <v>447</v>
      </c>
      <c r="F21" s="59" t="s">
        <v>423</v>
      </c>
      <c r="G21" s="59" t="s">
        <v>78</v>
      </c>
      <c r="H21" s="60">
        <v>44830</v>
      </c>
      <c r="I21" s="59" t="s">
        <v>39</v>
      </c>
      <c r="J21" s="61">
        <v>63.958829000000001</v>
      </c>
      <c r="K21" s="59" t="s">
        <v>32</v>
      </c>
      <c r="L21" s="59" t="s">
        <v>32</v>
      </c>
      <c r="M21" s="62" t="s">
        <v>34</v>
      </c>
      <c r="N21" s="76" t="s">
        <v>34</v>
      </c>
      <c r="O21" s="76" t="s">
        <v>34</v>
      </c>
      <c r="P21" s="59" t="s">
        <v>34</v>
      </c>
      <c r="Q21" s="62" t="s">
        <v>34</v>
      </c>
      <c r="R21" s="59" t="s">
        <v>34</v>
      </c>
      <c r="S21" s="63">
        <v>3</v>
      </c>
    </row>
    <row r="22" spans="1:19" ht="20.100000000000001" customHeight="1" x14ac:dyDescent="0.25">
      <c r="A22" s="35">
        <v>13</v>
      </c>
      <c r="B22" s="58" t="s">
        <v>448</v>
      </c>
      <c r="C22" s="59" t="s">
        <v>119</v>
      </c>
      <c r="D22" s="59" t="s">
        <v>449</v>
      </c>
      <c r="E22" s="59" t="s">
        <v>450</v>
      </c>
      <c r="F22" s="59" t="s">
        <v>423</v>
      </c>
      <c r="G22" s="59" t="s">
        <v>30</v>
      </c>
      <c r="H22" s="60">
        <v>44839</v>
      </c>
      <c r="I22" s="59" t="s">
        <v>31</v>
      </c>
      <c r="J22" s="61">
        <v>10.481088</v>
      </c>
      <c r="K22" s="59" t="s">
        <v>32</v>
      </c>
      <c r="L22" s="59" t="s">
        <v>32</v>
      </c>
      <c r="M22" s="59" t="s">
        <v>34</v>
      </c>
      <c r="N22" s="76" t="s">
        <v>34</v>
      </c>
      <c r="O22" s="76" t="s">
        <v>34</v>
      </c>
      <c r="P22" s="59" t="s">
        <v>186</v>
      </c>
      <c r="Q22" s="59" t="s">
        <v>34</v>
      </c>
      <c r="R22" s="59" t="s">
        <v>34</v>
      </c>
      <c r="S22" s="63">
        <v>4</v>
      </c>
    </row>
    <row r="23" spans="1:19" ht="20.100000000000001" customHeight="1" x14ac:dyDescent="0.25">
      <c r="A23" s="35">
        <v>14</v>
      </c>
      <c r="B23" s="58" t="s">
        <v>451</v>
      </c>
      <c r="C23" s="59" t="s">
        <v>48</v>
      </c>
      <c r="D23" s="59" t="s">
        <v>59</v>
      </c>
      <c r="E23" s="59" t="s">
        <v>452</v>
      </c>
      <c r="F23" s="59" t="s">
        <v>423</v>
      </c>
      <c r="G23" s="59" t="s">
        <v>30</v>
      </c>
      <c r="H23" s="60">
        <v>44841</v>
      </c>
      <c r="I23" s="59" t="s">
        <v>31</v>
      </c>
      <c r="J23" s="61">
        <v>13.761549</v>
      </c>
      <c r="K23" s="59" t="s">
        <v>32</v>
      </c>
      <c r="L23" s="59" t="s">
        <v>32</v>
      </c>
      <c r="M23" s="59" t="s">
        <v>34</v>
      </c>
      <c r="N23" s="76" t="s">
        <v>34</v>
      </c>
      <c r="O23" s="76" t="s">
        <v>34</v>
      </c>
      <c r="P23" s="59" t="s">
        <v>141</v>
      </c>
      <c r="Q23" s="59" t="s">
        <v>34</v>
      </c>
      <c r="R23" s="59" t="s">
        <v>35</v>
      </c>
      <c r="S23" s="63">
        <v>4</v>
      </c>
    </row>
    <row r="24" spans="1:19" ht="20.100000000000001" customHeight="1" x14ac:dyDescent="0.25">
      <c r="A24" s="35">
        <v>15</v>
      </c>
      <c r="B24" s="58" t="s">
        <v>453</v>
      </c>
      <c r="C24" s="59" t="s">
        <v>138</v>
      </c>
      <c r="D24" s="59" t="s">
        <v>200</v>
      </c>
      <c r="E24" s="59" t="s">
        <v>454</v>
      </c>
      <c r="F24" s="59" t="s">
        <v>423</v>
      </c>
      <c r="G24" s="59" t="s">
        <v>78</v>
      </c>
      <c r="H24" s="60">
        <v>44844</v>
      </c>
      <c r="I24" s="59" t="s">
        <v>39</v>
      </c>
      <c r="J24" s="61">
        <v>18.837496999999999</v>
      </c>
      <c r="K24" s="59" t="s">
        <v>32</v>
      </c>
      <c r="L24" s="59" t="s">
        <v>32</v>
      </c>
      <c r="M24" s="59">
        <v>5.32</v>
      </c>
      <c r="N24" s="62">
        <v>9.6</v>
      </c>
      <c r="O24" s="59">
        <v>45</v>
      </c>
      <c r="P24" s="59" t="s">
        <v>91</v>
      </c>
      <c r="Q24" s="59">
        <v>799.98172099999999</v>
      </c>
      <c r="R24" s="59" t="s">
        <v>42</v>
      </c>
      <c r="S24" s="63">
        <v>10</v>
      </c>
    </row>
    <row r="25" spans="1:19" ht="20.100000000000001" customHeight="1" x14ac:dyDescent="0.25">
      <c r="A25" s="35">
        <v>16</v>
      </c>
      <c r="B25" s="58" t="s">
        <v>147</v>
      </c>
      <c r="C25" s="59" t="s">
        <v>455</v>
      </c>
      <c r="D25" s="59" t="s">
        <v>112</v>
      </c>
      <c r="E25" s="59" t="s">
        <v>456</v>
      </c>
      <c r="F25" s="59" t="s">
        <v>423</v>
      </c>
      <c r="G25" s="59" t="s">
        <v>78</v>
      </c>
      <c r="H25" s="60">
        <v>44846</v>
      </c>
      <c r="I25" s="59" t="s">
        <v>31</v>
      </c>
      <c r="J25" s="61">
        <v>13.4</v>
      </c>
      <c r="K25" s="59" t="s">
        <v>32</v>
      </c>
      <c r="L25" s="59" t="s">
        <v>62</v>
      </c>
      <c r="M25" s="59">
        <v>6.57</v>
      </c>
      <c r="N25" s="59">
        <v>9.6</v>
      </c>
      <c r="O25" s="59">
        <v>49.94</v>
      </c>
      <c r="P25" s="59" t="s">
        <v>91</v>
      </c>
      <c r="Q25" s="62" t="s">
        <v>34</v>
      </c>
      <c r="R25" s="59" t="s">
        <v>34</v>
      </c>
      <c r="S25" s="63">
        <v>9</v>
      </c>
    </row>
    <row r="26" spans="1:19" ht="20.100000000000001" customHeight="1" x14ac:dyDescent="0.25">
      <c r="A26" s="35">
        <v>17</v>
      </c>
      <c r="B26" s="58" t="s">
        <v>457</v>
      </c>
      <c r="C26" s="59" t="s">
        <v>26</v>
      </c>
      <c r="D26" s="59" t="s">
        <v>167</v>
      </c>
      <c r="E26" s="59" t="s">
        <v>458</v>
      </c>
      <c r="F26" s="59" t="s">
        <v>423</v>
      </c>
      <c r="G26" s="59" t="s">
        <v>30</v>
      </c>
      <c r="H26" s="60">
        <v>44851</v>
      </c>
      <c r="I26" s="59" t="s">
        <v>39</v>
      </c>
      <c r="J26" s="61">
        <v>4.195468</v>
      </c>
      <c r="K26" s="59" t="s">
        <v>32</v>
      </c>
      <c r="L26" s="59" t="s">
        <v>32</v>
      </c>
      <c r="M26" s="59" t="s">
        <v>34</v>
      </c>
      <c r="N26" s="76" t="s">
        <v>34</v>
      </c>
      <c r="O26" s="76" t="s">
        <v>34</v>
      </c>
      <c r="P26" s="59" t="s">
        <v>141</v>
      </c>
      <c r="Q26" s="62">
        <v>31.896733999999999</v>
      </c>
      <c r="R26" s="59" t="s">
        <v>35</v>
      </c>
      <c r="S26" s="63">
        <v>2</v>
      </c>
    </row>
    <row r="27" spans="1:19" ht="20.100000000000001" customHeight="1" x14ac:dyDescent="0.25">
      <c r="A27" s="35">
        <v>18</v>
      </c>
      <c r="B27" s="58" t="s">
        <v>459</v>
      </c>
      <c r="C27" s="59" t="s">
        <v>162</v>
      </c>
      <c r="D27" s="59" t="s">
        <v>460</v>
      </c>
      <c r="E27" s="59" t="s">
        <v>461</v>
      </c>
      <c r="F27" s="59" t="s">
        <v>423</v>
      </c>
      <c r="G27" s="59" t="s">
        <v>78</v>
      </c>
      <c r="H27" s="60">
        <v>44858</v>
      </c>
      <c r="I27" s="59" t="s">
        <v>31</v>
      </c>
      <c r="J27" s="61">
        <v>62.654000000000003</v>
      </c>
      <c r="K27" s="59" t="s">
        <v>32</v>
      </c>
      <c r="L27" s="59" t="s">
        <v>32</v>
      </c>
      <c r="M27" s="62">
        <v>6.84</v>
      </c>
      <c r="N27" s="62">
        <v>9.4</v>
      </c>
      <c r="O27" s="62">
        <v>50</v>
      </c>
      <c r="P27" s="59" t="s">
        <v>73</v>
      </c>
      <c r="Q27" s="62">
        <v>1772.1949999999999</v>
      </c>
      <c r="R27" s="59" t="s">
        <v>35</v>
      </c>
      <c r="S27" s="63">
        <v>10</v>
      </c>
    </row>
    <row r="28" spans="1:19" ht="20.100000000000001" customHeight="1" x14ac:dyDescent="0.25">
      <c r="A28" s="35">
        <v>19</v>
      </c>
      <c r="B28" s="58" t="s">
        <v>319</v>
      </c>
      <c r="C28" s="59" t="s">
        <v>320</v>
      </c>
      <c r="D28" s="59" t="s">
        <v>242</v>
      </c>
      <c r="E28" s="59" t="s">
        <v>462</v>
      </c>
      <c r="F28" s="59" t="s">
        <v>423</v>
      </c>
      <c r="G28" s="59" t="s">
        <v>78</v>
      </c>
      <c r="H28" s="60">
        <v>44859</v>
      </c>
      <c r="I28" s="59" t="s">
        <v>39</v>
      </c>
      <c r="J28" s="61">
        <v>171.76738499999999</v>
      </c>
      <c r="K28" s="59" t="s">
        <v>32</v>
      </c>
      <c r="L28" s="59" t="s">
        <v>32</v>
      </c>
      <c r="M28" s="62">
        <v>6.7</v>
      </c>
      <c r="N28" s="62">
        <v>9.1999999999999993</v>
      </c>
      <c r="O28" s="62">
        <v>53.78</v>
      </c>
      <c r="P28" s="59" t="s">
        <v>91</v>
      </c>
      <c r="Q28" s="62">
        <v>3396.297599</v>
      </c>
      <c r="R28" s="59" t="s">
        <v>42</v>
      </c>
      <c r="S28" s="63">
        <v>9</v>
      </c>
    </row>
    <row r="29" spans="1:19" ht="20.100000000000001" customHeight="1" x14ac:dyDescent="0.25">
      <c r="A29" s="35">
        <v>20</v>
      </c>
      <c r="B29" s="58" t="s">
        <v>241</v>
      </c>
      <c r="C29" s="59" t="s">
        <v>249</v>
      </c>
      <c r="D29" s="59" t="s">
        <v>242</v>
      </c>
      <c r="E29" s="59" t="s">
        <v>463</v>
      </c>
      <c r="F29" s="59" t="s">
        <v>423</v>
      </c>
      <c r="G29" s="59" t="s">
        <v>78</v>
      </c>
      <c r="H29" s="60">
        <v>44861</v>
      </c>
      <c r="I29" s="59" t="s">
        <v>31</v>
      </c>
      <c r="J29" s="59">
        <v>6.3239999999999998</v>
      </c>
      <c r="K29" s="59" t="s">
        <v>32</v>
      </c>
      <c r="L29" s="59" t="s">
        <v>62</v>
      </c>
      <c r="M29" s="62" t="s">
        <v>34</v>
      </c>
      <c r="N29" s="62">
        <v>9.8000000000000007</v>
      </c>
      <c r="O29" s="62">
        <v>52.54</v>
      </c>
      <c r="P29" s="59" t="s">
        <v>103</v>
      </c>
      <c r="Q29" s="59" t="s">
        <v>34</v>
      </c>
      <c r="R29" s="59" t="s">
        <v>34</v>
      </c>
      <c r="S29" s="63">
        <v>14</v>
      </c>
    </row>
    <row r="30" spans="1:19" ht="20.100000000000001" customHeight="1" x14ac:dyDescent="0.25">
      <c r="A30" s="35">
        <v>21</v>
      </c>
      <c r="B30" s="58" t="s">
        <v>464</v>
      </c>
      <c r="C30" s="59" t="s">
        <v>75</v>
      </c>
      <c r="D30" s="59" t="s">
        <v>246</v>
      </c>
      <c r="E30" s="59" t="s">
        <v>465</v>
      </c>
      <c r="F30" s="59" t="s">
        <v>423</v>
      </c>
      <c r="G30" s="59" t="s">
        <v>78</v>
      </c>
      <c r="H30" s="60">
        <v>44861</v>
      </c>
      <c r="I30" s="59" t="s">
        <v>31</v>
      </c>
      <c r="J30" s="61">
        <v>5.6680000000000001</v>
      </c>
      <c r="K30" s="59" t="s">
        <v>62</v>
      </c>
      <c r="L30" s="59" t="s">
        <v>32</v>
      </c>
      <c r="M30" s="62">
        <v>7.2</v>
      </c>
      <c r="N30" s="62">
        <v>9.6999999999999993</v>
      </c>
      <c r="O30" s="62">
        <v>54</v>
      </c>
      <c r="P30" s="59" t="s">
        <v>71</v>
      </c>
      <c r="Q30" s="62" t="s">
        <v>34</v>
      </c>
      <c r="R30" s="59" t="s">
        <v>34</v>
      </c>
      <c r="S30" s="63">
        <v>4</v>
      </c>
    </row>
    <row r="31" spans="1:19" ht="20.100000000000001" customHeight="1" x14ac:dyDescent="0.25">
      <c r="A31" s="35">
        <v>22</v>
      </c>
      <c r="B31" s="58" t="s">
        <v>466</v>
      </c>
      <c r="C31" s="59" t="s">
        <v>328</v>
      </c>
      <c r="D31" s="59" t="s">
        <v>112</v>
      </c>
      <c r="E31" s="59" t="s">
        <v>467</v>
      </c>
      <c r="F31" s="59" t="s">
        <v>423</v>
      </c>
      <c r="G31" s="59" t="s">
        <v>78</v>
      </c>
      <c r="H31" s="60">
        <v>44861</v>
      </c>
      <c r="I31" s="59" t="s">
        <v>31</v>
      </c>
      <c r="J31" s="59">
        <v>54.8</v>
      </c>
      <c r="K31" s="59" t="s">
        <v>32</v>
      </c>
      <c r="L31" s="59" t="s">
        <v>32</v>
      </c>
      <c r="M31" s="62" t="s">
        <v>34</v>
      </c>
      <c r="N31" s="76" t="s">
        <v>34</v>
      </c>
      <c r="O31" s="76" t="s">
        <v>34</v>
      </c>
      <c r="P31" s="59" t="s">
        <v>141</v>
      </c>
      <c r="Q31" s="59" t="s">
        <v>34</v>
      </c>
      <c r="R31" s="59" t="s">
        <v>34</v>
      </c>
      <c r="S31" s="63">
        <v>7</v>
      </c>
    </row>
    <row r="32" spans="1:19" ht="20.100000000000001" customHeight="1" x14ac:dyDescent="0.25">
      <c r="A32" s="35">
        <v>23</v>
      </c>
      <c r="B32" s="58" t="s">
        <v>468</v>
      </c>
      <c r="C32" s="59" t="s">
        <v>95</v>
      </c>
      <c r="D32" s="59" t="s">
        <v>167</v>
      </c>
      <c r="E32" s="59" t="s">
        <v>469</v>
      </c>
      <c r="F32" s="59" t="s">
        <v>423</v>
      </c>
      <c r="G32" s="59" t="s">
        <v>78</v>
      </c>
      <c r="H32" s="60">
        <v>44862</v>
      </c>
      <c r="I32" s="59" t="s">
        <v>39</v>
      </c>
      <c r="J32" s="59">
        <v>7.9117639999999998</v>
      </c>
      <c r="K32" s="59" t="s">
        <v>32</v>
      </c>
      <c r="L32" s="59" t="s">
        <v>32</v>
      </c>
      <c r="M32" s="62" t="s">
        <v>34</v>
      </c>
      <c r="N32" s="76" t="s">
        <v>34</v>
      </c>
      <c r="O32" s="76" t="s">
        <v>34</v>
      </c>
      <c r="P32" s="59" t="s">
        <v>91</v>
      </c>
      <c r="Q32" s="59">
        <v>210.018272</v>
      </c>
      <c r="R32" s="59" t="s">
        <v>35</v>
      </c>
      <c r="S32" s="63">
        <v>6</v>
      </c>
    </row>
    <row r="33" spans="1:19" ht="20.100000000000001" customHeight="1" x14ac:dyDescent="0.25">
      <c r="A33" s="35">
        <v>24</v>
      </c>
      <c r="B33" s="58" t="s">
        <v>470</v>
      </c>
      <c r="C33" s="59" t="s">
        <v>26</v>
      </c>
      <c r="D33" s="59" t="s">
        <v>45</v>
      </c>
      <c r="E33" s="59" t="s">
        <v>471</v>
      </c>
      <c r="F33" s="59" t="s">
        <v>423</v>
      </c>
      <c r="G33" s="59" t="s">
        <v>30</v>
      </c>
      <c r="H33" s="60">
        <v>44866</v>
      </c>
      <c r="I33" s="59" t="s">
        <v>39</v>
      </c>
      <c r="J33" s="61">
        <v>4.0290739999999996</v>
      </c>
      <c r="K33" s="59" t="s">
        <v>32</v>
      </c>
      <c r="L33" s="59" t="s">
        <v>32</v>
      </c>
      <c r="M33" s="62" t="s">
        <v>34</v>
      </c>
      <c r="N33" s="76" t="s">
        <v>34</v>
      </c>
      <c r="O33" s="76" t="s">
        <v>34</v>
      </c>
      <c r="P33" s="59" t="s">
        <v>34</v>
      </c>
      <c r="Q33" s="62">
        <v>41.125774999999997</v>
      </c>
      <c r="R33" s="59" t="s">
        <v>35</v>
      </c>
      <c r="S33" s="63">
        <v>2</v>
      </c>
    </row>
    <row r="34" spans="1:19" ht="20.100000000000001" customHeight="1" x14ac:dyDescent="0.25">
      <c r="A34" s="35">
        <v>25</v>
      </c>
      <c r="B34" s="58" t="s">
        <v>104</v>
      </c>
      <c r="C34" s="59" t="s">
        <v>100</v>
      </c>
      <c r="D34" s="59" t="s">
        <v>105</v>
      </c>
      <c r="E34" s="59" t="s">
        <v>472</v>
      </c>
      <c r="F34" s="59" t="s">
        <v>423</v>
      </c>
      <c r="G34" s="59" t="s">
        <v>78</v>
      </c>
      <c r="H34" s="60">
        <v>44868</v>
      </c>
      <c r="I34" s="59" t="s">
        <v>39</v>
      </c>
      <c r="J34" s="61" t="s">
        <v>34</v>
      </c>
      <c r="K34" s="59" t="s">
        <v>32</v>
      </c>
      <c r="L34" s="59" t="s">
        <v>32</v>
      </c>
      <c r="M34" s="62">
        <v>7.55</v>
      </c>
      <c r="N34" s="62">
        <v>10.199999999999999</v>
      </c>
      <c r="O34" s="62">
        <v>52</v>
      </c>
      <c r="P34" s="59" t="s">
        <v>103</v>
      </c>
      <c r="Q34" s="62" t="s">
        <v>34</v>
      </c>
      <c r="R34" s="59" t="s">
        <v>34</v>
      </c>
      <c r="S34" s="63">
        <v>14</v>
      </c>
    </row>
    <row r="35" spans="1:19" ht="20.100000000000001" customHeight="1" x14ac:dyDescent="0.25">
      <c r="A35" s="35">
        <v>26</v>
      </c>
      <c r="B35" s="58" t="s">
        <v>473</v>
      </c>
      <c r="C35" s="59" t="s">
        <v>65</v>
      </c>
      <c r="D35" s="59" t="s">
        <v>433</v>
      </c>
      <c r="E35" s="59" t="s">
        <v>474</v>
      </c>
      <c r="F35" s="59" t="s">
        <v>423</v>
      </c>
      <c r="G35" s="59" t="s">
        <v>78</v>
      </c>
      <c r="H35" s="60">
        <v>44875</v>
      </c>
      <c r="I35" s="59" t="s">
        <v>31</v>
      </c>
      <c r="J35" s="61">
        <v>0</v>
      </c>
      <c r="K35" s="59" t="s">
        <v>32</v>
      </c>
      <c r="L35" s="59" t="s">
        <v>32</v>
      </c>
      <c r="M35" s="62" t="s">
        <v>34</v>
      </c>
      <c r="N35" s="76" t="s">
        <v>34</v>
      </c>
      <c r="O35" s="76" t="s">
        <v>34</v>
      </c>
      <c r="P35" s="59" t="s">
        <v>91</v>
      </c>
      <c r="Q35" s="62" t="s">
        <v>34</v>
      </c>
      <c r="R35" s="59" t="s">
        <v>34</v>
      </c>
      <c r="S35" s="63">
        <v>8</v>
      </c>
    </row>
    <row r="36" spans="1:19" ht="20.100000000000001" customHeight="1" x14ac:dyDescent="0.25">
      <c r="A36" s="35">
        <v>27</v>
      </c>
      <c r="B36" s="58" t="s">
        <v>475</v>
      </c>
      <c r="C36" s="59" t="s">
        <v>148</v>
      </c>
      <c r="D36" s="59" t="s">
        <v>45</v>
      </c>
      <c r="E36" s="59" t="s">
        <v>476</v>
      </c>
      <c r="F36" s="59" t="s">
        <v>423</v>
      </c>
      <c r="G36" s="59" t="s">
        <v>78</v>
      </c>
      <c r="H36" s="60">
        <v>44882</v>
      </c>
      <c r="I36" s="59" t="s">
        <v>31</v>
      </c>
      <c r="J36" s="61">
        <v>4.8008850000000001</v>
      </c>
      <c r="K36" s="59" t="s">
        <v>32</v>
      </c>
      <c r="L36" s="59" t="s">
        <v>32</v>
      </c>
      <c r="M36" s="59">
        <v>7.11</v>
      </c>
      <c r="N36" s="59">
        <v>9.65</v>
      </c>
      <c r="O36" s="59">
        <v>52.97</v>
      </c>
      <c r="P36" s="59" t="s">
        <v>477</v>
      </c>
      <c r="Q36" s="59" t="s">
        <v>34</v>
      </c>
      <c r="R36" s="59" t="s">
        <v>34</v>
      </c>
      <c r="S36" s="63">
        <v>6</v>
      </c>
    </row>
    <row r="37" spans="1:19" ht="20.100000000000001" customHeight="1" x14ac:dyDescent="0.25">
      <c r="A37" s="35">
        <v>28</v>
      </c>
      <c r="B37" s="58" t="s">
        <v>478</v>
      </c>
      <c r="C37" s="59" t="s">
        <v>368</v>
      </c>
      <c r="D37" s="59" t="s">
        <v>479</v>
      </c>
      <c r="E37" s="59" t="s">
        <v>480</v>
      </c>
      <c r="F37" s="59" t="s">
        <v>423</v>
      </c>
      <c r="G37" s="59" t="s">
        <v>30</v>
      </c>
      <c r="H37" s="60">
        <v>44887</v>
      </c>
      <c r="I37" s="59" t="s">
        <v>39</v>
      </c>
      <c r="J37" s="61">
        <v>7.6768049999999999</v>
      </c>
      <c r="K37" s="59" t="s">
        <v>32</v>
      </c>
      <c r="L37" s="59" t="s">
        <v>32</v>
      </c>
      <c r="M37" s="59" t="s">
        <v>34</v>
      </c>
      <c r="N37" s="76" t="s">
        <v>34</v>
      </c>
      <c r="O37" s="76" t="s">
        <v>34</v>
      </c>
      <c r="P37" s="59" t="s">
        <v>186</v>
      </c>
      <c r="Q37" s="59">
        <v>228.52145100000001</v>
      </c>
      <c r="R37" s="59" t="s">
        <v>42</v>
      </c>
      <c r="S37" s="63">
        <v>2</v>
      </c>
    </row>
    <row r="38" spans="1:19" ht="20.100000000000001" customHeight="1" x14ac:dyDescent="0.25">
      <c r="A38" s="35">
        <v>29</v>
      </c>
      <c r="B38" s="58" t="s">
        <v>481</v>
      </c>
      <c r="C38" s="59" t="s">
        <v>65</v>
      </c>
      <c r="D38" s="59" t="s">
        <v>479</v>
      </c>
      <c r="E38" s="59" t="s">
        <v>482</v>
      </c>
      <c r="F38" s="59" t="s">
        <v>423</v>
      </c>
      <c r="G38" s="59" t="s">
        <v>78</v>
      </c>
      <c r="H38" s="60">
        <v>44894</v>
      </c>
      <c r="I38" s="59" t="s">
        <v>31</v>
      </c>
      <c r="J38" s="61">
        <v>19.561973999999999</v>
      </c>
      <c r="K38" s="59" t="s">
        <v>32</v>
      </c>
      <c r="L38" s="59" t="s">
        <v>32</v>
      </c>
      <c r="M38" s="59" t="s">
        <v>34</v>
      </c>
      <c r="N38" s="76" t="s">
        <v>34</v>
      </c>
      <c r="O38" s="76" t="s">
        <v>34</v>
      </c>
      <c r="P38" s="59" t="s">
        <v>91</v>
      </c>
      <c r="Q38" s="62" t="s">
        <v>34</v>
      </c>
      <c r="R38" s="59" t="s">
        <v>34</v>
      </c>
      <c r="S38" s="63">
        <v>8</v>
      </c>
    </row>
    <row r="39" spans="1:19" ht="20.100000000000001" customHeight="1" x14ac:dyDescent="0.25">
      <c r="A39" s="35">
        <v>30</v>
      </c>
      <c r="B39" s="58" t="s">
        <v>483</v>
      </c>
      <c r="C39" s="59" t="s">
        <v>346</v>
      </c>
      <c r="D39" s="59" t="s">
        <v>55</v>
      </c>
      <c r="E39" s="59" t="s">
        <v>484</v>
      </c>
      <c r="F39" s="59" t="s">
        <v>423</v>
      </c>
      <c r="G39" s="59" t="s">
        <v>78</v>
      </c>
      <c r="H39" s="60">
        <v>44895</v>
      </c>
      <c r="I39" s="59" t="s">
        <v>31</v>
      </c>
      <c r="J39" s="61">
        <v>19.3</v>
      </c>
      <c r="K39" s="59" t="s">
        <v>32</v>
      </c>
      <c r="L39" s="59" t="s">
        <v>32</v>
      </c>
      <c r="M39" s="62">
        <v>6.44</v>
      </c>
      <c r="N39" s="62">
        <v>9.3800000000000008</v>
      </c>
      <c r="O39" s="62">
        <v>52</v>
      </c>
      <c r="P39" s="59" t="s">
        <v>141</v>
      </c>
      <c r="Q39" s="62">
        <v>809.15285900000003</v>
      </c>
      <c r="R39" s="59" t="s">
        <v>35</v>
      </c>
      <c r="S39" s="63">
        <v>11</v>
      </c>
    </row>
    <row r="40" spans="1:19" ht="20.100000000000001" customHeight="1" x14ac:dyDescent="0.25">
      <c r="A40" s="35">
        <v>31</v>
      </c>
      <c r="B40" s="58" t="s">
        <v>448</v>
      </c>
      <c r="C40" s="59" t="s">
        <v>119</v>
      </c>
      <c r="D40" s="59" t="s">
        <v>449</v>
      </c>
      <c r="E40" s="59" t="s">
        <v>485</v>
      </c>
      <c r="F40" s="59" t="s">
        <v>423</v>
      </c>
      <c r="G40" s="59" t="s">
        <v>78</v>
      </c>
      <c r="H40" s="60">
        <v>44895</v>
      </c>
      <c r="I40" s="59" t="s">
        <v>31</v>
      </c>
      <c r="J40" s="61">
        <v>78</v>
      </c>
      <c r="K40" s="59" t="s">
        <v>32</v>
      </c>
      <c r="L40" s="59" t="s">
        <v>32</v>
      </c>
      <c r="M40" s="62" t="s">
        <v>34</v>
      </c>
      <c r="N40" s="76" t="s">
        <v>34</v>
      </c>
      <c r="O40" s="76" t="s">
        <v>34</v>
      </c>
      <c r="P40" s="59" t="s">
        <v>157</v>
      </c>
      <c r="Q40" s="62" t="s">
        <v>34</v>
      </c>
      <c r="R40" s="59" t="s">
        <v>34</v>
      </c>
      <c r="S40" s="63">
        <v>8</v>
      </c>
    </row>
    <row r="41" spans="1:19" ht="20.100000000000001" customHeight="1" x14ac:dyDescent="0.25">
      <c r="A41" s="35">
        <v>32</v>
      </c>
      <c r="B41" s="58" t="s">
        <v>486</v>
      </c>
      <c r="C41" s="59" t="s">
        <v>328</v>
      </c>
      <c r="D41" s="59" t="s">
        <v>45</v>
      </c>
      <c r="E41" s="59" t="s">
        <v>487</v>
      </c>
      <c r="F41" s="59" t="s">
        <v>423</v>
      </c>
      <c r="G41" s="59" t="s">
        <v>78</v>
      </c>
      <c r="H41" s="60">
        <v>44903</v>
      </c>
      <c r="I41" s="59" t="s">
        <v>31</v>
      </c>
      <c r="J41" s="61">
        <v>44.5</v>
      </c>
      <c r="K41" s="59" t="s">
        <v>32</v>
      </c>
      <c r="L41" s="59" t="s">
        <v>32</v>
      </c>
      <c r="M41" s="62" t="s">
        <v>34</v>
      </c>
      <c r="N41" s="76" t="s">
        <v>34</v>
      </c>
      <c r="O41" s="76" t="s">
        <v>34</v>
      </c>
      <c r="P41" s="59" t="s">
        <v>141</v>
      </c>
      <c r="Q41" s="62" t="s">
        <v>34</v>
      </c>
      <c r="R41" s="59" t="s">
        <v>34</v>
      </c>
      <c r="S41" s="63">
        <v>8</v>
      </c>
    </row>
    <row r="42" spans="1:19" ht="20.100000000000001" customHeight="1" x14ac:dyDescent="0.25">
      <c r="A42" s="35">
        <v>33</v>
      </c>
      <c r="B42" s="58" t="s">
        <v>143</v>
      </c>
      <c r="C42" s="59" t="s">
        <v>144</v>
      </c>
      <c r="D42" s="59" t="s">
        <v>145</v>
      </c>
      <c r="E42" s="59" t="s">
        <v>488</v>
      </c>
      <c r="F42" s="59" t="s">
        <v>423</v>
      </c>
      <c r="G42" s="59" t="s">
        <v>78</v>
      </c>
      <c r="H42" s="60">
        <v>44907</v>
      </c>
      <c r="I42" s="59" t="s">
        <v>31</v>
      </c>
      <c r="J42" s="61">
        <v>7.5</v>
      </c>
      <c r="K42" s="59" t="s">
        <v>62</v>
      </c>
      <c r="L42" s="59" t="s">
        <v>32</v>
      </c>
      <c r="M42" s="62">
        <v>7.03</v>
      </c>
      <c r="N42" s="76" t="s">
        <v>34</v>
      </c>
      <c r="O42" s="76" t="s">
        <v>34</v>
      </c>
      <c r="P42" s="59" t="s">
        <v>34</v>
      </c>
      <c r="Q42" s="62">
        <v>510.14800000000002</v>
      </c>
      <c r="R42" s="59" t="s">
        <v>34</v>
      </c>
      <c r="S42" s="63">
        <v>10</v>
      </c>
    </row>
    <row r="43" spans="1:19" ht="20.100000000000001" customHeight="1" x14ac:dyDescent="0.25">
      <c r="A43" s="35">
        <v>34</v>
      </c>
      <c r="B43" s="58" t="s">
        <v>489</v>
      </c>
      <c r="C43" s="59" t="s">
        <v>100</v>
      </c>
      <c r="D43" s="59" t="s">
        <v>105</v>
      </c>
      <c r="E43" s="59" t="s">
        <v>490</v>
      </c>
      <c r="F43" s="59" t="s">
        <v>423</v>
      </c>
      <c r="G43" s="59" t="s">
        <v>78</v>
      </c>
      <c r="H43" s="60">
        <v>44910</v>
      </c>
      <c r="I43" s="59" t="s">
        <v>39</v>
      </c>
      <c r="J43" s="61">
        <v>-36</v>
      </c>
      <c r="K43" s="59" t="s">
        <v>32</v>
      </c>
      <c r="L43" s="59" t="s">
        <v>32</v>
      </c>
      <c r="M43" s="62">
        <v>7.1</v>
      </c>
      <c r="N43" s="62">
        <v>9.8000000000000007</v>
      </c>
      <c r="O43" s="62">
        <v>52</v>
      </c>
      <c r="P43" s="59" t="s">
        <v>141</v>
      </c>
      <c r="Q43" s="62" t="s">
        <v>34</v>
      </c>
      <c r="R43" s="59" t="s">
        <v>34</v>
      </c>
      <c r="S43" s="63">
        <v>7</v>
      </c>
    </row>
    <row r="44" spans="1:19" ht="20.100000000000001" customHeight="1" x14ac:dyDescent="0.25">
      <c r="A44" s="35">
        <v>35</v>
      </c>
      <c r="B44" s="58" t="s">
        <v>491</v>
      </c>
      <c r="C44" s="59" t="s">
        <v>26</v>
      </c>
      <c r="D44" s="59" t="s">
        <v>492</v>
      </c>
      <c r="E44" s="59" t="s">
        <v>493</v>
      </c>
      <c r="F44" s="59" t="s">
        <v>423</v>
      </c>
      <c r="G44" s="59" t="s">
        <v>30</v>
      </c>
      <c r="H44" s="60">
        <v>44910</v>
      </c>
      <c r="I44" s="59" t="s">
        <v>39</v>
      </c>
      <c r="J44" s="61">
        <v>5.0066449999999998</v>
      </c>
      <c r="K44" s="59" t="s">
        <v>32</v>
      </c>
      <c r="L44" s="59" t="s">
        <v>32</v>
      </c>
      <c r="M44" s="62" t="s">
        <v>34</v>
      </c>
      <c r="N44" s="76" t="s">
        <v>34</v>
      </c>
      <c r="O44" s="76" t="s">
        <v>34</v>
      </c>
      <c r="P44" s="59" t="s">
        <v>141</v>
      </c>
      <c r="Q44" s="62">
        <v>63.048541999999998</v>
      </c>
      <c r="R44" s="59" t="s">
        <v>35</v>
      </c>
      <c r="S44" s="63">
        <v>2</v>
      </c>
    </row>
    <row r="45" spans="1:19" ht="20.100000000000001" customHeight="1" x14ac:dyDescent="0.25">
      <c r="A45" s="35">
        <v>36</v>
      </c>
      <c r="B45" s="58" t="s">
        <v>494</v>
      </c>
      <c r="C45" s="59" t="s">
        <v>364</v>
      </c>
      <c r="D45" s="59" t="s">
        <v>433</v>
      </c>
      <c r="E45" s="59" t="s">
        <v>495</v>
      </c>
      <c r="F45" s="59" t="s">
        <v>423</v>
      </c>
      <c r="G45" s="59" t="s">
        <v>78</v>
      </c>
      <c r="H45" s="60">
        <v>44916</v>
      </c>
      <c r="I45" s="59" t="s">
        <v>31</v>
      </c>
      <c r="J45" s="61">
        <v>25</v>
      </c>
      <c r="K45" s="59" t="s">
        <v>32</v>
      </c>
      <c r="L45" s="59" t="s">
        <v>32</v>
      </c>
      <c r="M45" s="62">
        <v>6.93</v>
      </c>
      <c r="N45" s="62">
        <v>9.6</v>
      </c>
      <c r="O45" s="62">
        <v>54</v>
      </c>
      <c r="P45" s="59" t="s">
        <v>435</v>
      </c>
      <c r="Q45" s="62">
        <v>2394.1170000000002</v>
      </c>
      <c r="R45" s="59" t="s">
        <v>42</v>
      </c>
      <c r="S45" s="63">
        <v>8</v>
      </c>
    </row>
    <row r="46" spans="1:19" ht="20.100000000000001" customHeight="1" x14ac:dyDescent="0.25">
      <c r="A46" s="35">
        <v>37</v>
      </c>
      <c r="B46" s="58" t="s">
        <v>496</v>
      </c>
      <c r="C46" s="59" t="s">
        <v>48</v>
      </c>
      <c r="D46" s="59" t="s">
        <v>329</v>
      </c>
      <c r="E46" s="59" t="s">
        <v>497</v>
      </c>
      <c r="F46" s="59" t="s">
        <v>423</v>
      </c>
      <c r="G46" s="59" t="s">
        <v>30</v>
      </c>
      <c r="H46" s="60">
        <v>44916</v>
      </c>
      <c r="I46" s="59" t="s">
        <v>31</v>
      </c>
      <c r="J46" s="61">
        <v>5.371073</v>
      </c>
      <c r="K46" s="59" t="s">
        <v>32</v>
      </c>
      <c r="L46" s="59" t="s">
        <v>32</v>
      </c>
      <c r="M46" s="62">
        <v>6.85</v>
      </c>
      <c r="N46" s="76" t="s">
        <v>34</v>
      </c>
      <c r="O46" s="62">
        <v>47.18</v>
      </c>
      <c r="P46" s="59" t="s">
        <v>141</v>
      </c>
      <c r="Q46" s="62">
        <v>183.645544</v>
      </c>
      <c r="R46" s="59" t="s">
        <v>35</v>
      </c>
      <c r="S46" s="63">
        <v>4</v>
      </c>
    </row>
    <row r="47" spans="1:19" ht="20.100000000000001" customHeight="1" x14ac:dyDescent="0.25">
      <c r="A47" s="35">
        <v>38</v>
      </c>
      <c r="B47" s="58" t="s">
        <v>169</v>
      </c>
      <c r="C47" s="59" t="s">
        <v>144</v>
      </c>
      <c r="D47" s="59" t="s">
        <v>59</v>
      </c>
      <c r="E47" s="59" t="s">
        <v>498</v>
      </c>
      <c r="F47" s="59" t="s">
        <v>423</v>
      </c>
      <c r="G47" s="59" t="s">
        <v>78</v>
      </c>
      <c r="H47" s="60">
        <v>44917</v>
      </c>
      <c r="I47" s="59" t="s">
        <v>31</v>
      </c>
      <c r="J47" s="61">
        <v>70.563327999999998</v>
      </c>
      <c r="K47" s="59" t="s">
        <v>62</v>
      </c>
      <c r="L47" s="59" t="s">
        <v>32</v>
      </c>
      <c r="M47" s="62">
        <v>7.16</v>
      </c>
      <c r="N47" s="62">
        <v>9.4</v>
      </c>
      <c r="O47" s="62">
        <v>49</v>
      </c>
      <c r="P47" s="59" t="s">
        <v>97</v>
      </c>
      <c r="Q47" s="62">
        <v>2580.838851</v>
      </c>
      <c r="R47" s="59" t="s">
        <v>35</v>
      </c>
      <c r="S47" s="63">
        <v>10</v>
      </c>
    </row>
    <row r="48" spans="1:19" ht="20.100000000000001" customHeight="1" x14ac:dyDescent="0.25">
      <c r="A48" s="35">
        <v>39</v>
      </c>
      <c r="B48" s="58" t="s">
        <v>171</v>
      </c>
      <c r="C48" s="59" t="s">
        <v>172</v>
      </c>
      <c r="D48" s="59" t="s">
        <v>173</v>
      </c>
      <c r="E48" s="59" t="s">
        <v>499</v>
      </c>
      <c r="F48" s="59" t="s">
        <v>423</v>
      </c>
      <c r="G48" s="59" t="s">
        <v>78</v>
      </c>
      <c r="H48" s="60">
        <v>44917</v>
      </c>
      <c r="I48" s="59" t="s">
        <v>39</v>
      </c>
      <c r="J48" s="61">
        <v>26.382000000000001</v>
      </c>
      <c r="K48" s="59" t="s">
        <v>32</v>
      </c>
      <c r="L48" s="59" t="s">
        <v>32</v>
      </c>
      <c r="M48" s="62">
        <v>7.54</v>
      </c>
      <c r="N48" s="62">
        <v>9.8000000000000007</v>
      </c>
      <c r="O48" s="62">
        <v>53.4</v>
      </c>
      <c r="P48" s="59" t="s">
        <v>141</v>
      </c>
      <c r="Q48" s="59">
        <v>773.03399999999999</v>
      </c>
      <c r="R48" s="59" t="s">
        <v>35</v>
      </c>
      <c r="S48" s="63">
        <v>7</v>
      </c>
    </row>
    <row r="49" spans="1:19" ht="20.100000000000001" customHeight="1" x14ac:dyDescent="0.25">
      <c r="A49" s="35">
        <v>40</v>
      </c>
      <c r="B49" s="58" t="s">
        <v>500</v>
      </c>
      <c r="C49" s="59" t="s">
        <v>501</v>
      </c>
      <c r="D49" s="59" t="s">
        <v>27</v>
      </c>
      <c r="E49" s="59" t="s">
        <v>502</v>
      </c>
      <c r="F49" s="59" t="s">
        <v>423</v>
      </c>
      <c r="G49" s="59" t="s">
        <v>78</v>
      </c>
      <c r="H49" s="60">
        <v>44918</v>
      </c>
      <c r="I49" s="59" t="s">
        <v>39</v>
      </c>
      <c r="J49" s="61">
        <v>47.756053999999999</v>
      </c>
      <c r="K49" s="59" t="s">
        <v>32</v>
      </c>
      <c r="L49" s="59" t="s">
        <v>32</v>
      </c>
      <c r="M49" s="62">
        <v>6.86</v>
      </c>
      <c r="N49" s="62">
        <v>9.6</v>
      </c>
      <c r="O49" s="62">
        <v>51</v>
      </c>
      <c r="P49" s="59" t="s">
        <v>141</v>
      </c>
      <c r="Q49" s="59">
        <v>2562</v>
      </c>
      <c r="R49" s="59" t="s">
        <v>35</v>
      </c>
      <c r="S49" s="63">
        <v>7</v>
      </c>
    </row>
    <row r="50" spans="1:19" ht="20.100000000000001" customHeight="1" x14ac:dyDescent="0.25">
      <c r="A50" s="35">
        <v>41</v>
      </c>
      <c r="B50" s="58" t="s">
        <v>503</v>
      </c>
      <c r="C50" s="59" t="s">
        <v>172</v>
      </c>
      <c r="D50" s="59" t="s">
        <v>173</v>
      </c>
      <c r="E50" s="59" t="s">
        <v>504</v>
      </c>
      <c r="F50" s="59" t="s">
        <v>423</v>
      </c>
      <c r="G50" s="59" t="s">
        <v>78</v>
      </c>
      <c r="H50" s="60">
        <v>44924</v>
      </c>
      <c r="I50" s="59" t="s">
        <v>39</v>
      </c>
      <c r="J50" s="61">
        <v>46.487000000000002</v>
      </c>
      <c r="K50" s="59" t="s">
        <v>32</v>
      </c>
      <c r="L50" s="59" t="s">
        <v>32</v>
      </c>
      <c r="M50" s="62">
        <v>8.0299999999999994</v>
      </c>
      <c r="N50" s="62">
        <v>9.8000000000000007</v>
      </c>
      <c r="O50" s="62">
        <v>52.7</v>
      </c>
      <c r="P50" s="59" t="s">
        <v>141</v>
      </c>
      <c r="Q50" s="62">
        <v>1626.876</v>
      </c>
      <c r="R50" s="59" t="s">
        <v>35</v>
      </c>
      <c r="S50" s="63">
        <v>8</v>
      </c>
    </row>
    <row r="51" spans="1:19" ht="20.100000000000001" customHeight="1" x14ac:dyDescent="0.25">
      <c r="A51" s="35">
        <v>42</v>
      </c>
      <c r="B51" s="58" t="s">
        <v>181</v>
      </c>
      <c r="C51" s="59" t="s">
        <v>172</v>
      </c>
      <c r="D51" s="59" t="s">
        <v>173</v>
      </c>
      <c r="E51" s="59" t="s">
        <v>505</v>
      </c>
      <c r="F51" s="59" t="s">
        <v>423</v>
      </c>
      <c r="G51" s="59" t="s">
        <v>78</v>
      </c>
      <c r="H51" s="60">
        <v>44924</v>
      </c>
      <c r="I51" s="59" t="s">
        <v>39</v>
      </c>
      <c r="J51" s="61">
        <v>46.079000000000001</v>
      </c>
      <c r="K51" s="59" t="s">
        <v>32</v>
      </c>
      <c r="L51" s="59" t="s">
        <v>32</v>
      </c>
      <c r="M51" s="62">
        <v>8.2899999999999991</v>
      </c>
      <c r="N51" s="62">
        <v>9.8000000000000007</v>
      </c>
      <c r="O51" s="62">
        <v>58.22</v>
      </c>
      <c r="P51" s="59" t="s">
        <v>141</v>
      </c>
      <c r="Q51" s="59">
        <v>1065.8209999999999</v>
      </c>
      <c r="R51" s="59" t="s">
        <v>35</v>
      </c>
      <c r="S51" s="63">
        <v>8</v>
      </c>
    </row>
    <row r="52" spans="1:19" ht="20.100000000000001" customHeight="1" x14ac:dyDescent="0.25">
      <c r="A52" s="35">
        <v>43</v>
      </c>
      <c r="B52" s="58" t="s">
        <v>506</v>
      </c>
      <c r="C52" s="59" t="s">
        <v>69</v>
      </c>
      <c r="D52" s="59" t="s">
        <v>479</v>
      </c>
      <c r="E52" s="59" t="s">
        <v>507</v>
      </c>
      <c r="F52" s="59" t="s">
        <v>423</v>
      </c>
      <c r="G52" s="59" t="s">
        <v>78</v>
      </c>
      <c r="H52" s="60">
        <v>44945</v>
      </c>
      <c r="I52" s="59" t="s">
        <v>39</v>
      </c>
      <c r="J52" s="61">
        <v>8.826587</v>
      </c>
      <c r="K52" s="59" t="s">
        <v>32</v>
      </c>
      <c r="L52" s="59" t="s">
        <v>32</v>
      </c>
      <c r="M52" s="62">
        <v>7.38</v>
      </c>
      <c r="N52" s="62">
        <v>9.6</v>
      </c>
      <c r="O52" s="62">
        <v>59.74</v>
      </c>
      <c r="P52" s="59" t="s">
        <v>91</v>
      </c>
      <c r="Q52" s="59">
        <v>588.54646300000002</v>
      </c>
      <c r="R52" s="59" t="s">
        <v>42</v>
      </c>
      <c r="S52" s="63">
        <v>6</v>
      </c>
    </row>
    <row r="53" spans="1:19" ht="20.100000000000001" customHeight="1" x14ac:dyDescent="0.25">
      <c r="A53" s="35">
        <v>44</v>
      </c>
      <c r="B53" s="58" t="s">
        <v>508</v>
      </c>
      <c r="C53" s="59" t="s">
        <v>308</v>
      </c>
      <c r="D53" s="59" t="s">
        <v>509</v>
      </c>
      <c r="E53" s="59" t="s">
        <v>510</v>
      </c>
      <c r="F53" s="59" t="s">
        <v>423</v>
      </c>
      <c r="G53" s="59" t="s">
        <v>78</v>
      </c>
      <c r="H53" s="60">
        <v>44949</v>
      </c>
      <c r="I53" s="59" t="s">
        <v>31</v>
      </c>
      <c r="J53" s="61">
        <v>54.283434999999997</v>
      </c>
      <c r="K53" s="59" t="s">
        <v>32</v>
      </c>
      <c r="L53" s="59" t="s">
        <v>32</v>
      </c>
      <c r="M53" s="62">
        <v>6.73</v>
      </c>
      <c r="N53" s="62">
        <v>9.3000000000000007</v>
      </c>
      <c r="O53" s="62">
        <v>50</v>
      </c>
      <c r="P53" s="59" t="s">
        <v>511</v>
      </c>
      <c r="Q53" s="62">
        <v>2607.5680619999998</v>
      </c>
      <c r="R53" s="59" t="s">
        <v>42</v>
      </c>
      <c r="S53" s="63">
        <v>13</v>
      </c>
    </row>
    <row r="54" spans="1:19" ht="20.100000000000001" customHeight="1" x14ac:dyDescent="0.25">
      <c r="A54" s="35">
        <v>45</v>
      </c>
      <c r="B54" s="58" t="s">
        <v>440</v>
      </c>
      <c r="C54" s="59" t="s">
        <v>26</v>
      </c>
      <c r="D54" s="59" t="s">
        <v>441</v>
      </c>
      <c r="E54" s="59" t="s">
        <v>512</v>
      </c>
      <c r="F54" s="59" t="s">
        <v>423</v>
      </c>
      <c r="G54" s="59" t="s">
        <v>30</v>
      </c>
      <c r="H54" s="60">
        <v>44949</v>
      </c>
      <c r="I54" s="59" t="s">
        <v>39</v>
      </c>
      <c r="J54" s="61">
        <v>0.95117600000000002</v>
      </c>
      <c r="K54" s="59" t="s">
        <v>32</v>
      </c>
      <c r="L54" s="59" t="s">
        <v>32</v>
      </c>
      <c r="M54" s="62">
        <v>7.9</v>
      </c>
      <c r="N54" s="62">
        <v>10.44</v>
      </c>
      <c r="O54" s="62">
        <v>59.63</v>
      </c>
      <c r="P54" s="59" t="s">
        <v>63</v>
      </c>
      <c r="Q54" s="62">
        <v>6.9521610000000003</v>
      </c>
      <c r="R54" s="59" t="s">
        <v>35</v>
      </c>
      <c r="S54" s="63">
        <v>5</v>
      </c>
    </row>
    <row r="55" spans="1:19" ht="20.100000000000001" customHeight="1" x14ac:dyDescent="0.25">
      <c r="A55" s="35">
        <v>46</v>
      </c>
      <c r="B55" s="58" t="s">
        <v>513</v>
      </c>
      <c r="C55" s="59" t="s">
        <v>54</v>
      </c>
      <c r="D55" s="59" t="s">
        <v>514</v>
      </c>
      <c r="E55" s="59" t="s">
        <v>515</v>
      </c>
      <c r="F55" s="59" t="s">
        <v>423</v>
      </c>
      <c r="G55" s="59" t="s">
        <v>78</v>
      </c>
      <c r="H55" s="60">
        <v>44950</v>
      </c>
      <c r="I55" s="59" t="s">
        <v>39</v>
      </c>
      <c r="J55" s="61">
        <v>17.153092000000001</v>
      </c>
      <c r="K55" s="59" t="s">
        <v>32</v>
      </c>
      <c r="L55" s="59" t="s">
        <v>62</v>
      </c>
      <c r="M55" s="62">
        <v>5.97</v>
      </c>
      <c r="N55" s="62">
        <v>10.25</v>
      </c>
      <c r="O55" s="62">
        <v>45.16</v>
      </c>
      <c r="P55" s="59" t="s">
        <v>141</v>
      </c>
      <c r="Q55" s="62">
        <v>453.675298</v>
      </c>
      <c r="R55" s="59" t="s">
        <v>35</v>
      </c>
      <c r="S55" s="63">
        <v>8</v>
      </c>
    </row>
    <row r="56" spans="1:19" ht="20.100000000000001" customHeight="1" x14ac:dyDescent="0.25">
      <c r="A56" s="35">
        <v>47</v>
      </c>
      <c r="B56" s="58" t="s">
        <v>516</v>
      </c>
      <c r="C56" s="59" t="s">
        <v>44</v>
      </c>
      <c r="D56" s="59" t="s">
        <v>126</v>
      </c>
      <c r="E56" s="59" t="s">
        <v>517</v>
      </c>
      <c r="F56" s="59" t="s">
        <v>423</v>
      </c>
      <c r="G56" s="59" t="s">
        <v>30</v>
      </c>
      <c r="H56" s="60">
        <v>44951</v>
      </c>
      <c r="I56" s="59" t="s">
        <v>39</v>
      </c>
      <c r="J56" s="61">
        <v>22.901554999999998</v>
      </c>
      <c r="K56" s="59" t="s">
        <v>32</v>
      </c>
      <c r="L56" s="59" t="s">
        <v>32</v>
      </c>
      <c r="M56" s="59" t="s">
        <v>34</v>
      </c>
      <c r="N56" s="76" t="s">
        <v>34</v>
      </c>
      <c r="O56" s="76" t="s">
        <v>34</v>
      </c>
      <c r="P56" s="59" t="s">
        <v>186</v>
      </c>
      <c r="Q56" s="59">
        <v>38.070923000000001</v>
      </c>
      <c r="R56" s="59" t="s">
        <v>42</v>
      </c>
      <c r="S56" s="63">
        <v>3</v>
      </c>
    </row>
    <row r="57" spans="1:19" ht="20.100000000000001" customHeight="1" x14ac:dyDescent="0.25">
      <c r="A57" s="35">
        <v>48</v>
      </c>
      <c r="B57" s="58" t="s">
        <v>125</v>
      </c>
      <c r="C57" s="59" t="s">
        <v>44</v>
      </c>
      <c r="D57" s="59" t="s">
        <v>126</v>
      </c>
      <c r="E57" s="59" t="s">
        <v>518</v>
      </c>
      <c r="F57" s="59" t="s">
        <v>423</v>
      </c>
      <c r="G57" s="59" t="s">
        <v>30</v>
      </c>
      <c r="H57" s="60">
        <v>44951</v>
      </c>
      <c r="I57" s="59" t="s">
        <v>39</v>
      </c>
      <c r="J57" s="61">
        <v>10.169026000000001</v>
      </c>
      <c r="K57" s="59" t="s">
        <v>32</v>
      </c>
      <c r="L57" s="59" t="s">
        <v>32</v>
      </c>
      <c r="M57" s="62" t="s">
        <v>34</v>
      </c>
      <c r="N57" s="76" t="s">
        <v>34</v>
      </c>
      <c r="O57" s="76" t="s">
        <v>34</v>
      </c>
      <c r="P57" s="59" t="s">
        <v>186</v>
      </c>
      <c r="Q57" s="62">
        <v>11.950711</v>
      </c>
      <c r="R57" s="59" t="s">
        <v>42</v>
      </c>
      <c r="S57" s="63">
        <v>3</v>
      </c>
    </row>
    <row r="58" spans="1:19" ht="20.100000000000001" customHeight="1" x14ac:dyDescent="0.25">
      <c r="A58" s="35">
        <v>49</v>
      </c>
      <c r="B58" s="58" t="s">
        <v>519</v>
      </c>
      <c r="C58" s="59" t="s">
        <v>152</v>
      </c>
      <c r="D58" s="59" t="s">
        <v>45</v>
      </c>
      <c r="E58" s="59" t="s">
        <v>520</v>
      </c>
      <c r="F58" s="59" t="s">
        <v>423</v>
      </c>
      <c r="G58" s="59" t="s">
        <v>78</v>
      </c>
      <c r="H58" s="60">
        <v>44952</v>
      </c>
      <c r="I58" s="59" t="s">
        <v>31</v>
      </c>
      <c r="J58" s="61">
        <v>68.191999999999993</v>
      </c>
      <c r="K58" s="59" t="s">
        <v>32</v>
      </c>
      <c r="L58" s="59" t="s">
        <v>32</v>
      </c>
      <c r="M58" s="59">
        <v>7.08</v>
      </c>
      <c r="N58" s="59">
        <v>9.6</v>
      </c>
      <c r="O58" s="59">
        <v>50.6</v>
      </c>
      <c r="P58" s="59" t="s">
        <v>91</v>
      </c>
      <c r="Q58" s="59">
        <v>3505.491</v>
      </c>
      <c r="R58" s="59" t="s">
        <v>154</v>
      </c>
      <c r="S58" s="63">
        <v>19</v>
      </c>
    </row>
    <row r="59" spans="1:19" ht="20.100000000000001" customHeight="1" x14ac:dyDescent="0.25">
      <c r="A59" s="35">
        <v>50</v>
      </c>
      <c r="B59" s="58" t="s">
        <v>521</v>
      </c>
      <c r="C59" s="59" t="s">
        <v>368</v>
      </c>
      <c r="D59" s="59" t="s">
        <v>522</v>
      </c>
      <c r="E59" s="59" t="s">
        <v>523</v>
      </c>
      <c r="F59" s="59" t="s">
        <v>423</v>
      </c>
      <c r="G59" s="59" t="s">
        <v>30</v>
      </c>
      <c r="H59" s="60">
        <v>45006</v>
      </c>
      <c r="I59" s="59" t="s">
        <v>39</v>
      </c>
      <c r="J59" s="61">
        <v>0.77244199999999996</v>
      </c>
      <c r="K59" s="59" t="s">
        <v>32</v>
      </c>
      <c r="L59" s="59" t="s">
        <v>32</v>
      </c>
      <c r="M59" s="59" t="s">
        <v>34</v>
      </c>
      <c r="N59" s="76" t="s">
        <v>34</v>
      </c>
      <c r="O59" s="76" t="s">
        <v>34</v>
      </c>
      <c r="P59" s="59" t="s">
        <v>103</v>
      </c>
      <c r="Q59" s="59">
        <v>13.269731</v>
      </c>
      <c r="R59" s="59" t="s">
        <v>42</v>
      </c>
      <c r="S59" s="63">
        <v>2</v>
      </c>
    </row>
    <row r="60" spans="1:19" ht="20.100000000000001" customHeight="1" x14ac:dyDescent="0.25">
      <c r="A60" s="35">
        <v>51</v>
      </c>
      <c r="B60" s="58" t="s">
        <v>241</v>
      </c>
      <c r="C60" s="59" t="s">
        <v>191</v>
      </c>
      <c r="D60" s="59" t="s">
        <v>242</v>
      </c>
      <c r="E60" s="59" t="s">
        <v>524</v>
      </c>
      <c r="F60" s="59" t="s">
        <v>423</v>
      </c>
      <c r="G60" s="59" t="s">
        <v>78</v>
      </c>
      <c r="H60" s="60">
        <v>45008</v>
      </c>
      <c r="I60" s="59" t="s">
        <v>31</v>
      </c>
      <c r="J60" s="61">
        <v>20.888000000000002</v>
      </c>
      <c r="K60" s="59" t="s">
        <v>32</v>
      </c>
      <c r="L60" s="59" t="s">
        <v>62</v>
      </c>
      <c r="M60" s="62">
        <v>6.97</v>
      </c>
      <c r="N60" s="62">
        <v>9.57</v>
      </c>
      <c r="O60" s="62">
        <v>52.5</v>
      </c>
      <c r="P60" s="59" t="s">
        <v>103</v>
      </c>
      <c r="Q60" s="62">
        <v>927.76099999999997</v>
      </c>
      <c r="R60" s="59" t="s">
        <v>35</v>
      </c>
      <c r="S60" s="63">
        <v>16</v>
      </c>
    </row>
    <row r="61" spans="1:19" ht="20.100000000000001" customHeight="1" x14ac:dyDescent="0.25">
      <c r="A61" s="35">
        <v>52</v>
      </c>
      <c r="B61" s="58" t="s">
        <v>525</v>
      </c>
      <c r="C61" s="59" t="s">
        <v>54</v>
      </c>
      <c r="D61" s="59" t="s">
        <v>83</v>
      </c>
      <c r="E61" s="59" t="s">
        <v>526</v>
      </c>
      <c r="F61" s="59" t="s">
        <v>423</v>
      </c>
      <c r="G61" s="59" t="s">
        <v>78</v>
      </c>
      <c r="H61" s="60">
        <v>45013</v>
      </c>
      <c r="I61" s="59" t="s">
        <v>39</v>
      </c>
      <c r="J61" s="61">
        <v>23.308073</v>
      </c>
      <c r="K61" s="59" t="s">
        <v>32</v>
      </c>
      <c r="L61" s="59" t="s">
        <v>32</v>
      </c>
      <c r="M61" s="59">
        <v>6.44</v>
      </c>
      <c r="N61" s="59">
        <v>9.5</v>
      </c>
      <c r="O61" s="59">
        <v>59.6</v>
      </c>
      <c r="P61" s="59" t="s">
        <v>141</v>
      </c>
      <c r="Q61" s="62">
        <v>487.25787500000001</v>
      </c>
      <c r="R61" s="59" t="s">
        <v>35</v>
      </c>
      <c r="S61" s="63">
        <v>10</v>
      </c>
    </row>
    <row r="62" spans="1:19" ht="20.100000000000001" customHeight="1" x14ac:dyDescent="0.25">
      <c r="A62" s="35">
        <v>53</v>
      </c>
      <c r="B62" s="58" t="s">
        <v>527</v>
      </c>
      <c r="C62" s="59" t="s">
        <v>252</v>
      </c>
      <c r="D62" s="59" t="s">
        <v>163</v>
      </c>
      <c r="E62" s="59" t="s">
        <v>528</v>
      </c>
      <c r="F62" s="59" t="s">
        <v>423</v>
      </c>
      <c r="G62" s="59" t="s">
        <v>78</v>
      </c>
      <c r="H62" s="60">
        <v>45013</v>
      </c>
      <c r="I62" s="59" t="s">
        <v>31</v>
      </c>
      <c r="J62" s="61">
        <v>5.9465409999999999</v>
      </c>
      <c r="K62" s="59" t="s">
        <v>62</v>
      </c>
      <c r="L62" s="59" t="s">
        <v>62</v>
      </c>
      <c r="M62" s="62">
        <v>6.75</v>
      </c>
      <c r="N62" s="76" t="s">
        <v>34</v>
      </c>
      <c r="O62" s="76" t="s">
        <v>34</v>
      </c>
      <c r="P62" s="59" t="s">
        <v>91</v>
      </c>
      <c r="Q62" s="62">
        <v>153.482079</v>
      </c>
      <c r="R62" s="59" t="s">
        <v>35</v>
      </c>
      <c r="S62" s="63">
        <v>10</v>
      </c>
    </row>
    <row r="63" spans="1:19" ht="20.100000000000001" customHeight="1" x14ac:dyDescent="0.25">
      <c r="A63" s="35">
        <v>54</v>
      </c>
      <c r="B63" s="58" t="s">
        <v>448</v>
      </c>
      <c r="C63" s="59" t="s">
        <v>119</v>
      </c>
      <c r="D63" s="59" t="s">
        <v>449</v>
      </c>
      <c r="E63" s="59" t="s">
        <v>529</v>
      </c>
      <c r="F63" s="59" t="s">
        <v>423</v>
      </c>
      <c r="G63" s="59" t="s">
        <v>30</v>
      </c>
      <c r="H63" s="60">
        <v>45036</v>
      </c>
      <c r="I63" s="59" t="s">
        <v>39</v>
      </c>
      <c r="J63" s="61">
        <v>7.7203520000000001</v>
      </c>
      <c r="K63" s="59" t="s">
        <v>32</v>
      </c>
      <c r="L63" s="59" t="s">
        <v>32</v>
      </c>
      <c r="M63" s="62" t="s">
        <v>34</v>
      </c>
      <c r="N63" s="76" t="s">
        <v>34</v>
      </c>
      <c r="O63" s="76" t="s">
        <v>34</v>
      </c>
      <c r="P63" s="59" t="s">
        <v>530</v>
      </c>
      <c r="Q63" s="62">
        <v>70.456103999999996</v>
      </c>
      <c r="R63" s="59" t="s">
        <v>42</v>
      </c>
      <c r="S63" s="63">
        <v>3</v>
      </c>
    </row>
    <row r="64" spans="1:19" ht="20.100000000000001" customHeight="1" x14ac:dyDescent="0.25">
      <c r="A64" s="35">
        <v>55</v>
      </c>
      <c r="B64" s="58" t="s">
        <v>521</v>
      </c>
      <c r="C64" s="59" t="s">
        <v>320</v>
      </c>
      <c r="D64" s="59" t="s">
        <v>522</v>
      </c>
      <c r="E64" s="59" t="s">
        <v>531</v>
      </c>
      <c r="F64" s="59" t="s">
        <v>423</v>
      </c>
      <c r="G64" s="59" t="s">
        <v>78</v>
      </c>
      <c r="H64" s="60">
        <v>45050</v>
      </c>
      <c r="I64" s="59" t="s">
        <v>31</v>
      </c>
      <c r="J64" s="61">
        <v>-0.67478800000000005</v>
      </c>
      <c r="K64" s="59" t="s">
        <v>32</v>
      </c>
      <c r="L64" s="59" t="s">
        <v>32</v>
      </c>
      <c r="M64" s="59">
        <v>7</v>
      </c>
      <c r="N64" s="59">
        <v>9.3000000000000007</v>
      </c>
      <c r="O64" s="59">
        <v>58</v>
      </c>
      <c r="P64" s="59" t="s">
        <v>88</v>
      </c>
      <c r="Q64" s="59">
        <v>229.56492600000001</v>
      </c>
      <c r="R64" s="59" t="s">
        <v>35</v>
      </c>
      <c r="S64" s="63">
        <v>9</v>
      </c>
    </row>
    <row r="65" spans="1:19" ht="20.100000000000001" customHeight="1" x14ac:dyDescent="0.25">
      <c r="A65" s="35">
        <v>56</v>
      </c>
      <c r="B65" s="58" t="s">
        <v>521</v>
      </c>
      <c r="C65" s="59" t="s">
        <v>368</v>
      </c>
      <c r="D65" s="59" t="s">
        <v>522</v>
      </c>
      <c r="E65" s="59" t="s">
        <v>532</v>
      </c>
      <c r="F65" s="59" t="s">
        <v>423</v>
      </c>
      <c r="G65" s="59" t="s">
        <v>78</v>
      </c>
      <c r="H65" s="60">
        <v>45055</v>
      </c>
      <c r="I65" s="59" t="s">
        <v>31</v>
      </c>
      <c r="J65" s="61">
        <v>5.7158230000000003</v>
      </c>
      <c r="K65" s="59" t="s">
        <v>32</v>
      </c>
      <c r="L65" s="59" t="s">
        <v>32</v>
      </c>
      <c r="M65" s="59" t="s">
        <v>34</v>
      </c>
      <c r="N65" s="76" t="s">
        <v>34</v>
      </c>
      <c r="O65" s="76" t="s">
        <v>34</v>
      </c>
      <c r="P65" s="59" t="s">
        <v>88</v>
      </c>
      <c r="Q65" s="59" t="s">
        <v>34</v>
      </c>
      <c r="R65" s="59" t="s">
        <v>34</v>
      </c>
      <c r="S65" s="63">
        <v>8</v>
      </c>
    </row>
    <row r="66" spans="1:19" ht="20.100000000000001" customHeight="1" x14ac:dyDescent="0.25">
      <c r="A66" s="35">
        <v>57</v>
      </c>
      <c r="B66" s="58" t="s">
        <v>470</v>
      </c>
      <c r="C66" s="59" t="s">
        <v>26</v>
      </c>
      <c r="D66" s="59" t="s">
        <v>45</v>
      </c>
      <c r="E66" s="59" t="s">
        <v>533</v>
      </c>
      <c r="F66" s="59" t="s">
        <v>423</v>
      </c>
      <c r="G66" s="59" t="s">
        <v>78</v>
      </c>
      <c r="H66" s="60">
        <v>45061</v>
      </c>
      <c r="I66" s="59" t="s">
        <v>31</v>
      </c>
      <c r="J66" s="61">
        <v>40.299999999999997</v>
      </c>
      <c r="K66" s="59" t="s">
        <v>32</v>
      </c>
      <c r="L66" s="59" t="s">
        <v>62</v>
      </c>
      <c r="M66" s="62" t="s">
        <v>34</v>
      </c>
      <c r="N66" s="76" t="s">
        <v>34</v>
      </c>
      <c r="O66" s="76" t="s">
        <v>34</v>
      </c>
      <c r="P66" s="59" t="s">
        <v>63</v>
      </c>
      <c r="Q66" s="62" t="s">
        <v>34</v>
      </c>
      <c r="R66" s="59" t="s">
        <v>34</v>
      </c>
      <c r="S66" s="63">
        <v>12</v>
      </c>
    </row>
    <row r="67" spans="1:19" ht="20.100000000000001" customHeight="1" x14ac:dyDescent="0.25">
      <c r="A67" s="35">
        <v>58</v>
      </c>
      <c r="B67" s="58" t="s">
        <v>521</v>
      </c>
      <c r="C67" s="59" t="s">
        <v>333</v>
      </c>
      <c r="D67" s="59" t="s">
        <v>522</v>
      </c>
      <c r="E67" s="59" t="s">
        <v>534</v>
      </c>
      <c r="F67" s="59" t="s">
        <v>423</v>
      </c>
      <c r="G67" s="59" t="s">
        <v>30</v>
      </c>
      <c r="H67" s="60">
        <v>45071</v>
      </c>
      <c r="I67" s="59" t="s">
        <v>39</v>
      </c>
      <c r="J67" s="61">
        <v>1.5876950000000001</v>
      </c>
      <c r="K67" s="59" t="s">
        <v>32</v>
      </c>
      <c r="L67" s="59" t="s">
        <v>62</v>
      </c>
      <c r="M67" s="59">
        <v>6.94</v>
      </c>
      <c r="N67" s="59">
        <v>9.5500000000000007</v>
      </c>
      <c r="O67" s="59">
        <v>54.5</v>
      </c>
      <c r="P67" s="59" t="s">
        <v>63</v>
      </c>
      <c r="Q67" s="59">
        <v>14.374715999999999</v>
      </c>
      <c r="R67" s="59" t="s">
        <v>35</v>
      </c>
      <c r="S67" s="63">
        <v>10</v>
      </c>
    </row>
    <row r="68" spans="1:19" ht="20.100000000000001" customHeight="1" x14ac:dyDescent="0.25">
      <c r="A68" s="35">
        <v>59</v>
      </c>
      <c r="B68" s="58" t="s">
        <v>535</v>
      </c>
      <c r="C68" s="59" t="s">
        <v>328</v>
      </c>
      <c r="D68" s="59" t="s">
        <v>536</v>
      </c>
      <c r="E68" s="59" t="s">
        <v>537</v>
      </c>
      <c r="F68" s="59" t="s">
        <v>423</v>
      </c>
      <c r="G68" s="59" t="s">
        <v>78</v>
      </c>
      <c r="H68" s="60">
        <v>45092</v>
      </c>
      <c r="I68" s="59" t="s">
        <v>31</v>
      </c>
      <c r="J68" s="61">
        <v>23</v>
      </c>
      <c r="K68" s="59" t="s">
        <v>32</v>
      </c>
      <c r="L68" s="59" t="s">
        <v>32</v>
      </c>
      <c r="M68" s="59" t="s">
        <v>34</v>
      </c>
      <c r="N68" s="76" t="s">
        <v>34</v>
      </c>
      <c r="O68" s="76" t="s">
        <v>34</v>
      </c>
      <c r="P68" s="59" t="s">
        <v>538</v>
      </c>
      <c r="Q68" s="59" t="s">
        <v>34</v>
      </c>
      <c r="R68" s="59" t="s">
        <v>34</v>
      </c>
      <c r="S68" s="63">
        <v>7</v>
      </c>
    </row>
    <row r="69" spans="1:19" ht="20.100000000000001" customHeight="1" x14ac:dyDescent="0.25">
      <c r="A69" s="35">
        <v>60</v>
      </c>
      <c r="B69" s="58" t="s">
        <v>521</v>
      </c>
      <c r="C69" s="59" t="s">
        <v>95</v>
      </c>
      <c r="D69" s="59" t="s">
        <v>522</v>
      </c>
      <c r="E69" s="59" t="s">
        <v>539</v>
      </c>
      <c r="F69" s="59" t="s">
        <v>423</v>
      </c>
      <c r="G69" s="59" t="s">
        <v>78</v>
      </c>
      <c r="H69" s="60">
        <v>45099</v>
      </c>
      <c r="I69" s="59" t="s">
        <v>39</v>
      </c>
      <c r="J69" s="59">
        <v>-1.156523</v>
      </c>
      <c r="K69" s="59" t="s">
        <v>32</v>
      </c>
      <c r="L69" s="59" t="s">
        <v>32</v>
      </c>
      <c r="M69" s="59">
        <v>7.58</v>
      </c>
      <c r="N69" s="76" t="s">
        <v>34</v>
      </c>
      <c r="O69" s="59">
        <v>62.2</v>
      </c>
      <c r="P69" s="59" t="s">
        <v>215</v>
      </c>
      <c r="Q69" s="59">
        <v>499.44707599999998</v>
      </c>
      <c r="R69" s="59" t="s">
        <v>35</v>
      </c>
      <c r="S69" s="63">
        <v>4</v>
      </c>
    </row>
    <row r="70" spans="1:19" ht="20.100000000000001" customHeight="1" x14ac:dyDescent="0.25">
      <c r="A70" s="35">
        <v>61</v>
      </c>
      <c r="B70" s="58" t="s">
        <v>540</v>
      </c>
      <c r="C70" s="59" t="s">
        <v>317</v>
      </c>
      <c r="D70" s="59" t="s">
        <v>250</v>
      </c>
      <c r="E70" s="59" t="s">
        <v>541</v>
      </c>
      <c r="F70" s="59" t="s">
        <v>423</v>
      </c>
      <c r="G70" s="59" t="s">
        <v>78</v>
      </c>
      <c r="H70" s="60">
        <v>45107</v>
      </c>
      <c r="I70" s="59" t="s">
        <v>31</v>
      </c>
      <c r="J70" s="61">
        <v>3.05</v>
      </c>
      <c r="K70" s="59" t="s">
        <v>32</v>
      </c>
      <c r="L70" s="59" t="s">
        <v>32</v>
      </c>
      <c r="M70" s="62">
        <v>6.97</v>
      </c>
      <c r="N70" s="62">
        <v>9.5</v>
      </c>
      <c r="O70" s="62">
        <v>50</v>
      </c>
      <c r="P70" s="59" t="s">
        <v>103</v>
      </c>
      <c r="Q70" s="62">
        <v>385.28857699999998</v>
      </c>
      <c r="R70" s="59" t="s">
        <v>35</v>
      </c>
      <c r="S70" s="63">
        <v>7</v>
      </c>
    </row>
  </sheetData>
  <sortState ref="A10:S84">
    <sortCondition ref="A10:A84"/>
  </sortState>
  <mergeCells count="1">
    <mergeCell ref="H8:Q8"/>
  </mergeCells>
  <pageMargins left="0.7" right="0.7" top="0.75" bottom="0.75" header="0.3" footer="0.3"/>
  <pageSetup scale="50" orientation="landscape" horizontalDpi="1200" verticalDpi="1200" r:id="rId1"/>
  <headerFooter scaleWithDoc="0">
    <oddFooter>&amp;C&amp;"Times New Roman,Regular"&amp;12&amp;A
Page &amp;P of &amp;N</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8"/>
  <sheetViews>
    <sheetView view="pageLayout" topLeftCell="F15" zoomScaleNormal="100" workbookViewId="0">
      <selection activeCell="O29" sqref="O29"/>
    </sheetView>
  </sheetViews>
  <sheetFormatPr defaultRowHeight="20.100000000000001" customHeight="1" x14ac:dyDescent="0.25"/>
  <cols>
    <col min="1" max="1" width="7" style="57" customWidth="1"/>
    <col min="2" max="2" width="29.5546875" style="57" bestFit="1" customWidth="1"/>
    <col min="3" max="3" width="12.33203125" style="57" bestFit="1" customWidth="1"/>
    <col min="4" max="4" width="9" style="57" bestFit="1" customWidth="1"/>
    <col min="5" max="5" width="27.88671875" style="57" bestFit="1" customWidth="1"/>
    <col min="6" max="6" width="11.6640625" style="57" bestFit="1" customWidth="1"/>
    <col min="7" max="7" width="16.6640625" style="57" bestFit="1" customWidth="1"/>
    <col min="8" max="8" width="10.109375" style="57" bestFit="1" customWidth="1"/>
    <col min="9" max="9" width="12.6640625" style="57" bestFit="1" customWidth="1"/>
    <col min="10" max="10" width="8.5546875" style="57" bestFit="1" customWidth="1"/>
    <col min="11" max="11" width="7.109375" style="57" bestFit="1" customWidth="1"/>
    <col min="12" max="12" width="11.33203125" style="57" bestFit="1" customWidth="1"/>
    <col min="13" max="13" width="12.5546875" style="57" bestFit="1" customWidth="1"/>
    <col min="14" max="14" width="10" style="57" bestFit="1" customWidth="1"/>
    <col min="15" max="15" width="16" style="57" bestFit="1" customWidth="1"/>
    <col min="16" max="16" width="9.6640625" style="57" bestFit="1" customWidth="1"/>
    <col min="17" max="17" width="8.88671875" style="57" bestFit="1" customWidth="1"/>
    <col min="18" max="18" width="10.5546875" style="57" bestFit="1" customWidth="1"/>
    <col min="19" max="19" width="9.6640625" style="57" bestFit="1" customWidth="1"/>
    <col min="20" max="257" width="8.88671875" style="57"/>
    <col min="258" max="258" width="37.109375" style="57" customWidth="1"/>
    <col min="259" max="259" width="13.88671875" style="57" bestFit="1" customWidth="1"/>
    <col min="260" max="260" width="10" style="57" bestFit="1" customWidth="1"/>
    <col min="261" max="261" width="28.5546875" style="57" bestFit="1" customWidth="1"/>
    <col min="262" max="262" width="13" style="57" bestFit="1" customWidth="1"/>
    <col min="263" max="263" width="17.6640625" style="57" bestFit="1" customWidth="1"/>
    <col min="264" max="264" width="10.109375" style="57" bestFit="1" customWidth="1"/>
    <col min="265" max="265" width="14.109375" style="57" bestFit="1" customWidth="1"/>
    <col min="266" max="266" width="8.6640625" style="57" bestFit="1" customWidth="1"/>
    <col min="267" max="267" width="7.33203125" style="57" bestFit="1" customWidth="1"/>
    <col min="268" max="268" width="12.5546875" style="57" bestFit="1" customWidth="1"/>
    <col min="269" max="269" width="13.109375" style="57" bestFit="1" customWidth="1"/>
    <col min="270" max="270" width="10.5546875" style="57" bestFit="1" customWidth="1"/>
    <col min="271" max="271" width="16.109375" style="57" bestFit="1" customWidth="1"/>
    <col min="272" max="272" width="10.109375" style="57" bestFit="1" customWidth="1"/>
    <col min="273" max="273" width="9.109375" style="57" bestFit="1" customWidth="1"/>
    <col min="274" max="274" width="11.33203125" style="57" bestFit="1" customWidth="1"/>
    <col min="275" max="275" width="10.109375" style="57" bestFit="1" customWidth="1"/>
    <col min="276" max="513" width="8.88671875" style="57"/>
    <col min="514" max="514" width="37.109375" style="57" customWidth="1"/>
    <col min="515" max="515" width="13.88671875" style="57" bestFit="1" customWidth="1"/>
    <col min="516" max="516" width="10" style="57" bestFit="1" customWidth="1"/>
    <col min="517" max="517" width="28.5546875" style="57" bestFit="1" customWidth="1"/>
    <col min="518" max="518" width="13" style="57" bestFit="1" customWidth="1"/>
    <col min="519" max="519" width="17.6640625" style="57" bestFit="1" customWidth="1"/>
    <col min="520" max="520" width="10.109375" style="57" bestFit="1" customWidth="1"/>
    <col min="521" max="521" width="14.109375" style="57" bestFit="1" customWidth="1"/>
    <col min="522" max="522" width="8.6640625" style="57" bestFit="1" customWidth="1"/>
    <col min="523" max="523" width="7.33203125" style="57" bestFit="1" customWidth="1"/>
    <col min="524" max="524" width="12.5546875" style="57" bestFit="1" customWidth="1"/>
    <col min="525" max="525" width="13.109375" style="57" bestFit="1" customWidth="1"/>
    <col min="526" max="526" width="10.5546875" style="57" bestFit="1" customWidth="1"/>
    <col min="527" max="527" width="16.109375" style="57" bestFit="1" customWidth="1"/>
    <col min="528" max="528" width="10.109375" style="57" bestFit="1" customWidth="1"/>
    <col min="529" max="529" width="9.109375" style="57" bestFit="1" customWidth="1"/>
    <col min="530" max="530" width="11.33203125" style="57" bestFit="1" customWidth="1"/>
    <col min="531" max="531" width="10.109375" style="57" bestFit="1" customWidth="1"/>
    <col min="532" max="769" width="8.88671875" style="57"/>
    <col min="770" max="770" width="37.109375" style="57" customWidth="1"/>
    <col min="771" max="771" width="13.88671875" style="57" bestFit="1" customWidth="1"/>
    <col min="772" max="772" width="10" style="57" bestFit="1" customWidth="1"/>
    <col min="773" max="773" width="28.5546875" style="57" bestFit="1" customWidth="1"/>
    <col min="774" max="774" width="13" style="57" bestFit="1" customWidth="1"/>
    <col min="775" max="775" width="17.6640625" style="57" bestFit="1" customWidth="1"/>
    <col min="776" max="776" width="10.109375" style="57" bestFit="1" customWidth="1"/>
    <col min="777" max="777" width="14.109375" style="57" bestFit="1" customWidth="1"/>
    <col min="778" max="778" width="8.6640625" style="57" bestFit="1" customWidth="1"/>
    <col min="779" max="779" width="7.33203125" style="57" bestFit="1" customWidth="1"/>
    <col min="780" max="780" width="12.5546875" style="57" bestFit="1" customWidth="1"/>
    <col min="781" max="781" width="13.109375" style="57" bestFit="1" customWidth="1"/>
    <col min="782" max="782" width="10.5546875" style="57" bestFit="1" customWidth="1"/>
    <col min="783" max="783" width="16.109375" style="57" bestFit="1" customWidth="1"/>
    <col min="784" max="784" width="10.109375" style="57" bestFit="1" customWidth="1"/>
    <col min="785" max="785" width="9.109375" style="57" bestFit="1" customWidth="1"/>
    <col min="786" max="786" width="11.33203125" style="57" bestFit="1" customWidth="1"/>
    <col min="787" max="787" width="10.109375" style="57" bestFit="1" customWidth="1"/>
    <col min="788" max="1025" width="8.88671875" style="57"/>
    <col min="1026" max="1026" width="37.109375" style="57" customWidth="1"/>
    <col min="1027" max="1027" width="13.88671875" style="57" bestFit="1" customWidth="1"/>
    <col min="1028" max="1028" width="10" style="57" bestFit="1" customWidth="1"/>
    <col min="1029" max="1029" width="28.5546875" style="57" bestFit="1" customWidth="1"/>
    <col min="1030" max="1030" width="13" style="57" bestFit="1" customWidth="1"/>
    <col min="1031" max="1031" width="17.6640625" style="57" bestFit="1" customWidth="1"/>
    <col min="1032" max="1032" width="10.109375" style="57" bestFit="1" customWidth="1"/>
    <col min="1033" max="1033" width="14.109375" style="57" bestFit="1" customWidth="1"/>
    <col min="1034" max="1034" width="8.6640625" style="57" bestFit="1" customWidth="1"/>
    <col min="1035" max="1035" width="7.33203125" style="57" bestFit="1" customWidth="1"/>
    <col min="1036" max="1036" width="12.5546875" style="57" bestFit="1" customWidth="1"/>
    <col min="1037" max="1037" width="13.109375" style="57" bestFit="1" customWidth="1"/>
    <col min="1038" max="1038" width="10.5546875" style="57" bestFit="1" customWidth="1"/>
    <col min="1039" max="1039" width="16.109375" style="57" bestFit="1" customWidth="1"/>
    <col min="1040" max="1040" width="10.109375" style="57" bestFit="1" customWidth="1"/>
    <col min="1041" max="1041" width="9.109375" style="57" bestFit="1" customWidth="1"/>
    <col min="1042" max="1042" width="11.33203125" style="57" bestFit="1" customWidth="1"/>
    <col min="1043" max="1043" width="10.109375" style="57" bestFit="1" customWidth="1"/>
    <col min="1044" max="1281" width="8.88671875" style="57"/>
    <col min="1282" max="1282" width="37.109375" style="57" customWidth="1"/>
    <col min="1283" max="1283" width="13.88671875" style="57" bestFit="1" customWidth="1"/>
    <col min="1284" max="1284" width="10" style="57" bestFit="1" customWidth="1"/>
    <col min="1285" max="1285" width="28.5546875" style="57" bestFit="1" customWidth="1"/>
    <col min="1286" max="1286" width="13" style="57" bestFit="1" customWidth="1"/>
    <col min="1287" max="1287" width="17.6640625" style="57" bestFit="1" customWidth="1"/>
    <col min="1288" max="1288" width="10.109375" style="57" bestFit="1" customWidth="1"/>
    <col min="1289" max="1289" width="14.109375" style="57" bestFit="1" customWidth="1"/>
    <col min="1290" max="1290" width="8.6640625" style="57" bestFit="1" customWidth="1"/>
    <col min="1291" max="1291" width="7.33203125" style="57" bestFit="1" customWidth="1"/>
    <col min="1292" max="1292" width="12.5546875" style="57" bestFit="1" customWidth="1"/>
    <col min="1293" max="1293" width="13.109375" style="57" bestFit="1" customWidth="1"/>
    <col min="1294" max="1294" width="10.5546875" style="57" bestFit="1" customWidth="1"/>
    <col min="1295" max="1295" width="16.109375" style="57" bestFit="1" customWidth="1"/>
    <col min="1296" max="1296" width="10.109375" style="57" bestFit="1" customWidth="1"/>
    <col min="1297" max="1297" width="9.109375" style="57" bestFit="1" customWidth="1"/>
    <col min="1298" max="1298" width="11.33203125" style="57" bestFit="1" customWidth="1"/>
    <col min="1299" max="1299" width="10.109375" style="57" bestFit="1" customWidth="1"/>
    <col min="1300" max="1537" width="8.88671875" style="57"/>
    <col min="1538" max="1538" width="37.109375" style="57" customWidth="1"/>
    <col min="1539" max="1539" width="13.88671875" style="57" bestFit="1" customWidth="1"/>
    <col min="1540" max="1540" width="10" style="57" bestFit="1" customWidth="1"/>
    <col min="1541" max="1541" width="28.5546875" style="57" bestFit="1" customWidth="1"/>
    <col min="1542" max="1542" width="13" style="57" bestFit="1" customWidth="1"/>
    <col min="1543" max="1543" width="17.6640625" style="57" bestFit="1" customWidth="1"/>
    <col min="1544" max="1544" width="10.109375" style="57" bestFit="1" customWidth="1"/>
    <col min="1545" max="1545" width="14.109375" style="57" bestFit="1" customWidth="1"/>
    <col min="1546" max="1546" width="8.6640625" style="57" bestFit="1" customWidth="1"/>
    <col min="1547" max="1547" width="7.33203125" style="57" bestFit="1" customWidth="1"/>
    <col min="1548" max="1548" width="12.5546875" style="57" bestFit="1" customWidth="1"/>
    <col min="1549" max="1549" width="13.109375" style="57" bestFit="1" customWidth="1"/>
    <col min="1550" max="1550" width="10.5546875" style="57" bestFit="1" customWidth="1"/>
    <col min="1551" max="1551" width="16.109375" style="57" bestFit="1" customWidth="1"/>
    <col min="1552" max="1552" width="10.109375" style="57" bestFit="1" customWidth="1"/>
    <col min="1553" max="1553" width="9.109375" style="57" bestFit="1" customWidth="1"/>
    <col min="1554" max="1554" width="11.33203125" style="57" bestFit="1" customWidth="1"/>
    <col min="1555" max="1555" width="10.109375" style="57" bestFit="1" customWidth="1"/>
    <col min="1556" max="1793" width="8.88671875" style="57"/>
    <col min="1794" max="1794" width="37.109375" style="57" customWidth="1"/>
    <col min="1795" max="1795" width="13.88671875" style="57" bestFit="1" customWidth="1"/>
    <col min="1796" max="1796" width="10" style="57" bestFit="1" customWidth="1"/>
    <col min="1797" max="1797" width="28.5546875" style="57" bestFit="1" customWidth="1"/>
    <col min="1798" max="1798" width="13" style="57" bestFit="1" customWidth="1"/>
    <col min="1799" max="1799" width="17.6640625" style="57" bestFit="1" customWidth="1"/>
    <col min="1800" max="1800" width="10.109375" style="57" bestFit="1" customWidth="1"/>
    <col min="1801" max="1801" width="14.109375" style="57" bestFit="1" customWidth="1"/>
    <col min="1802" max="1802" width="8.6640625" style="57" bestFit="1" customWidth="1"/>
    <col min="1803" max="1803" width="7.33203125" style="57" bestFit="1" customWidth="1"/>
    <col min="1804" max="1804" width="12.5546875" style="57" bestFit="1" customWidth="1"/>
    <col min="1805" max="1805" width="13.109375" style="57" bestFit="1" customWidth="1"/>
    <col min="1806" max="1806" width="10.5546875" style="57" bestFit="1" customWidth="1"/>
    <col min="1807" max="1807" width="16.109375" style="57" bestFit="1" customWidth="1"/>
    <col min="1808" max="1808" width="10.109375" style="57" bestFit="1" customWidth="1"/>
    <col min="1809" max="1809" width="9.109375" style="57" bestFit="1" customWidth="1"/>
    <col min="1810" max="1810" width="11.33203125" style="57" bestFit="1" customWidth="1"/>
    <col min="1811" max="1811" width="10.109375" style="57" bestFit="1" customWidth="1"/>
    <col min="1812" max="2049" width="8.88671875" style="57"/>
    <col min="2050" max="2050" width="37.109375" style="57" customWidth="1"/>
    <col min="2051" max="2051" width="13.88671875" style="57" bestFit="1" customWidth="1"/>
    <col min="2052" max="2052" width="10" style="57" bestFit="1" customWidth="1"/>
    <col min="2053" max="2053" width="28.5546875" style="57" bestFit="1" customWidth="1"/>
    <col min="2054" max="2054" width="13" style="57" bestFit="1" customWidth="1"/>
    <col min="2055" max="2055" width="17.6640625" style="57" bestFit="1" customWidth="1"/>
    <col min="2056" max="2056" width="10.109375" style="57" bestFit="1" customWidth="1"/>
    <col min="2057" max="2057" width="14.109375" style="57" bestFit="1" customWidth="1"/>
    <col min="2058" max="2058" width="8.6640625" style="57" bestFit="1" customWidth="1"/>
    <col min="2059" max="2059" width="7.33203125" style="57" bestFit="1" customWidth="1"/>
    <col min="2060" max="2060" width="12.5546875" style="57" bestFit="1" customWidth="1"/>
    <col min="2061" max="2061" width="13.109375" style="57" bestFit="1" customWidth="1"/>
    <col min="2062" max="2062" width="10.5546875" style="57" bestFit="1" customWidth="1"/>
    <col min="2063" max="2063" width="16.109375" style="57" bestFit="1" customWidth="1"/>
    <col min="2064" max="2064" width="10.109375" style="57" bestFit="1" customWidth="1"/>
    <col min="2065" max="2065" width="9.109375" style="57" bestFit="1" customWidth="1"/>
    <col min="2066" max="2066" width="11.33203125" style="57" bestFit="1" customWidth="1"/>
    <col min="2067" max="2067" width="10.109375" style="57" bestFit="1" customWidth="1"/>
    <col min="2068" max="2305" width="8.88671875" style="57"/>
    <col min="2306" max="2306" width="37.109375" style="57" customWidth="1"/>
    <col min="2307" max="2307" width="13.88671875" style="57" bestFit="1" customWidth="1"/>
    <col min="2308" max="2308" width="10" style="57" bestFit="1" customWidth="1"/>
    <col min="2309" max="2309" width="28.5546875" style="57" bestFit="1" customWidth="1"/>
    <col min="2310" max="2310" width="13" style="57" bestFit="1" customWidth="1"/>
    <col min="2311" max="2311" width="17.6640625" style="57" bestFit="1" customWidth="1"/>
    <col min="2312" max="2312" width="10.109375" style="57" bestFit="1" customWidth="1"/>
    <col min="2313" max="2313" width="14.109375" style="57" bestFit="1" customWidth="1"/>
    <col min="2314" max="2314" width="8.6640625" style="57" bestFit="1" customWidth="1"/>
    <col min="2315" max="2315" width="7.33203125" style="57" bestFit="1" customWidth="1"/>
    <col min="2316" max="2316" width="12.5546875" style="57" bestFit="1" customWidth="1"/>
    <col min="2317" max="2317" width="13.109375" style="57" bestFit="1" customWidth="1"/>
    <col min="2318" max="2318" width="10.5546875" style="57" bestFit="1" customWidth="1"/>
    <col min="2319" max="2319" width="16.109375" style="57" bestFit="1" customWidth="1"/>
    <col min="2320" max="2320" width="10.109375" style="57" bestFit="1" customWidth="1"/>
    <col min="2321" max="2321" width="9.109375" style="57" bestFit="1" customWidth="1"/>
    <col min="2322" max="2322" width="11.33203125" style="57" bestFit="1" customWidth="1"/>
    <col min="2323" max="2323" width="10.109375" style="57" bestFit="1" customWidth="1"/>
    <col min="2324" max="2561" width="8.88671875" style="57"/>
    <col min="2562" max="2562" width="37.109375" style="57" customWidth="1"/>
    <col min="2563" max="2563" width="13.88671875" style="57" bestFit="1" customWidth="1"/>
    <col min="2564" max="2564" width="10" style="57" bestFit="1" customWidth="1"/>
    <col min="2565" max="2565" width="28.5546875" style="57" bestFit="1" customWidth="1"/>
    <col min="2566" max="2566" width="13" style="57" bestFit="1" customWidth="1"/>
    <col min="2567" max="2567" width="17.6640625" style="57" bestFit="1" customWidth="1"/>
    <col min="2568" max="2568" width="10.109375" style="57" bestFit="1" customWidth="1"/>
    <col min="2569" max="2569" width="14.109375" style="57" bestFit="1" customWidth="1"/>
    <col min="2570" max="2570" width="8.6640625" style="57" bestFit="1" customWidth="1"/>
    <col min="2571" max="2571" width="7.33203125" style="57" bestFit="1" customWidth="1"/>
    <col min="2572" max="2572" width="12.5546875" style="57" bestFit="1" customWidth="1"/>
    <col min="2573" max="2573" width="13.109375" style="57" bestFit="1" customWidth="1"/>
    <col min="2574" max="2574" width="10.5546875" style="57" bestFit="1" customWidth="1"/>
    <col min="2575" max="2575" width="16.109375" style="57" bestFit="1" customWidth="1"/>
    <col min="2576" max="2576" width="10.109375" style="57" bestFit="1" customWidth="1"/>
    <col min="2577" max="2577" width="9.109375" style="57" bestFit="1" customWidth="1"/>
    <col min="2578" max="2578" width="11.33203125" style="57" bestFit="1" customWidth="1"/>
    <col min="2579" max="2579" width="10.109375" style="57" bestFit="1" customWidth="1"/>
    <col min="2580" max="2817" width="8.88671875" style="57"/>
    <col min="2818" max="2818" width="37.109375" style="57" customWidth="1"/>
    <col min="2819" max="2819" width="13.88671875" style="57" bestFit="1" customWidth="1"/>
    <col min="2820" max="2820" width="10" style="57" bestFit="1" customWidth="1"/>
    <col min="2821" max="2821" width="28.5546875" style="57" bestFit="1" customWidth="1"/>
    <col min="2822" max="2822" width="13" style="57" bestFit="1" customWidth="1"/>
    <col min="2823" max="2823" width="17.6640625" style="57" bestFit="1" customWidth="1"/>
    <col min="2824" max="2824" width="10.109375" style="57" bestFit="1" customWidth="1"/>
    <col min="2825" max="2825" width="14.109375" style="57" bestFit="1" customWidth="1"/>
    <col min="2826" max="2826" width="8.6640625" style="57" bestFit="1" customWidth="1"/>
    <col min="2827" max="2827" width="7.33203125" style="57" bestFit="1" customWidth="1"/>
    <col min="2828" max="2828" width="12.5546875" style="57" bestFit="1" customWidth="1"/>
    <col min="2829" max="2829" width="13.109375" style="57" bestFit="1" customWidth="1"/>
    <col min="2830" max="2830" width="10.5546875" style="57" bestFit="1" customWidth="1"/>
    <col min="2831" max="2831" width="16.109375" style="57" bestFit="1" customWidth="1"/>
    <col min="2832" max="2832" width="10.109375" style="57" bestFit="1" customWidth="1"/>
    <col min="2833" max="2833" width="9.109375" style="57" bestFit="1" customWidth="1"/>
    <col min="2834" max="2834" width="11.33203125" style="57" bestFit="1" customWidth="1"/>
    <col min="2835" max="2835" width="10.109375" style="57" bestFit="1" customWidth="1"/>
    <col min="2836" max="3073" width="8.88671875" style="57"/>
    <col min="3074" max="3074" width="37.109375" style="57" customWidth="1"/>
    <col min="3075" max="3075" width="13.88671875" style="57" bestFit="1" customWidth="1"/>
    <col min="3076" max="3076" width="10" style="57" bestFit="1" customWidth="1"/>
    <col min="3077" max="3077" width="28.5546875" style="57" bestFit="1" customWidth="1"/>
    <col min="3078" max="3078" width="13" style="57" bestFit="1" customWidth="1"/>
    <col min="3079" max="3079" width="17.6640625" style="57" bestFit="1" customWidth="1"/>
    <col min="3080" max="3080" width="10.109375" style="57" bestFit="1" customWidth="1"/>
    <col min="3081" max="3081" width="14.109375" style="57" bestFit="1" customWidth="1"/>
    <col min="3082" max="3082" width="8.6640625" style="57" bestFit="1" customWidth="1"/>
    <col min="3083" max="3083" width="7.33203125" style="57" bestFit="1" customWidth="1"/>
    <col min="3084" max="3084" width="12.5546875" style="57" bestFit="1" customWidth="1"/>
    <col min="3085" max="3085" width="13.109375" style="57" bestFit="1" customWidth="1"/>
    <col min="3086" max="3086" width="10.5546875" style="57" bestFit="1" customWidth="1"/>
    <col min="3087" max="3087" width="16.109375" style="57" bestFit="1" customWidth="1"/>
    <col min="3088" max="3088" width="10.109375" style="57" bestFit="1" customWidth="1"/>
    <col min="3089" max="3089" width="9.109375" style="57" bestFit="1" customWidth="1"/>
    <col min="3090" max="3090" width="11.33203125" style="57" bestFit="1" customWidth="1"/>
    <col min="3091" max="3091" width="10.109375" style="57" bestFit="1" customWidth="1"/>
    <col min="3092" max="3329" width="8.88671875" style="57"/>
    <col min="3330" max="3330" width="37.109375" style="57" customWidth="1"/>
    <col min="3331" max="3331" width="13.88671875" style="57" bestFit="1" customWidth="1"/>
    <col min="3332" max="3332" width="10" style="57" bestFit="1" customWidth="1"/>
    <col min="3333" max="3333" width="28.5546875" style="57" bestFit="1" customWidth="1"/>
    <col min="3334" max="3334" width="13" style="57" bestFit="1" customWidth="1"/>
    <col min="3335" max="3335" width="17.6640625" style="57" bestFit="1" customWidth="1"/>
    <col min="3336" max="3336" width="10.109375" style="57" bestFit="1" customWidth="1"/>
    <col min="3337" max="3337" width="14.109375" style="57" bestFit="1" customWidth="1"/>
    <col min="3338" max="3338" width="8.6640625" style="57" bestFit="1" customWidth="1"/>
    <col min="3339" max="3339" width="7.33203125" style="57" bestFit="1" customWidth="1"/>
    <col min="3340" max="3340" width="12.5546875" style="57" bestFit="1" customWidth="1"/>
    <col min="3341" max="3341" width="13.109375" style="57" bestFit="1" customWidth="1"/>
    <col min="3342" max="3342" width="10.5546875" style="57" bestFit="1" customWidth="1"/>
    <col min="3343" max="3343" width="16.109375" style="57" bestFit="1" customWidth="1"/>
    <col min="3344" max="3344" width="10.109375" style="57" bestFit="1" customWidth="1"/>
    <col min="3345" max="3345" width="9.109375" style="57" bestFit="1" customWidth="1"/>
    <col min="3346" max="3346" width="11.33203125" style="57" bestFit="1" customWidth="1"/>
    <col min="3347" max="3347" width="10.109375" style="57" bestFit="1" customWidth="1"/>
    <col min="3348" max="3585" width="8.88671875" style="57"/>
    <col min="3586" max="3586" width="37.109375" style="57" customWidth="1"/>
    <col min="3587" max="3587" width="13.88671875" style="57" bestFit="1" customWidth="1"/>
    <col min="3588" max="3588" width="10" style="57" bestFit="1" customWidth="1"/>
    <col min="3589" max="3589" width="28.5546875" style="57" bestFit="1" customWidth="1"/>
    <col min="3590" max="3590" width="13" style="57" bestFit="1" customWidth="1"/>
    <col min="3591" max="3591" width="17.6640625" style="57" bestFit="1" customWidth="1"/>
    <col min="3592" max="3592" width="10.109375" style="57" bestFit="1" customWidth="1"/>
    <col min="3593" max="3593" width="14.109375" style="57" bestFit="1" customWidth="1"/>
    <col min="3594" max="3594" width="8.6640625" style="57" bestFit="1" customWidth="1"/>
    <col min="3595" max="3595" width="7.33203125" style="57" bestFit="1" customWidth="1"/>
    <col min="3596" max="3596" width="12.5546875" style="57" bestFit="1" customWidth="1"/>
    <col min="3597" max="3597" width="13.109375" style="57" bestFit="1" customWidth="1"/>
    <col min="3598" max="3598" width="10.5546875" style="57" bestFit="1" customWidth="1"/>
    <col min="3599" max="3599" width="16.109375" style="57" bestFit="1" customWidth="1"/>
    <col min="3600" max="3600" width="10.109375" style="57" bestFit="1" customWidth="1"/>
    <col min="3601" max="3601" width="9.109375" style="57" bestFit="1" customWidth="1"/>
    <col min="3602" max="3602" width="11.33203125" style="57" bestFit="1" customWidth="1"/>
    <col min="3603" max="3603" width="10.109375" style="57" bestFit="1" customWidth="1"/>
    <col min="3604" max="3841" width="8.88671875" style="57"/>
    <col min="3842" max="3842" width="37.109375" style="57" customWidth="1"/>
    <col min="3843" max="3843" width="13.88671875" style="57" bestFit="1" customWidth="1"/>
    <col min="3844" max="3844" width="10" style="57" bestFit="1" customWidth="1"/>
    <col min="3845" max="3845" width="28.5546875" style="57" bestFit="1" customWidth="1"/>
    <col min="3846" max="3846" width="13" style="57" bestFit="1" customWidth="1"/>
    <col min="3847" max="3847" width="17.6640625" style="57" bestFit="1" customWidth="1"/>
    <col min="3848" max="3848" width="10.109375" style="57" bestFit="1" customWidth="1"/>
    <col min="3849" max="3849" width="14.109375" style="57" bestFit="1" customWidth="1"/>
    <col min="3850" max="3850" width="8.6640625" style="57" bestFit="1" customWidth="1"/>
    <col min="3851" max="3851" width="7.33203125" style="57" bestFit="1" customWidth="1"/>
    <col min="3852" max="3852" width="12.5546875" style="57" bestFit="1" customWidth="1"/>
    <col min="3853" max="3853" width="13.109375" style="57" bestFit="1" customWidth="1"/>
    <col min="3854" max="3854" width="10.5546875" style="57" bestFit="1" customWidth="1"/>
    <col min="3855" max="3855" width="16.109375" style="57" bestFit="1" customWidth="1"/>
    <col min="3856" max="3856" width="10.109375" style="57" bestFit="1" customWidth="1"/>
    <col min="3857" max="3857" width="9.109375" style="57" bestFit="1" customWidth="1"/>
    <col min="3858" max="3858" width="11.33203125" style="57" bestFit="1" customWidth="1"/>
    <col min="3859" max="3859" width="10.109375" style="57" bestFit="1" customWidth="1"/>
    <col min="3860" max="4097" width="8.88671875" style="57"/>
    <col min="4098" max="4098" width="37.109375" style="57" customWidth="1"/>
    <col min="4099" max="4099" width="13.88671875" style="57" bestFit="1" customWidth="1"/>
    <col min="4100" max="4100" width="10" style="57" bestFit="1" customWidth="1"/>
    <col min="4101" max="4101" width="28.5546875" style="57" bestFit="1" customWidth="1"/>
    <col min="4102" max="4102" width="13" style="57" bestFit="1" customWidth="1"/>
    <col min="4103" max="4103" width="17.6640625" style="57" bestFit="1" customWidth="1"/>
    <col min="4104" max="4104" width="10.109375" style="57" bestFit="1" customWidth="1"/>
    <col min="4105" max="4105" width="14.109375" style="57" bestFit="1" customWidth="1"/>
    <col min="4106" max="4106" width="8.6640625" style="57" bestFit="1" customWidth="1"/>
    <col min="4107" max="4107" width="7.33203125" style="57" bestFit="1" customWidth="1"/>
    <col min="4108" max="4108" width="12.5546875" style="57" bestFit="1" customWidth="1"/>
    <col min="4109" max="4109" width="13.109375" style="57" bestFit="1" customWidth="1"/>
    <col min="4110" max="4110" width="10.5546875" style="57" bestFit="1" customWidth="1"/>
    <col min="4111" max="4111" width="16.109375" style="57" bestFit="1" customWidth="1"/>
    <col min="4112" max="4112" width="10.109375" style="57" bestFit="1" customWidth="1"/>
    <col min="4113" max="4113" width="9.109375" style="57" bestFit="1" customWidth="1"/>
    <col min="4114" max="4114" width="11.33203125" style="57" bestFit="1" customWidth="1"/>
    <col min="4115" max="4115" width="10.109375" style="57" bestFit="1" customWidth="1"/>
    <col min="4116" max="4353" width="8.88671875" style="57"/>
    <col min="4354" max="4354" width="37.109375" style="57" customWidth="1"/>
    <col min="4355" max="4355" width="13.88671875" style="57" bestFit="1" customWidth="1"/>
    <col min="4356" max="4356" width="10" style="57" bestFit="1" customWidth="1"/>
    <col min="4357" max="4357" width="28.5546875" style="57" bestFit="1" customWidth="1"/>
    <col min="4358" max="4358" width="13" style="57" bestFit="1" customWidth="1"/>
    <col min="4359" max="4359" width="17.6640625" style="57" bestFit="1" customWidth="1"/>
    <col min="4360" max="4360" width="10.109375" style="57" bestFit="1" customWidth="1"/>
    <col min="4361" max="4361" width="14.109375" style="57" bestFit="1" customWidth="1"/>
    <col min="4362" max="4362" width="8.6640625" style="57" bestFit="1" customWidth="1"/>
    <col min="4363" max="4363" width="7.33203125" style="57" bestFit="1" customWidth="1"/>
    <col min="4364" max="4364" width="12.5546875" style="57" bestFit="1" customWidth="1"/>
    <col min="4365" max="4365" width="13.109375" style="57" bestFit="1" customWidth="1"/>
    <col min="4366" max="4366" width="10.5546875" style="57" bestFit="1" customWidth="1"/>
    <col min="4367" max="4367" width="16.109375" style="57" bestFit="1" customWidth="1"/>
    <col min="4368" max="4368" width="10.109375" style="57" bestFit="1" customWidth="1"/>
    <col min="4369" max="4369" width="9.109375" style="57" bestFit="1" customWidth="1"/>
    <col min="4370" max="4370" width="11.33203125" style="57" bestFit="1" customWidth="1"/>
    <col min="4371" max="4371" width="10.109375" style="57" bestFit="1" customWidth="1"/>
    <col min="4372" max="4609" width="8.88671875" style="57"/>
    <col min="4610" max="4610" width="37.109375" style="57" customWidth="1"/>
    <col min="4611" max="4611" width="13.88671875" style="57" bestFit="1" customWidth="1"/>
    <col min="4612" max="4612" width="10" style="57" bestFit="1" customWidth="1"/>
    <col min="4613" max="4613" width="28.5546875" style="57" bestFit="1" customWidth="1"/>
    <col min="4614" max="4614" width="13" style="57" bestFit="1" customWidth="1"/>
    <col min="4615" max="4615" width="17.6640625" style="57" bestFit="1" customWidth="1"/>
    <col min="4616" max="4616" width="10.109375" style="57" bestFit="1" customWidth="1"/>
    <col min="4617" max="4617" width="14.109375" style="57" bestFit="1" customWidth="1"/>
    <col min="4618" max="4618" width="8.6640625" style="57" bestFit="1" customWidth="1"/>
    <col min="4619" max="4619" width="7.33203125" style="57" bestFit="1" customWidth="1"/>
    <col min="4620" max="4620" width="12.5546875" style="57" bestFit="1" customWidth="1"/>
    <col min="4621" max="4621" width="13.109375" style="57" bestFit="1" customWidth="1"/>
    <col min="4622" max="4622" width="10.5546875" style="57" bestFit="1" customWidth="1"/>
    <col min="4623" max="4623" width="16.109375" style="57" bestFit="1" customWidth="1"/>
    <col min="4624" max="4624" width="10.109375" style="57" bestFit="1" customWidth="1"/>
    <col min="4625" max="4625" width="9.109375" style="57" bestFit="1" customWidth="1"/>
    <col min="4626" max="4626" width="11.33203125" style="57" bestFit="1" customWidth="1"/>
    <col min="4627" max="4627" width="10.109375" style="57" bestFit="1" customWidth="1"/>
    <col min="4628" max="4865" width="8.88671875" style="57"/>
    <col min="4866" max="4866" width="37.109375" style="57" customWidth="1"/>
    <col min="4867" max="4867" width="13.88671875" style="57" bestFit="1" customWidth="1"/>
    <col min="4868" max="4868" width="10" style="57" bestFit="1" customWidth="1"/>
    <col min="4869" max="4869" width="28.5546875" style="57" bestFit="1" customWidth="1"/>
    <col min="4870" max="4870" width="13" style="57" bestFit="1" customWidth="1"/>
    <col min="4871" max="4871" width="17.6640625" style="57" bestFit="1" customWidth="1"/>
    <col min="4872" max="4872" width="10.109375" style="57" bestFit="1" customWidth="1"/>
    <col min="4873" max="4873" width="14.109375" style="57" bestFit="1" customWidth="1"/>
    <col min="4874" max="4874" width="8.6640625" style="57" bestFit="1" customWidth="1"/>
    <col min="4875" max="4875" width="7.33203125" style="57" bestFit="1" customWidth="1"/>
    <col min="4876" max="4876" width="12.5546875" style="57" bestFit="1" customWidth="1"/>
    <col min="4877" max="4877" width="13.109375" style="57" bestFit="1" customWidth="1"/>
    <col min="4878" max="4878" width="10.5546875" style="57" bestFit="1" customWidth="1"/>
    <col min="4879" max="4879" width="16.109375" style="57" bestFit="1" customWidth="1"/>
    <col min="4880" max="4880" width="10.109375" style="57" bestFit="1" customWidth="1"/>
    <col min="4881" max="4881" width="9.109375" style="57" bestFit="1" customWidth="1"/>
    <col min="4882" max="4882" width="11.33203125" style="57" bestFit="1" customWidth="1"/>
    <col min="4883" max="4883" width="10.109375" style="57" bestFit="1" customWidth="1"/>
    <col min="4884" max="5121" width="8.88671875" style="57"/>
    <col min="5122" max="5122" width="37.109375" style="57" customWidth="1"/>
    <col min="5123" max="5123" width="13.88671875" style="57" bestFit="1" customWidth="1"/>
    <col min="5124" max="5124" width="10" style="57" bestFit="1" customWidth="1"/>
    <col min="5125" max="5125" width="28.5546875" style="57" bestFit="1" customWidth="1"/>
    <col min="5126" max="5126" width="13" style="57" bestFit="1" customWidth="1"/>
    <col min="5127" max="5127" width="17.6640625" style="57" bestFit="1" customWidth="1"/>
    <col min="5128" max="5128" width="10.109375" style="57" bestFit="1" customWidth="1"/>
    <col min="5129" max="5129" width="14.109375" style="57" bestFit="1" customWidth="1"/>
    <col min="5130" max="5130" width="8.6640625" style="57" bestFit="1" customWidth="1"/>
    <col min="5131" max="5131" width="7.33203125" style="57" bestFit="1" customWidth="1"/>
    <col min="5132" max="5132" width="12.5546875" style="57" bestFit="1" customWidth="1"/>
    <col min="5133" max="5133" width="13.109375" style="57" bestFit="1" customWidth="1"/>
    <col min="5134" max="5134" width="10.5546875" style="57" bestFit="1" customWidth="1"/>
    <col min="5135" max="5135" width="16.109375" style="57" bestFit="1" customWidth="1"/>
    <col min="5136" max="5136" width="10.109375" style="57" bestFit="1" customWidth="1"/>
    <col min="5137" max="5137" width="9.109375" style="57" bestFit="1" customWidth="1"/>
    <col min="5138" max="5138" width="11.33203125" style="57" bestFit="1" customWidth="1"/>
    <col min="5139" max="5139" width="10.109375" style="57" bestFit="1" customWidth="1"/>
    <col min="5140" max="5377" width="8.88671875" style="57"/>
    <col min="5378" max="5378" width="37.109375" style="57" customWidth="1"/>
    <col min="5379" max="5379" width="13.88671875" style="57" bestFit="1" customWidth="1"/>
    <col min="5380" max="5380" width="10" style="57" bestFit="1" customWidth="1"/>
    <col min="5381" max="5381" width="28.5546875" style="57" bestFit="1" customWidth="1"/>
    <col min="5382" max="5382" width="13" style="57" bestFit="1" customWidth="1"/>
    <col min="5383" max="5383" width="17.6640625" style="57" bestFit="1" customWidth="1"/>
    <col min="5384" max="5384" width="10.109375" style="57" bestFit="1" customWidth="1"/>
    <col min="5385" max="5385" width="14.109375" style="57" bestFit="1" customWidth="1"/>
    <col min="5386" max="5386" width="8.6640625" style="57" bestFit="1" customWidth="1"/>
    <col min="5387" max="5387" width="7.33203125" style="57" bestFit="1" customWidth="1"/>
    <col min="5388" max="5388" width="12.5546875" style="57" bestFit="1" customWidth="1"/>
    <col min="5389" max="5389" width="13.109375" style="57" bestFit="1" customWidth="1"/>
    <col min="5390" max="5390" width="10.5546875" style="57" bestFit="1" customWidth="1"/>
    <col min="5391" max="5391" width="16.109375" style="57" bestFit="1" customWidth="1"/>
    <col min="5392" max="5392" width="10.109375" style="57" bestFit="1" customWidth="1"/>
    <col min="5393" max="5393" width="9.109375" style="57" bestFit="1" customWidth="1"/>
    <col min="5394" max="5394" width="11.33203125" style="57" bestFit="1" customWidth="1"/>
    <col min="5395" max="5395" width="10.109375" style="57" bestFit="1" customWidth="1"/>
    <col min="5396" max="5633" width="8.88671875" style="57"/>
    <col min="5634" max="5634" width="37.109375" style="57" customWidth="1"/>
    <col min="5635" max="5635" width="13.88671875" style="57" bestFit="1" customWidth="1"/>
    <col min="5636" max="5636" width="10" style="57" bestFit="1" customWidth="1"/>
    <col min="5637" max="5637" width="28.5546875" style="57" bestFit="1" customWidth="1"/>
    <col min="5638" max="5638" width="13" style="57" bestFit="1" customWidth="1"/>
    <col min="5639" max="5639" width="17.6640625" style="57" bestFit="1" customWidth="1"/>
    <col min="5640" max="5640" width="10.109375" style="57" bestFit="1" customWidth="1"/>
    <col min="5641" max="5641" width="14.109375" style="57" bestFit="1" customWidth="1"/>
    <col min="5642" max="5642" width="8.6640625" style="57" bestFit="1" customWidth="1"/>
    <col min="5643" max="5643" width="7.33203125" style="57" bestFit="1" customWidth="1"/>
    <col min="5644" max="5644" width="12.5546875" style="57" bestFit="1" customWidth="1"/>
    <col min="5645" max="5645" width="13.109375" style="57" bestFit="1" customWidth="1"/>
    <col min="5646" max="5646" width="10.5546875" style="57" bestFit="1" customWidth="1"/>
    <col min="5647" max="5647" width="16.109375" style="57" bestFit="1" customWidth="1"/>
    <col min="5648" max="5648" width="10.109375" style="57" bestFit="1" customWidth="1"/>
    <col min="5649" max="5649" width="9.109375" style="57" bestFit="1" customWidth="1"/>
    <col min="5650" max="5650" width="11.33203125" style="57" bestFit="1" customWidth="1"/>
    <col min="5651" max="5651" width="10.109375" style="57" bestFit="1" customWidth="1"/>
    <col min="5652" max="5889" width="8.88671875" style="57"/>
    <col min="5890" max="5890" width="37.109375" style="57" customWidth="1"/>
    <col min="5891" max="5891" width="13.88671875" style="57" bestFit="1" customWidth="1"/>
    <col min="5892" max="5892" width="10" style="57" bestFit="1" customWidth="1"/>
    <col min="5893" max="5893" width="28.5546875" style="57" bestFit="1" customWidth="1"/>
    <col min="5894" max="5894" width="13" style="57" bestFit="1" customWidth="1"/>
    <col min="5895" max="5895" width="17.6640625" style="57" bestFit="1" customWidth="1"/>
    <col min="5896" max="5896" width="10.109375" style="57" bestFit="1" customWidth="1"/>
    <col min="5897" max="5897" width="14.109375" style="57" bestFit="1" customWidth="1"/>
    <col min="5898" max="5898" width="8.6640625" style="57" bestFit="1" customWidth="1"/>
    <col min="5899" max="5899" width="7.33203125" style="57" bestFit="1" customWidth="1"/>
    <col min="5900" max="5900" width="12.5546875" style="57" bestFit="1" customWidth="1"/>
    <col min="5901" max="5901" width="13.109375" style="57" bestFit="1" customWidth="1"/>
    <col min="5902" max="5902" width="10.5546875" style="57" bestFit="1" customWidth="1"/>
    <col min="5903" max="5903" width="16.109375" style="57" bestFit="1" customWidth="1"/>
    <col min="5904" max="5904" width="10.109375" style="57" bestFit="1" customWidth="1"/>
    <col min="5905" max="5905" width="9.109375" style="57" bestFit="1" customWidth="1"/>
    <col min="5906" max="5906" width="11.33203125" style="57" bestFit="1" customWidth="1"/>
    <col min="5907" max="5907" width="10.109375" style="57" bestFit="1" customWidth="1"/>
    <col min="5908" max="6145" width="8.88671875" style="57"/>
    <col min="6146" max="6146" width="37.109375" style="57" customWidth="1"/>
    <col min="6147" max="6147" width="13.88671875" style="57" bestFit="1" customWidth="1"/>
    <col min="6148" max="6148" width="10" style="57" bestFit="1" customWidth="1"/>
    <col min="6149" max="6149" width="28.5546875" style="57" bestFit="1" customWidth="1"/>
    <col min="6150" max="6150" width="13" style="57" bestFit="1" customWidth="1"/>
    <col min="6151" max="6151" width="17.6640625" style="57" bestFit="1" customWidth="1"/>
    <col min="6152" max="6152" width="10.109375" style="57" bestFit="1" customWidth="1"/>
    <col min="6153" max="6153" width="14.109375" style="57" bestFit="1" customWidth="1"/>
    <col min="6154" max="6154" width="8.6640625" style="57" bestFit="1" customWidth="1"/>
    <col min="6155" max="6155" width="7.33203125" style="57" bestFit="1" customWidth="1"/>
    <col min="6156" max="6156" width="12.5546875" style="57" bestFit="1" customWidth="1"/>
    <col min="6157" max="6157" width="13.109375" style="57" bestFit="1" customWidth="1"/>
    <col min="6158" max="6158" width="10.5546875" style="57" bestFit="1" customWidth="1"/>
    <col min="6159" max="6159" width="16.109375" style="57" bestFit="1" customWidth="1"/>
    <col min="6160" max="6160" width="10.109375" style="57" bestFit="1" customWidth="1"/>
    <col min="6161" max="6161" width="9.109375" style="57" bestFit="1" customWidth="1"/>
    <col min="6162" max="6162" width="11.33203125" style="57" bestFit="1" customWidth="1"/>
    <col min="6163" max="6163" width="10.109375" style="57" bestFit="1" customWidth="1"/>
    <col min="6164" max="6401" width="8.88671875" style="57"/>
    <col min="6402" max="6402" width="37.109375" style="57" customWidth="1"/>
    <col min="6403" max="6403" width="13.88671875" style="57" bestFit="1" customWidth="1"/>
    <col min="6404" max="6404" width="10" style="57" bestFit="1" customWidth="1"/>
    <col min="6405" max="6405" width="28.5546875" style="57" bestFit="1" customWidth="1"/>
    <col min="6406" max="6406" width="13" style="57" bestFit="1" customWidth="1"/>
    <col min="6407" max="6407" width="17.6640625" style="57" bestFit="1" customWidth="1"/>
    <col min="6408" max="6408" width="10.109375" style="57" bestFit="1" customWidth="1"/>
    <col min="6409" max="6409" width="14.109375" style="57" bestFit="1" customWidth="1"/>
    <col min="6410" max="6410" width="8.6640625" style="57" bestFit="1" customWidth="1"/>
    <col min="6411" max="6411" width="7.33203125" style="57" bestFit="1" customWidth="1"/>
    <col min="6412" max="6412" width="12.5546875" style="57" bestFit="1" customWidth="1"/>
    <col min="6413" max="6413" width="13.109375" style="57" bestFit="1" customWidth="1"/>
    <col min="6414" max="6414" width="10.5546875" style="57" bestFit="1" customWidth="1"/>
    <col min="6415" max="6415" width="16.109375" style="57" bestFit="1" customWidth="1"/>
    <col min="6416" max="6416" width="10.109375" style="57" bestFit="1" customWidth="1"/>
    <col min="6417" max="6417" width="9.109375" style="57" bestFit="1" customWidth="1"/>
    <col min="6418" max="6418" width="11.33203125" style="57" bestFit="1" customWidth="1"/>
    <col min="6419" max="6419" width="10.109375" style="57" bestFit="1" customWidth="1"/>
    <col min="6420" max="6657" width="8.88671875" style="57"/>
    <col min="6658" max="6658" width="37.109375" style="57" customWidth="1"/>
    <col min="6659" max="6659" width="13.88671875" style="57" bestFit="1" customWidth="1"/>
    <col min="6660" max="6660" width="10" style="57" bestFit="1" customWidth="1"/>
    <col min="6661" max="6661" width="28.5546875" style="57" bestFit="1" customWidth="1"/>
    <col min="6662" max="6662" width="13" style="57" bestFit="1" customWidth="1"/>
    <col min="6663" max="6663" width="17.6640625" style="57" bestFit="1" customWidth="1"/>
    <col min="6664" max="6664" width="10.109375" style="57" bestFit="1" customWidth="1"/>
    <col min="6665" max="6665" width="14.109375" style="57" bestFit="1" customWidth="1"/>
    <col min="6666" max="6666" width="8.6640625" style="57" bestFit="1" customWidth="1"/>
    <col min="6667" max="6667" width="7.33203125" style="57" bestFit="1" customWidth="1"/>
    <col min="6668" max="6668" width="12.5546875" style="57" bestFit="1" customWidth="1"/>
    <col min="6669" max="6669" width="13.109375" style="57" bestFit="1" customWidth="1"/>
    <col min="6670" max="6670" width="10.5546875" style="57" bestFit="1" customWidth="1"/>
    <col min="6671" max="6671" width="16.109375" style="57" bestFit="1" customWidth="1"/>
    <col min="6672" max="6672" width="10.109375" style="57" bestFit="1" customWidth="1"/>
    <col min="6673" max="6673" width="9.109375" style="57" bestFit="1" customWidth="1"/>
    <col min="6674" max="6674" width="11.33203125" style="57" bestFit="1" customWidth="1"/>
    <col min="6675" max="6675" width="10.109375" style="57" bestFit="1" customWidth="1"/>
    <col min="6676" max="6913" width="8.88671875" style="57"/>
    <col min="6914" max="6914" width="37.109375" style="57" customWidth="1"/>
    <col min="6915" max="6915" width="13.88671875" style="57" bestFit="1" customWidth="1"/>
    <col min="6916" max="6916" width="10" style="57" bestFit="1" customWidth="1"/>
    <col min="6917" max="6917" width="28.5546875" style="57" bestFit="1" customWidth="1"/>
    <col min="6918" max="6918" width="13" style="57" bestFit="1" customWidth="1"/>
    <col min="6919" max="6919" width="17.6640625" style="57" bestFit="1" customWidth="1"/>
    <col min="6920" max="6920" width="10.109375" style="57" bestFit="1" customWidth="1"/>
    <col min="6921" max="6921" width="14.109375" style="57" bestFit="1" customWidth="1"/>
    <col min="6922" max="6922" width="8.6640625" style="57" bestFit="1" customWidth="1"/>
    <col min="6923" max="6923" width="7.33203125" style="57" bestFit="1" customWidth="1"/>
    <col min="6924" max="6924" width="12.5546875" style="57" bestFit="1" customWidth="1"/>
    <col min="6925" max="6925" width="13.109375" style="57" bestFit="1" customWidth="1"/>
    <col min="6926" max="6926" width="10.5546875" style="57" bestFit="1" customWidth="1"/>
    <col min="6927" max="6927" width="16.109375" style="57" bestFit="1" customWidth="1"/>
    <col min="6928" max="6928" width="10.109375" style="57" bestFit="1" customWidth="1"/>
    <col min="6929" max="6929" width="9.109375" style="57" bestFit="1" customWidth="1"/>
    <col min="6930" max="6930" width="11.33203125" style="57" bestFit="1" customWidth="1"/>
    <col min="6931" max="6931" width="10.109375" style="57" bestFit="1" customWidth="1"/>
    <col min="6932" max="7169" width="8.88671875" style="57"/>
    <col min="7170" max="7170" width="37.109375" style="57" customWidth="1"/>
    <col min="7171" max="7171" width="13.88671875" style="57" bestFit="1" customWidth="1"/>
    <col min="7172" max="7172" width="10" style="57" bestFit="1" customWidth="1"/>
    <col min="7173" max="7173" width="28.5546875" style="57" bestFit="1" customWidth="1"/>
    <col min="7174" max="7174" width="13" style="57" bestFit="1" customWidth="1"/>
    <col min="7175" max="7175" width="17.6640625" style="57" bestFit="1" customWidth="1"/>
    <col min="7176" max="7176" width="10.109375" style="57" bestFit="1" customWidth="1"/>
    <col min="7177" max="7177" width="14.109375" style="57" bestFit="1" customWidth="1"/>
    <col min="7178" max="7178" width="8.6640625" style="57" bestFit="1" customWidth="1"/>
    <col min="7179" max="7179" width="7.33203125" style="57" bestFit="1" customWidth="1"/>
    <col min="7180" max="7180" width="12.5546875" style="57" bestFit="1" customWidth="1"/>
    <col min="7181" max="7181" width="13.109375" style="57" bestFit="1" customWidth="1"/>
    <col min="7182" max="7182" width="10.5546875" style="57" bestFit="1" customWidth="1"/>
    <col min="7183" max="7183" width="16.109375" style="57" bestFit="1" customWidth="1"/>
    <col min="7184" max="7184" width="10.109375" style="57" bestFit="1" customWidth="1"/>
    <col min="7185" max="7185" width="9.109375" style="57" bestFit="1" customWidth="1"/>
    <col min="7186" max="7186" width="11.33203125" style="57" bestFit="1" customWidth="1"/>
    <col min="7187" max="7187" width="10.109375" style="57" bestFit="1" customWidth="1"/>
    <col min="7188" max="7425" width="8.88671875" style="57"/>
    <col min="7426" max="7426" width="37.109375" style="57" customWidth="1"/>
    <col min="7427" max="7427" width="13.88671875" style="57" bestFit="1" customWidth="1"/>
    <col min="7428" max="7428" width="10" style="57" bestFit="1" customWidth="1"/>
    <col min="7429" max="7429" width="28.5546875" style="57" bestFit="1" customWidth="1"/>
    <col min="7430" max="7430" width="13" style="57" bestFit="1" customWidth="1"/>
    <col min="7431" max="7431" width="17.6640625" style="57" bestFit="1" customWidth="1"/>
    <col min="7432" max="7432" width="10.109375" style="57" bestFit="1" customWidth="1"/>
    <col min="7433" max="7433" width="14.109375" style="57" bestFit="1" customWidth="1"/>
    <col min="7434" max="7434" width="8.6640625" style="57" bestFit="1" customWidth="1"/>
    <col min="7435" max="7435" width="7.33203125" style="57" bestFit="1" customWidth="1"/>
    <col min="7436" max="7436" width="12.5546875" style="57" bestFit="1" customWidth="1"/>
    <col min="7437" max="7437" width="13.109375" style="57" bestFit="1" customWidth="1"/>
    <col min="7438" max="7438" width="10.5546875" style="57" bestFit="1" customWidth="1"/>
    <col min="7439" max="7439" width="16.109375" style="57" bestFit="1" customWidth="1"/>
    <col min="7440" max="7440" width="10.109375" style="57" bestFit="1" customWidth="1"/>
    <col min="7441" max="7441" width="9.109375" style="57" bestFit="1" customWidth="1"/>
    <col min="7442" max="7442" width="11.33203125" style="57" bestFit="1" customWidth="1"/>
    <col min="7443" max="7443" width="10.109375" style="57" bestFit="1" customWidth="1"/>
    <col min="7444" max="7681" width="8.88671875" style="57"/>
    <col min="7682" max="7682" width="37.109375" style="57" customWidth="1"/>
    <col min="7683" max="7683" width="13.88671875" style="57" bestFit="1" customWidth="1"/>
    <col min="7684" max="7684" width="10" style="57" bestFit="1" customWidth="1"/>
    <col min="7685" max="7685" width="28.5546875" style="57" bestFit="1" customWidth="1"/>
    <col min="7686" max="7686" width="13" style="57" bestFit="1" customWidth="1"/>
    <col min="7687" max="7687" width="17.6640625" style="57" bestFit="1" customWidth="1"/>
    <col min="7688" max="7688" width="10.109375" style="57" bestFit="1" customWidth="1"/>
    <col min="7689" max="7689" width="14.109375" style="57" bestFit="1" customWidth="1"/>
    <col min="7690" max="7690" width="8.6640625" style="57" bestFit="1" customWidth="1"/>
    <col min="7691" max="7691" width="7.33203125" style="57" bestFit="1" customWidth="1"/>
    <col min="7692" max="7692" width="12.5546875" style="57" bestFit="1" customWidth="1"/>
    <col min="7693" max="7693" width="13.109375" style="57" bestFit="1" customWidth="1"/>
    <col min="7694" max="7694" width="10.5546875" style="57" bestFit="1" customWidth="1"/>
    <col min="7695" max="7695" width="16.109375" style="57" bestFit="1" customWidth="1"/>
    <col min="7696" max="7696" width="10.109375" style="57" bestFit="1" customWidth="1"/>
    <col min="7697" max="7697" width="9.109375" style="57" bestFit="1" customWidth="1"/>
    <col min="7698" max="7698" width="11.33203125" style="57" bestFit="1" customWidth="1"/>
    <col min="7699" max="7699" width="10.109375" style="57" bestFit="1" customWidth="1"/>
    <col min="7700" max="7937" width="8.88671875" style="57"/>
    <col min="7938" max="7938" width="37.109375" style="57" customWidth="1"/>
    <col min="7939" max="7939" width="13.88671875" style="57" bestFit="1" customWidth="1"/>
    <col min="7940" max="7940" width="10" style="57" bestFit="1" customWidth="1"/>
    <col min="7941" max="7941" width="28.5546875" style="57" bestFit="1" customWidth="1"/>
    <col min="7942" max="7942" width="13" style="57" bestFit="1" customWidth="1"/>
    <col min="7943" max="7943" width="17.6640625" style="57" bestFit="1" customWidth="1"/>
    <col min="7944" max="7944" width="10.109375" style="57" bestFit="1" customWidth="1"/>
    <col min="7945" max="7945" width="14.109375" style="57" bestFit="1" customWidth="1"/>
    <col min="7946" max="7946" width="8.6640625" style="57" bestFit="1" customWidth="1"/>
    <col min="7947" max="7947" width="7.33203125" style="57" bestFit="1" customWidth="1"/>
    <col min="7948" max="7948" width="12.5546875" style="57" bestFit="1" customWidth="1"/>
    <col min="7949" max="7949" width="13.109375" style="57" bestFit="1" customWidth="1"/>
    <col min="7950" max="7950" width="10.5546875" style="57" bestFit="1" customWidth="1"/>
    <col min="7951" max="7951" width="16.109375" style="57" bestFit="1" customWidth="1"/>
    <col min="7952" max="7952" width="10.109375" style="57" bestFit="1" customWidth="1"/>
    <col min="7953" max="7953" width="9.109375" style="57" bestFit="1" customWidth="1"/>
    <col min="7954" max="7954" width="11.33203125" style="57" bestFit="1" customWidth="1"/>
    <col min="7955" max="7955" width="10.109375" style="57" bestFit="1" customWidth="1"/>
    <col min="7956" max="8193" width="8.88671875" style="57"/>
    <col min="8194" max="8194" width="37.109375" style="57" customWidth="1"/>
    <col min="8195" max="8195" width="13.88671875" style="57" bestFit="1" customWidth="1"/>
    <col min="8196" max="8196" width="10" style="57" bestFit="1" customWidth="1"/>
    <col min="8197" max="8197" width="28.5546875" style="57" bestFit="1" customWidth="1"/>
    <col min="8198" max="8198" width="13" style="57" bestFit="1" customWidth="1"/>
    <col min="8199" max="8199" width="17.6640625" style="57" bestFit="1" customWidth="1"/>
    <col min="8200" max="8200" width="10.109375" style="57" bestFit="1" customWidth="1"/>
    <col min="8201" max="8201" width="14.109375" style="57" bestFit="1" customWidth="1"/>
    <col min="8202" max="8202" width="8.6640625" style="57" bestFit="1" customWidth="1"/>
    <col min="8203" max="8203" width="7.33203125" style="57" bestFit="1" customWidth="1"/>
    <col min="8204" max="8204" width="12.5546875" style="57" bestFit="1" customWidth="1"/>
    <col min="8205" max="8205" width="13.109375" style="57" bestFit="1" customWidth="1"/>
    <col min="8206" max="8206" width="10.5546875" style="57" bestFit="1" customWidth="1"/>
    <col min="8207" max="8207" width="16.109375" style="57" bestFit="1" customWidth="1"/>
    <col min="8208" max="8208" width="10.109375" style="57" bestFit="1" customWidth="1"/>
    <col min="8209" max="8209" width="9.109375" style="57" bestFit="1" customWidth="1"/>
    <col min="8210" max="8210" width="11.33203125" style="57" bestFit="1" customWidth="1"/>
    <col min="8211" max="8211" width="10.109375" style="57" bestFit="1" customWidth="1"/>
    <col min="8212" max="8449" width="8.88671875" style="57"/>
    <col min="8450" max="8450" width="37.109375" style="57" customWidth="1"/>
    <col min="8451" max="8451" width="13.88671875" style="57" bestFit="1" customWidth="1"/>
    <col min="8452" max="8452" width="10" style="57" bestFit="1" customWidth="1"/>
    <col min="8453" max="8453" width="28.5546875" style="57" bestFit="1" customWidth="1"/>
    <col min="8454" max="8454" width="13" style="57" bestFit="1" customWidth="1"/>
    <col min="8455" max="8455" width="17.6640625" style="57" bestFit="1" customWidth="1"/>
    <col min="8456" max="8456" width="10.109375" style="57" bestFit="1" customWidth="1"/>
    <col min="8457" max="8457" width="14.109375" style="57" bestFit="1" customWidth="1"/>
    <col min="8458" max="8458" width="8.6640625" style="57" bestFit="1" customWidth="1"/>
    <col min="8459" max="8459" width="7.33203125" style="57" bestFit="1" customWidth="1"/>
    <col min="8460" max="8460" width="12.5546875" style="57" bestFit="1" customWidth="1"/>
    <col min="8461" max="8461" width="13.109375" style="57" bestFit="1" customWidth="1"/>
    <col min="8462" max="8462" width="10.5546875" style="57" bestFit="1" customWidth="1"/>
    <col min="8463" max="8463" width="16.109375" style="57" bestFit="1" customWidth="1"/>
    <col min="8464" max="8464" width="10.109375" style="57" bestFit="1" customWidth="1"/>
    <col min="8465" max="8465" width="9.109375" style="57" bestFit="1" customWidth="1"/>
    <col min="8466" max="8466" width="11.33203125" style="57" bestFit="1" customWidth="1"/>
    <col min="8467" max="8467" width="10.109375" style="57" bestFit="1" customWidth="1"/>
    <col min="8468" max="8705" width="8.88671875" style="57"/>
    <col min="8706" max="8706" width="37.109375" style="57" customWidth="1"/>
    <col min="8707" max="8707" width="13.88671875" style="57" bestFit="1" customWidth="1"/>
    <col min="8708" max="8708" width="10" style="57" bestFit="1" customWidth="1"/>
    <col min="8709" max="8709" width="28.5546875" style="57" bestFit="1" customWidth="1"/>
    <col min="8710" max="8710" width="13" style="57" bestFit="1" customWidth="1"/>
    <col min="8711" max="8711" width="17.6640625" style="57" bestFit="1" customWidth="1"/>
    <col min="8712" max="8712" width="10.109375" style="57" bestFit="1" customWidth="1"/>
    <col min="8713" max="8713" width="14.109375" style="57" bestFit="1" customWidth="1"/>
    <col min="8714" max="8714" width="8.6640625" style="57" bestFit="1" customWidth="1"/>
    <col min="8715" max="8715" width="7.33203125" style="57" bestFit="1" customWidth="1"/>
    <col min="8716" max="8716" width="12.5546875" style="57" bestFit="1" customWidth="1"/>
    <col min="8717" max="8717" width="13.109375" style="57" bestFit="1" customWidth="1"/>
    <col min="8718" max="8718" width="10.5546875" style="57" bestFit="1" customWidth="1"/>
    <col min="8719" max="8719" width="16.109375" style="57" bestFit="1" customWidth="1"/>
    <col min="8720" max="8720" width="10.109375" style="57" bestFit="1" customWidth="1"/>
    <col min="8721" max="8721" width="9.109375" style="57" bestFit="1" customWidth="1"/>
    <col min="8722" max="8722" width="11.33203125" style="57" bestFit="1" customWidth="1"/>
    <col min="8723" max="8723" width="10.109375" style="57" bestFit="1" customWidth="1"/>
    <col min="8724" max="8961" width="8.88671875" style="57"/>
    <col min="8962" max="8962" width="37.109375" style="57" customWidth="1"/>
    <col min="8963" max="8963" width="13.88671875" style="57" bestFit="1" customWidth="1"/>
    <col min="8964" max="8964" width="10" style="57" bestFit="1" customWidth="1"/>
    <col min="8965" max="8965" width="28.5546875" style="57" bestFit="1" customWidth="1"/>
    <col min="8966" max="8966" width="13" style="57" bestFit="1" customWidth="1"/>
    <col min="8967" max="8967" width="17.6640625" style="57" bestFit="1" customWidth="1"/>
    <col min="8968" max="8968" width="10.109375" style="57" bestFit="1" customWidth="1"/>
    <col min="8969" max="8969" width="14.109375" style="57" bestFit="1" customWidth="1"/>
    <col min="8970" max="8970" width="8.6640625" style="57" bestFit="1" customWidth="1"/>
    <col min="8971" max="8971" width="7.33203125" style="57" bestFit="1" customWidth="1"/>
    <col min="8972" max="8972" width="12.5546875" style="57" bestFit="1" customWidth="1"/>
    <col min="8973" max="8973" width="13.109375" style="57" bestFit="1" customWidth="1"/>
    <col min="8974" max="8974" width="10.5546875" style="57" bestFit="1" customWidth="1"/>
    <col min="8975" max="8975" width="16.109375" style="57" bestFit="1" customWidth="1"/>
    <col min="8976" max="8976" width="10.109375" style="57" bestFit="1" customWidth="1"/>
    <col min="8977" max="8977" width="9.109375" style="57" bestFit="1" customWidth="1"/>
    <col min="8978" max="8978" width="11.33203125" style="57" bestFit="1" customWidth="1"/>
    <col min="8979" max="8979" width="10.109375" style="57" bestFit="1" customWidth="1"/>
    <col min="8980" max="9217" width="8.88671875" style="57"/>
    <col min="9218" max="9218" width="37.109375" style="57" customWidth="1"/>
    <col min="9219" max="9219" width="13.88671875" style="57" bestFit="1" customWidth="1"/>
    <col min="9220" max="9220" width="10" style="57" bestFit="1" customWidth="1"/>
    <col min="9221" max="9221" width="28.5546875" style="57" bestFit="1" customWidth="1"/>
    <col min="9222" max="9222" width="13" style="57" bestFit="1" customWidth="1"/>
    <col min="9223" max="9223" width="17.6640625" style="57" bestFit="1" customWidth="1"/>
    <col min="9224" max="9224" width="10.109375" style="57" bestFit="1" customWidth="1"/>
    <col min="9225" max="9225" width="14.109375" style="57" bestFit="1" customWidth="1"/>
    <col min="9226" max="9226" width="8.6640625" style="57" bestFit="1" customWidth="1"/>
    <col min="9227" max="9227" width="7.33203125" style="57" bestFit="1" customWidth="1"/>
    <col min="9228" max="9228" width="12.5546875" style="57" bestFit="1" customWidth="1"/>
    <col min="9229" max="9229" width="13.109375" style="57" bestFit="1" customWidth="1"/>
    <col min="9230" max="9230" width="10.5546875" style="57" bestFit="1" customWidth="1"/>
    <col min="9231" max="9231" width="16.109375" style="57" bestFit="1" customWidth="1"/>
    <col min="9232" max="9232" width="10.109375" style="57" bestFit="1" customWidth="1"/>
    <col min="9233" max="9233" width="9.109375" style="57" bestFit="1" customWidth="1"/>
    <col min="9234" max="9234" width="11.33203125" style="57" bestFit="1" customWidth="1"/>
    <col min="9235" max="9235" width="10.109375" style="57" bestFit="1" customWidth="1"/>
    <col min="9236" max="9473" width="8.88671875" style="57"/>
    <col min="9474" max="9474" width="37.109375" style="57" customWidth="1"/>
    <col min="9475" max="9475" width="13.88671875" style="57" bestFit="1" customWidth="1"/>
    <col min="9476" max="9476" width="10" style="57" bestFit="1" customWidth="1"/>
    <col min="9477" max="9477" width="28.5546875" style="57" bestFit="1" customWidth="1"/>
    <col min="9478" max="9478" width="13" style="57" bestFit="1" customWidth="1"/>
    <col min="9479" max="9479" width="17.6640625" style="57" bestFit="1" customWidth="1"/>
    <col min="9480" max="9480" width="10.109375" style="57" bestFit="1" customWidth="1"/>
    <col min="9481" max="9481" width="14.109375" style="57" bestFit="1" customWidth="1"/>
    <col min="9482" max="9482" width="8.6640625" style="57" bestFit="1" customWidth="1"/>
    <col min="9483" max="9483" width="7.33203125" style="57" bestFit="1" customWidth="1"/>
    <col min="9484" max="9484" width="12.5546875" style="57" bestFit="1" customWidth="1"/>
    <col min="9485" max="9485" width="13.109375" style="57" bestFit="1" customWidth="1"/>
    <col min="9486" max="9486" width="10.5546875" style="57" bestFit="1" customWidth="1"/>
    <col min="9487" max="9487" width="16.109375" style="57" bestFit="1" customWidth="1"/>
    <col min="9488" max="9488" width="10.109375" style="57" bestFit="1" customWidth="1"/>
    <col min="9489" max="9489" width="9.109375" style="57" bestFit="1" customWidth="1"/>
    <col min="9490" max="9490" width="11.33203125" style="57" bestFit="1" customWidth="1"/>
    <col min="9491" max="9491" width="10.109375" style="57" bestFit="1" customWidth="1"/>
    <col min="9492" max="9729" width="8.88671875" style="57"/>
    <col min="9730" max="9730" width="37.109375" style="57" customWidth="1"/>
    <col min="9731" max="9731" width="13.88671875" style="57" bestFit="1" customWidth="1"/>
    <col min="9732" max="9732" width="10" style="57" bestFit="1" customWidth="1"/>
    <col min="9733" max="9733" width="28.5546875" style="57" bestFit="1" customWidth="1"/>
    <col min="9734" max="9734" width="13" style="57" bestFit="1" customWidth="1"/>
    <col min="9735" max="9735" width="17.6640625" style="57" bestFit="1" customWidth="1"/>
    <col min="9736" max="9736" width="10.109375" style="57" bestFit="1" customWidth="1"/>
    <col min="9737" max="9737" width="14.109375" style="57" bestFit="1" customWidth="1"/>
    <col min="9738" max="9738" width="8.6640625" style="57" bestFit="1" customWidth="1"/>
    <col min="9739" max="9739" width="7.33203125" style="57" bestFit="1" customWidth="1"/>
    <col min="9740" max="9740" width="12.5546875" style="57" bestFit="1" customWidth="1"/>
    <col min="9741" max="9741" width="13.109375" style="57" bestFit="1" customWidth="1"/>
    <col min="9742" max="9742" width="10.5546875" style="57" bestFit="1" customWidth="1"/>
    <col min="9743" max="9743" width="16.109375" style="57" bestFit="1" customWidth="1"/>
    <col min="9744" max="9744" width="10.109375" style="57" bestFit="1" customWidth="1"/>
    <col min="9745" max="9745" width="9.109375" style="57" bestFit="1" customWidth="1"/>
    <col min="9746" max="9746" width="11.33203125" style="57" bestFit="1" customWidth="1"/>
    <col min="9747" max="9747" width="10.109375" style="57" bestFit="1" customWidth="1"/>
    <col min="9748" max="9985" width="8.88671875" style="57"/>
    <col min="9986" max="9986" width="37.109375" style="57" customWidth="1"/>
    <col min="9987" max="9987" width="13.88671875" style="57" bestFit="1" customWidth="1"/>
    <col min="9988" max="9988" width="10" style="57" bestFit="1" customWidth="1"/>
    <col min="9989" max="9989" width="28.5546875" style="57" bestFit="1" customWidth="1"/>
    <col min="9990" max="9990" width="13" style="57" bestFit="1" customWidth="1"/>
    <col min="9991" max="9991" width="17.6640625" style="57" bestFit="1" customWidth="1"/>
    <col min="9992" max="9992" width="10.109375" style="57" bestFit="1" customWidth="1"/>
    <col min="9993" max="9993" width="14.109375" style="57" bestFit="1" customWidth="1"/>
    <col min="9994" max="9994" width="8.6640625" style="57" bestFit="1" customWidth="1"/>
    <col min="9995" max="9995" width="7.33203125" style="57" bestFit="1" customWidth="1"/>
    <col min="9996" max="9996" width="12.5546875" style="57" bestFit="1" customWidth="1"/>
    <col min="9997" max="9997" width="13.109375" style="57" bestFit="1" customWidth="1"/>
    <col min="9998" max="9998" width="10.5546875" style="57" bestFit="1" customWidth="1"/>
    <col min="9999" max="9999" width="16.109375" style="57" bestFit="1" customWidth="1"/>
    <col min="10000" max="10000" width="10.109375" style="57" bestFit="1" customWidth="1"/>
    <col min="10001" max="10001" width="9.109375" style="57" bestFit="1" customWidth="1"/>
    <col min="10002" max="10002" width="11.33203125" style="57" bestFit="1" customWidth="1"/>
    <col min="10003" max="10003" width="10.109375" style="57" bestFit="1" customWidth="1"/>
    <col min="10004" max="10241" width="8.88671875" style="57"/>
    <col min="10242" max="10242" width="37.109375" style="57" customWidth="1"/>
    <col min="10243" max="10243" width="13.88671875" style="57" bestFit="1" customWidth="1"/>
    <col min="10244" max="10244" width="10" style="57" bestFit="1" customWidth="1"/>
    <col min="10245" max="10245" width="28.5546875" style="57" bestFit="1" customWidth="1"/>
    <col min="10246" max="10246" width="13" style="57" bestFit="1" customWidth="1"/>
    <col min="10247" max="10247" width="17.6640625" style="57" bestFit="1" customWidth="1"/>
    <col min="10248" max="10248" width="10.109375" style="57" bestFit="1" customWidth="1"/>
    <col min="10249" max="10249" width="14.109375" style="57" bestFit="1" customWidth="1"/>
    <col min="10250" max="10250" width="8.6640625" style="57" bestFit="1" customWidth="1"/>
    <col min="10251" max="10251" width="7.33203125" style="57" bestFit="1" customWidth="1"/>
    <col min="10252" max="10252" width="12.5546875" style="57" bestFit="1" customWidth="1"/>
    <col min="10253" max="10253" width="13.109375" style="57" bestFit="1" customWidth="1"/>
    <col min="10254" max="10254" width="10.5546875" style="57" bestFit="1" customWidth="1"/>
    <col min="10255" max="10255" width="16.109375" style="57" bestFit="1" customWidth="1"/>
    <col min="10256" max="10256" width="10.109375" style="57" bestFit="1" customWidth="1"/>
    <col min="10257" max="10257" width="9.109375" style="57" bestFit="1" customWidth="1"/>
    <col min="10258" max="10258" width="11.33203125" style="57" bestFit="1" customWidth="1"/>
    <col min="10259" max="10259" width="10.109375" style="57" bestFit="1" customWidth="1"/>
    <col min="10260" max="10497" width="8.88671875" style="57"/>
    <col min="10498" max="10498" width="37.109375" style="57" customWidth="1"/>
    <col min="10499" max="10499" width="13.88671875" style="57" bestFit="1" customWidth="1"/>
    <col min="10500" max="10500" width="10" style="57" bestFit="1" customWidth="1"/>
    <col min="10501" max="10501" width="28.5546875" style="57" bestFit="1" customWidth="1"/>
    <col min="10502" max="10502" width="13" style="57" bestFit="1" customWidth="1"/>
    <col min="10503" max="10503" width="17.6640625" style="57" bestFit="1" customWidth="1"/>
    <col min="10504" max="10504" width="10.109375" style="57" bestFit="1" customWidth="1"/>
    <col min="10505" max="10505" width="14.109375" style="57" bestFit="1" customWidth="1"/>
    <col min="10506" max="10506" width="8.6640625" style="57" bestFit="1" customWidth="1"/>
    <col min="10507" max="10507" width="7.33203125" style="57" bestFit="1" customWidth="1"/>
    <col min="10508" max="10508" width="12.5546875" style="57" bestFit="1" customWidth="1"/>
    <col min="10509" max="10509" width="13.109375" style="57" bestFit="1" customWidth="1"/>
    <col min="10510" max="10510" width="10.5546875" style="57" bestFit="1" customWidth="1"/>
    <col min="10511" max="10511" width="16.109375" style="57" bestFit="1" customWidth="1"/>
    <col min="10512" max="10512" width="10.109375" style="57" bestFit="1" customWidth="1"/>
    <col min="10513" max="10513" width="9.109375" style="57" bestFit="1" customWidth="1"/>
    <col min="10514" max="10514" width="11.33203125" style="57" bestFit="1" customWidth="1"/>
    <col min="10515" max="10515" width="10.109375" style="57" bestFit="1" customWidth="1"/>
    <col min="10516" max="10753" width="8.88671875" style="57"/>
    <col min="10754" max="10754" width="37.109375" style="57" customWidth="1"/>
    <col min="10755" max="10755" width="13.88671875" style="57" bestFit="1" customWidth="1"/>
    <col min="10756" max="10756" width="10" style="57" bestFit="1" customWidth="1"/>
    <col min="10757" max="10757" width="28.5546875" style="57" bestFit="1" customWidth="1"/>
    <col min="10758" max="10758" width="13" style="57" bestFit="1" customWidth="1"/>
    <col min="10759" max="10759" width="17.6640625" style="57" bestFit="1" customWidth="1"/>
    <col min="10760" max="10760" width="10.109375" style="57" bestFit="1" customWidth="1"/>
    <col min="10761" max="10761" width="14.109375" style="57" bestFit="1" customWidth="1"/>
    <col min="10762" max="10762" width="8.6640625" style="57" bestFit="1" customWidth="1"/>
    <col min="10763" max="10763" width="7.33203125" style="57" bestFit="1" customWidth="1"/>
    <col min="10764" max="10764" width="12.5546875" style="57" bestFit="1" customWidth="1"/>
    <col min="10765" max="10765" width="13.109375" style="57" bestFit="1" customWidth="1"/>
    <col min="10766" max="10766" width="10.5546875" style="57" bestFit="1" customWidth="1"/>
    <col min="10767" max="10767" width="16.109375" style="57" bestFit="1" customWidth="1"/>
    <col min="10768" max="10768" width="10.109375" style="57" bestFit="1" customWidth="1"/>
    <col min="10769" max="10769" width="9.109375" style="57" bestFit="1" customWidth="1"/>
    <col min="10770" max="10770" width="11.33203125" style="57" bestFit="1" customWidth="1"/>
    <col min="10771" max="10771" width="10.109375" style="57" bestFit="1" customWidth="1"/>
    <col min="10772" max="11009" width="8.88671875" style="57"/>
    <col min="11010" max="11010" width="37.109375" style="57" customWidth="1"/>
    <col min="11011" max="11011" width="13.88671875" style="57" bestFit="1" customWidth="1"/>
    <col min="11012" max="11012" width="10" style="57" bestFit="1" customWidth="1"/>
    <col min="11013" max="11013" width="28.5546875" style="57" bestFit="1" customWidth="1"/>
    <col min="11014" max="11014" width="13" style="57" bestFit="1" customWidth="1"/>
    <col min="11015" max="11015" width="17.6640625" style="57" bestFit="1" customWidth="1"/>
    <col min="11016" max="11016" width="10.109375" style="57" bestFit="1" customWidth="1"/>
    <col min="11017" max="11017" width="14.109375" style="57" bestFit="1" customWidth="1"/>
    <col min="11018" max="11018" width="8.6640625" style="57" bestFit="1" customWidth="1"/>
    <col min="11019" max="11019" width="7.33203125" style="57" bestFit="1" customWidth="1"/>
    <col min="11020" max="11020" width="12.5546875" style="57" bestFit="1" customWidth="1"/>
    <col min="11021" max="11021" width="13.109375" style="57" bestFit="1" customWidth="1"/>
    <col min="11022" max="11022" width="10.5546875" style="57" bestFit="1" customWidth="1"/>
    <col min="11023" max="11023" width="16.109375" style="57" bestFit="1" customWidth="1"/>
    <col min="11024" max="11024" width="10.109375" style="57" bestFit="1" customWidth="1"/>
    <col min="11025" max="11025" width="9.109375" style="57" bestFit="1" customWidth="1"/>
    <col min="11026" max="11026" width="11.33203125" style="57" bestFit="1" customWidth="1"/>
    <col min="11027" max="11027" width="10.109375" style="57" bestFit="1" customWidth="1"/>
    <col min="11028" max="11265" width="8.88671875" style="57"/>
    <col min="11266" max="11266" width="37.109375" style="57" customWidth="1"/>
    <col min="11267" max="11267" width="13.88671875" style="57" bestFit="1" customWidth="1"/>
    <col min="11268" max="11268" width="10" style="57" bestFit="1" customWidth="1"/>
    <col min="11269" max="11269" width="28.5546875" style="57" bestFit="1" customWidth="1"/>
    <col min="11270" max="11270" width="13" style="57" bestFit="1" customWidth="1"/>
    <col min="11271" max="11271" width="17.6640625" style="57" bestFit="1" customWidth="1"/>
    <col min="11272" max="11272" width="10.109375" style="57" bestFit="1" customWidth="1"/>
    <col min="11273" max="11273" width="14.109375" style="57" bestFit="1" customWidth="1"/>
    <col min="11274" max="11274" width="8.6640625" style="57" bestFit="1" customWidth="1"/>
    <col min="11275" max="11275" width="7.33203125" style="57" bestFit="1" customWidth="1"/>
    <col min="11276" max="11276" width="12.5546875" style="57" bestFit="1" customWidth="1"/>
    <col min="11277" max="11277" width="13.109375" style="57" bestFit="1" customWidth="1"/>
    <col min="11278" max="11278" width="10.5546875" style="57" bestFit="1" customWidth="1"/>
    <col min="11279" max="11279" width="16.109375" style="57" bestFit="1" customWidth="1"/>
    <col min="11280" max="11280" width="10.109375" style="57" bestFit="1" customWidth="1"/>
    <col min="11281" max="11281" width="9.109375" style="57" bestFit="1" customWidth="1"/>
    <col min="11282" max="11282" width="11.33203125" style="57" bestFit="1" customWidth="1"/>
    <col min="11283" max="11283" width="10.109375" style="57" bestFit="1" customWidth="1"/>
    <col min="11284" max="11521" width="8.88671875" style="57"/>
    <col min="11522" max="11522" width="37.109375" style="57" customWidth="1"/>
    <col min="11523" max="11523" width="13.88671875" style="57" bestFit="1" customWidth="1"/>
    <col min="11524" max="11524" width="10" style="57" bestFit="1" customWidth="1"/>
    <col min="11525" max="11525" width="28.5546875" style="57" bestFit="1" customWidth="1"/>
    <col min="11526" max="11526" width="13" style="57" bestFit="1" customWidth="1"/>
    <col min="11527" max="11527" width="17.6640625" style="57" bestFit="1" customWidth="1"/>
    <col min="11528" max="11528" width="10.109375" style="57" bestFit="1" customWidth="1"/>
    <col min="11529" max="11529" width="14.109375" style="57" bestFit="1" customWidth="1"/>
    <col min="11530" max="11530" width="8.6640625" style="57" bestFit="1" customWidth="1"/>
    <col min="11531" max="11531" width="7.33203125" style="57" bestFit="1" customWidth="1"/>
    <col min="11532" max="11532" width="12.5546875" style="57" bestFit="1" customWidth="1"/>
    <col min="11533" max="11533" width="13.109375" style="57" bestFit="1" customWidth="1"/>
    <col min="11534" max="11534" width="10.5546875" style="57" bestFit="1" customWidth="1"/>
    <col min="11535" max="11535" width="16.109375" style="57" bestFit="1" customWidth="1"/>
    <col min="11536" max="11536" width="10.109375" style="57" bestFit="1" customWidth="1"/>
    <col min="11537" max="11537" width="9.109375" style="57" bestFit="1" customWidth="1"/>
    <col min="11538" max="11538" width="11.33203125" style="57" bestFit="1" customWidth="1"/>
    <col min="11539" max="11539" width="10.109375" style="57" bestFit="1" customWidth="1"/>
    <col min="11540" max="11777" width="8.88671875" style="57"/>
    <col min="11778" max="11778" width="37.109375" style="57" customWidth="1"/>
    <col min="11779" max="11779" width="13.88671875" style="57" bestFit="1" customWidth="1"/>
    <col min="11780" max="11780" width="10" style="57" bestFit="1" customWidth="1"/>
    <col min="11781" max="11781" width="28.5546875" style="57" bestFit="1" customWidth="1"/>
    <col min="11782" max="11782" width="13" style="57" bestFit="1" customWidth="1"/>
    <col min="11783" max="11783" width="17.6640625" style="57" bestFit="1" customWidth="1"/>
    <col min="11784" max="11784" width="10.109375" style="57" bestFit="1" customWidth="1"/>
    <col min="11785" max="11785" width="14.109375" style="57" bestFit="1" customWidth="1"/>
    <col min="11786" max="11786" width="8.6640625" style="57" bestFit="1" customWidth="1"/>
    <col min="11787" max="11787" width="7.33203125" style="57" bestFit="1" customWidth="1"/>
    <col min="11788" max="11788" width="12.5546875" style="57" bestFit="1" customWidth="1"/>
    <col min="11789" max="11789" width="13.109375" style="57" bestFit="1" customWidth="1"/>
    <col min="11790" max="11790" width="10.5546875" style="57" bestFit="1" customWidth="1"/>
    <col min="11791" max="11791" width="16.109375" style="57" bestFit="1" customWidth="1"/>
    <col min="11792" max="11792" width="10.109375" style="57" bestFit="1" customWidth="1"/>
    <col min="11793" max="11793" width="9.109375" style="57" bestFit="1" customWidth="1"/>
    <col min="11794" max="11794" width="11.33203125" style="57" bestFit="1" customWidth="1"/>
    <col min="11795" max="11795" width="10.109375" style="57" bestFit="1" customWidth="1"/>
    <col min="11796" max="12033" width="8.88671875" style="57"/>
    <col min="12034" max="12034" width="37.109375" style="57" customWidth="1"/>
    <col min="12035" max="12035" width="13.88671875" style="57" bestFit="1" customWidth="1"/>
    <col min="12036" max="12036" width="10" style="57" bestFit="1" customWidth="1"/>
    <col min="12037" max="12037" width="28.5546875" style="57" bestFit="1" customWidth="1"/>
    <col min="12038" max="12038" width="13" style="57" bestFit="1" customWidth="1"/>
    <col min="12039" max="12039" width="17.6640625" style="57" bestFit="1" customWidth="1"/>
    <col min="12040" max="12040" width="10.109375" style="57" bestFit="1" customWidth="1"/>
    <col min="12041" max="12041" width="14.109375" style="57" bestFit="1" customWidth="1"/>
    <col min="12042" max="12042" width="8.6640625" style="57" bestFit="1" customWidth="1"/>
    <col min="12043" max="12043" width="7.33203125" style="57" bestFit="1" customWidth="1"/>
    <col min="12044" max="12044" width="12.5546875" style="57" bestFit="1" customWidth="1"/>
    <col min="12045" max="12045" width="13.109375" style="57" bestFit="1" customWidth="1"/>
    <col min="12046" max="12046" width="10.5546875" style="57" bestFit="1" customWidth="1"/>
    <col min="12047" max="12047" width="16.109375" style="57" bestFit="1" customWidth="1"/>
    <col min="12048" max="12048" width="10.109375" style="57" bestFit="1" customWidth="1"/>
    <col min="12049" max="12049" width="9.109375" style="57" bestFit="1" customWidth="1"/>
    <col min="12050" max="12050" width="11.33203125" style="57" bestFit="1" customWidth="1"/>
    <col min="12051" max="12051" width="10.109375" style="57" bestFit="1" customWidth="1"/>
    <col min="12052" max="12289" width="8.88671875" style="57"/>
    <col min="12290" max="12290" width="37.109375" style="57" customWidth="1"/>
    <col min="12291" max="12291" width="13.88671875" style="57" bestFit="1" customWidth="1"/>
    <col min="12292" max="12292" width="10" style="57" bestFit="1" customWidth="1"/>
    <col min="12293" max="12293" width="28.5546875" style="57" bestFit="1" customWidth="1"/>
    <col min="12294" max="12294" width="13" style="57" bestFit="1" customWidth="1"/>
    <col min="12295" max="12295" width="17.6640625" style="57" bestFit="1" customWidth="1"/>
    <col min="12296" max="12296" width="10.109375" style="57" bestFit="1" customWidth="1"/>
    <col min="12297" max="12297" width="14.109375" style="57" bestFit="1" customWidth="1"/>
    <col min="12298" max="12298" width="8.6640625" style="57" bestFit="1" customWidth="1"/>
    <col min="12299" max="12299" width="7.33203125" style="57" bestFit="1" customWidth="1"/>
    <col min="12300" max="12300" width="12.5546875" style="57" bestFit="1" customWidth="1"/>
    <col min="12301" max="12301" width="13.109375" style="57" bestFit="1" customWidth="1"/>
    <col min="12302" max="12302" width="10.5546875" style="57" bestFit="1" customWidth="1"/>
    <col min="12303" max="12303" width="16.109375" style="57" bestFit="1" customWidth="1"/>
    <col min="12304" max="12304" width="10.109375" style="57" bestFit="1" customWidth="1"/>
    <col min="12305" max="12305" width="9.109375" style="57" bestFit="1" customWidth="1"/>
    <col min="12306" max="12306" width="11.33203125" style="57" bestFit="1" customWidth="1"/>
    <col min="12307" max="12307" width="10.109375" style="57" bestFit="1" customWidth="1"/>
    <col min="12308" max="12545" width="8.88671875" style="57"/>
    <col min="12546" max="12546" width="37.109375" style="57" customWidth="1"/>
    <col min="12547" max="12547" width="13.88671875" style="57" bestFit="1" customWidth="1"/>
    <col min="12548" max="12548" width="10" style="57" bestFit="1" customWidth="1"/>
    <col min="12549" max="12549" width="28.5546875" style="57" bestFit="1" customWidth="1"/>
    <col min="12550" max="12550" width="13" style="57" bestFit="1" customWidth="1"/>
    <col min="12551" max="12551" width="17.6640625" style="57" bestFit="1" customWidth="1"/>
    <col min="12552" max="12552" width="10.109375" style="57" bestFit="1" customWidth="1"/>
    <col min="12553" max="12553" width="14.109375" style="57" bestFit="1" customWidth="1"/>
    <col min="12554" max="12554" width="8.6640625" style="57" bestFit="1" customWidth="1"/>
    <col min="12555" max="12555" width="7.33203125" style="57" bestFit="1" customWidth="1"/>
    <col min="12556" max="12556" width="12.5546875" style="57" bestFit="1" customWidth="1"/>
    <col min="12557" max="12557" width="13.109375" style="57" bestFit="1" customWidth="1"/>
    <col min="12558" max="12558" width="10.5546875" style="57" bestFit="1" customWidth="1"/>
    <col min="12559" max="12559" width="16.109375" style="57" bestFit="1" customWidth="1"/>
    <col min="12560" max="12560" width="10.109375" style="57" bestFit="1" customWidth="1"/>
    <col min="12561" max="12561" width="9.109375" style="57" bestFit="1" customWidth="1"/>
    <col min="12562" max="12562" width="11.33203125" style="57" bestFit="1" customWidth="1"/>
    <col min="12563" max="12563" width="10.109375" style="57" bestFit="1" customWidth="1"/>
    <col min="12564" max="12801" width="8.88671875" style="57"/>
    <col min="12802" max="12802" width="37.109375" style="57" customWidth="1"/>
    <col min="12803" max="12803" width="13.88671875" style="57" bestFit="1" customWidth="1"/>
    <col min="12804" max="12804" width="10" style="57" bestFit="1" customWidth="1"/>
    <col min="12805" max="12805" width="28.5546875" style="57" bestFit="1" customWidth="1"/>
    <col min="12806" max="12806" width="13" style="57" bestFit="1" customWidth="1"/>
    <col min="12807" max="12807" width="17.6640625" style="57" bestFit="1" customWidth="1"/>
    <col min="12808" max="12808" width="10.109375" style="57" bestFit="1" customWidth="1"/>
    <col min="12809" max="12809" width="14.109375" style="57" bestFit="1" customWidth="1"/>
    <col min="12810" max="12810" width="8.6640625" style="57" bestFit="1" customWidth="1"/>
    <col min="12811" max="12811" width="7.33203125" style="57" bestFit="1" customWidth="1"/>
    <col min="12812" max="12812" width="12.5546875" style="57" bestFit="1" customWidth="1"/>
    <col min="12813" max="12813" width="13.109375" style="57" bestFit="1" customWidth="1"/>
    <col min="12814" max="12814" width="10.5546875" style="57" bestFit="1" customWidth="1"/>
    <col min="12815" max="12815" width="16.109375" style="57" bestFit="1" customWidth="1"/>
    <col min="12816" max="12816" width="10.109375" style="57" bestFit="1" customWidth="1"/>
    <col min="12817" max="12817" width="9.109375" style="57" bestFit="1" customWidth="1"/>
    <col min="12818" max="12818" width="11.33203125" style="57" bestFit="1" customWidth="1"/>
    <col min="12819" max="12819" width="10.109375" style="57" bestFit="1" customWidth="1"/>
    <col min="12820" max="13057" width="8.88671875" style="57"/>
    <col min="13058" max="13058" width="37.109375" style="57" customWidth="1"/>
    <col min="13059" max="13059" width="13.88671875" style="57" bestFit="1" customWidth="1"/>
    <col min="13060" max="13060" width="10" style="57" bestFit="1" customWidth="1"/>
    <col min="13061" max="13061" width="28.5546875" style="57" bestFit="1" customWidth="1"/>
    <col min="13062" max="13062" width="13" style="57" bestFit="1" customWidth="1"/>
    <col min="13063" max="13063" width="17.6640625" style="57" bestFit="1" customWidth="1"/>
    <col min="13064" max="13064" width="10.109375" style="57" bestFit="1" customWidth="1"/>
    <col min="13065" max="13065" width="14.109375" style="57" bestFit="1" customWidth="1"/>
    <col min="13066" max="13066" width="8.6640625" style="57" bestFit="1" customWidth="1"/>
    <col min="13067" max="13067" width="7.33203125" style="57" bestFit="1" customWidth="1"/>
    <col min="13068" max="13068" width="12.5546875" style="57" bestFit="1" customWidth="1"/>
    <col min="13069" max="13069" width="13.109375" style="57" bestFit="1" customWidth="1"/>
    <col min="13070" max="13070" width="10.5546875" style="57" bestFit="1" customWidth="1"/>
    <col min="13071" max="13071" width="16.109375" style="57" bestFit="1" customWidth="1"/>
    <col min="13072" max="13072" width="10.109375" style="57" bestFit="1" customWidth="1"/>
    <col min="13073" max="13073" width="9.109375" style="57" bestFit="1" customWidth="1"/>
    <col min="13074" max="13074" width="11.33203125" style="57" bestFit="1" customWidth="1"/>
    <col min="13075" max="13075" width="10.109375" style="57" bestFit="1" customWidth="1"/>
    <col min="13076" max="13313" width="8.88671875" style="57"/>
    <col min="13314" max="13314" width="37.109375" style="57" customWidth="1"/>
    <col min="13315" max="13315" width="13.88671875" style="57" bestFit="1" customWidth="1"/>
    <col min="13316" max="13316" width="10" style="57" bestFit="1" customWidth="1"/>
    <col min="13317" max="13317" width="28.5546875" style="57" bestFit="1" customWidth="1"/>
    <col min="13318" max="13318" width="13" style="57" bestFit="1" customWidth="1"/>
    <col min="13319" max="13319" width="17.6640625" style="57" bestFit="1" customWidth="1"/>
    <col min="13320" max="13320" width="10.109375" style="57" bestFit="1" customWidth="1"/>
    <col min="13321" max="13321" width="14.109375" style="57" bestFit="1" customWidth="1"/>
    <col min="13322" max="13322" width="8.6640625" style="57" bestFit="1" customWidth="1"/>
    <col min="13323" max="13323" width="7.33203125" style="57" bestFit="1" customWidth="1"/>
    <col min="13324" max="13324" width="12.5546875" style="57" bestFit="1" customWidth="1"/>
    <col min="13325" max="13325" width="13.109375" style="57" bestFit="1" customWidth="1"/>
    <col min="13326" max="13326" width="10.5546875" style="57" bestFit="1" customWidth="1"/>
    <col min="13327" max="13327" width="16.109375" style="57" bestFit="1" customWidth="1"/>
    <col min="13328" max="13328" width="10.109375" style="57" bestFit="1" customWidth="1"/>
    <col min="13329" max="13329" width="9.109375" style="57" bestFit="1" customWidth="1"/>
    <col min="13330" max="13330" width="11.33203125" style="57" bestFit="1" customWidth="1"/>
    <col min="13331" max="13331" width="10.109375" style="57" bestFit="1" customWidth="1"/>
    <col min="13332" max="13569" width="8.88671875" style="57"/>
    <col min="13570" max="13570" width="37.109375" style="57" customWidth="1"/>
    <col min="13571" max="13571" width="13.88671875" style="57" bestFit="1" customWidth="1"/>
    <col min="13572" max="13572" width="10" style="57" bestFit="1" customWidth="1"/>
    <col min="13573" max="13573" width="28.5546875" style="57" bestFit="1" customWidth="1"/>
    <col min="13574" max="13574" width="13" style="57" bestFit="1" customWidth="1"/>
    <col min="13575" max="13575" width="17.6640625" style="57" bestFit="1" customWidth="1"/>
    <col min="13576" max="13576" width="10.109375" style="57" bestFit="1" customWidth="1"/>
    <col min="13577" max="13577" width="14.109375" style="57" bestFit="1" customWidth="1"/>
    <col min="13578" max="13578" width="8.6640625" style="57" bestFit="1" customWidth="1"/>
    <col min="13579" max="13579" width="7.33203125" style="57" bestFit="1" customWidth="1"/>
    <col min="13580" max="13580" width="12.5546875" style="57" bestFit="1" customWidth="1"/>
    <col min="13581" max="13581" width="13.109375" style="57" bestFit="1" customWidth="1"/>
    <col min="13582" max="13582" width="10.5546875" style="57" bestFit="1" customWidth="1"/>
    <col min="13583" max="13583" width="16.109375" style="57" bestFit="1" customWidth="1"/>
    <col min="13584" max="13584" width="10.109375" style="57" bestFit="1" customWidth="1"/>
    <col min="13585" max="13585" width="9.109375" style="57" bestFit="1" customWidth="1"/>
    <col min="13586" max="13586" width="11.33203125" style="57" bestFit="1" customWidth="1"/>
    <col min="13587" max="13587" width="10.109375" style="57" bestFit="1" customWidth="1"/>
    <col min="13588" max="13825" width="8.88671875" style="57"/>
    <col min="13826" max="13826" width="37.109375" style="57" customWidth="1"/>
    <col min="13827" max="13827" width="13.88671875" style="57" bestFit="1" customWidth="1"/>
    <col min="13828" max="13828" width="10" style="57" bestFit="1" customWidth="1"/>
    <col min="13829" max="13829" width="28.5546875" style="57" bestFit="1" customWidth="1"/>
    <col min="13830" max="13830" width="13" style="57" bestFit="1" customWidth="1"/>
    <col min="13831" max="13831" width="17.6640625" style="57" bestFit="1" customWidth="1"/>
    <col min="13832" max="13832" width="10.109375" style="57" bestFit="1" customWidth="1"/>
    <col min="13833" max="13833" width="14.109375" style="57" bestFit="1" customWidth="1"/>
    <col min="13834" max="13834" width="8.6640625" style="57" bestFit="1" customWidth="1"/>
    <col min="13835" max="13835" width="7.33203125" style="57" bestFit="1" customWidth="1"/>
    <col min="13836" max="13836" width="12.5546875" style="57" bestFit="1" customWidth="1"/>
    <col min="13837" max="13837" width="13.109375" style="57" bestFit="1" customWidth="1"/>
    <col min="13838" max="13838" width="10.5546875" style="57" bestFit="1" customWidth="1"/>
    <col min="13839" max="13839" width="16.109375" style="57" bestFit="1" customWidth="1"/>
    <col min="13840" max="13840" width="10.109375" style="57" bestFit="1" customWidth="1"/>
    <col min="13841" max="13841" width="9.109375" style="57" bestFit="1" customWidth="1"/>
    <col min="13842" max="13842" width="11.33203125" style="57" bestFit="1" customWidth="1"/>
    <col min="13843" max="13843" width="10.109375" style="57" bestFit="1" customWidth="1"/>
    <col min="13844" max="14081" width="8.88671875" style="57"/>
    <col min="14082" max="14082" width="37.109375" style="57" customWidth="1"/>
    <col min="14083" max="14083" width="13.88671875" style="57" bestFit="1" customWidth="1"/>
    <col min="14084" max="14084" width="10" style="57" bestFit="1" customWidth="1"/>
    <col min="14085" max="14085" width="28.5546875" style="57" bestFit="1" customWidth="1"/>
    <col min="14086" max="14086" width="13" style="57" bestFit="1" customWidth="1"/>
    <col min="14087" max="14087" width="17.6640625" style="57" bestFit="1" customWidth="1"/>
    <col min="14088" max="14088" width="10.109375" style="57" bestFit="1" customWidth="1"/>
    <col min="14089" max="14089" width="14.109375" style="57" bestFit="1" customWidth="1"/>
    <col min="14090" max="14090" width="8.6640625" style="57" bestFit="1" customWidth="1"/>
    <col min="14091" max="14091" width="7.33203125" style="57" bestFit="1" customWidth="1"/>
    <col min="14092" max="14092" width="12.5546875" style="57" bestFit="1" customWidth="1"/>
    <col min="14093" max="14093" width="13.109375" style="57" bestFit="1" customWidth="1"/>
    <col min="14094" max="14094" width="10.5546875" style="57" bestFit="1" customWidth="1"/>
    <col min="14095" max="14095" width="16.109375" style="57" bestFit="1" customWidth="1"/>
    <col min="14096" max="14096" width="10.109375" style="57" bestFit="1" customWidth="1"/>
    <col min="14097" max="14097" width="9.109375" style="57" bestFit="1" customWidth="1"/>
    <col min="14098" max="14098" width="11.33203125" style="57" bestFit="1" customWidth="1"/>
    <col min="14099" max="14099" width="10.109375" style="57" bestFit="1" customWidth="1"/>
    <col min="14100" max="14337" width="8.88671875" style="57"/>
    <col min="14338" max="14338" width="37.109375" style="57" customWidth="1"/>
    <col min="14339" max="14339" width="13.88671875" style="57" bestFit="1" customWidth="1"/>
    <col min="14340" max="14340" width="10" style="57" bestFit="1" customWidth="1"/>
    <col min="14341" max="14341" width="28.5546875" style="57" bestFit="1" customWidth="1"/>
    <col min="14342" max="14342" width="13" style="57" bestFit="1" customWidth="1"/>
    <col min="14343" max="14343" width="17.6640625" style="57" bestFit="1" customWidth="1"/>
    <col min="14344" max="14344" width="10.109375" style="57" bestFit="1" customWidth="1"/>
    <col min="14345" max="14345" width="14.109375" style="57" bestFit="1" customWidth="1"/>
    <col min="14346" max="14346" width="8.6640625" style="57" bestFit="1" customWidth="1"/>
    <col min="14347" max="14347" width="7.33203125" style="57" bestFit="1" customWidth="1"/>
    <col min="14348" max="14348" width="12.5546875" style="57" bestFit="1" customWidth="1"/>
    <col min="14349" max="14349" width="13.109375" style="57" bestFit="1" customWidth="1"/>
    <col min="14350" max="14350" width="10.5546875" style="57" bestFit="1" customWidth="1"/>
    <col min="14351" max="14351" width="16.109375" style="57" bestFit="1" customWidth="1"/>
    <col min="14352" max="14352" width="10.109375" style="57" bestFit="1" customWidth="1"/>
    <col min="14353" max="14353" width="9.109375" style="57" bestFit="1" customWidth="1"/>
    <col min="14354" max="14354" width="11.33203125" style="57" bestFit="1" customWidth="1"/>
    <col min="14355" max="14355" width="10.109375" style="57" bestFit="1" customWidth="1"/>
    <col min="14356" max="14593" width="8.88671875" style="57"/>
    <col min="14594" max="14594" width="37.109375" style="57" customWidth="1"/>
    <col min="14595" max="14595" width="13.88671875" style="57" bestFit="1" customWidth="1"/>
    <col min="14596" max="14596" width="10" style="57" bestFit="1" customWidth="1"/>
    <col min="14597" max="14597" width="28.5546875" style="57" bestFit="1" customWidth="1"/>
    <col min="14598" max="14598" width="13" style="57" bestFit="1" customWidth="1"/>
    <col min="14599" max="14599" width="17.6640625" style="57" bestFit="1" customWidth="1"/>
    <col min="14600" max="14600" width="10.109375" style="57" bestFit="1" customWidth="1"/>
    <col min="14601" max="14601" width="14.109375" style="57" bestFit="1" customWidth="1"/>
    <col min="14602" max="14602" width="8.6640625" style="57" bestFit="1" customWidth="1"/>
    <col min="14603" max="14603" width="7.33203125" style="57" bestFit="1" customWidth="1"/>
    <col min="14604" max="14604" width="12.5546875" style="57" bestFit="1" customWidth="1"/>
    <col min="14605" max="14605" width="13.109375" style="57" bestFit="1" customWidth="1"/>
    <col min="14606" max="14606" width="10.5546875" style="57" bestFit="1" customWidth="1"/>
    <col min="14607" max="14607" width="16.109375" style="57" bestFit="1" customWidth="1"/>
    <col min="14608" max="14608" width="10.109375" style="57" bestFit="1" customWidth="1"/>
    <col min="14609" max="14609" width="9.109375" style="57" bestFit="1" customWidth="1"/>
    <col min="14610" max="14610" width="11.33203125" style="57" bestFit="1" customWidth="1"/>
    <col min="14611" max="14611" width="10.109375" style="57" bestFit="1" customWidth="1"/>
    <col min="14612" max="14849" width="8.88671875" style="57"/>
    <col min="14850" max="14850" width="37.109375" style="57" customWidth="1"/>
    <col min="14851" max="14851" width="13.88671875" style="57" bestFit="1" customWidth="1"/>
    <col min="14852" max="14852" width="10" style="57" bestFit="1" customWidth="1"/>
    <col min="14853" max="14853" width="28.5546875" style="57" bestFit="1" customWidth="1"/>
    <col min="14854" max="14854" width="13" style="57" bestFit="1" customWidth="1"/>
    <col min="14855" max="14855" width="17.6640625" style="57" bestFit="1" customWidth="1"/>
    <col min="14856" max="14856" width="10.109375" style="57" bestFit="1" customWidth="1"/>
    <col min="14857" max="14857" width="14.109375" style="57" bestFit="1" customWidth="1"/>
    <col min="14858" max="14858" width="8.6640625" style="57" bestFit="1" customWidth="1"/>
    <col min="14859" max="14859" width="7.33203125" style="57" bestFit="1" customWidth="1"/>
    <col min="14860" max="14860" width="12.5546875" style="57" bestFit="1" customWidth="1"/>
    <col min="14861" max="14861" width="13.109375" style="57" bestFit="1" customWidth="1"/>
    <col min="14862" max="14862" width="10.5546875" style="57" bestFit="1" customWidth="1"/>
    <col min="14863" max="14863" width="16.109375" style="57" bestFit="1" customWidth="1"/>
    <col min="14864" max="14864" width="10.109375" style="57" bestFit="1" customWidth="1"/>
    <col min="14865" max="14865" width="9.109375" style="57" bestFit="1" customWidth="1"/>
    <col min="14866" max="14866" width="11.33203125" style="57" bestFit="1" customWidth="1"/>
    <col min="14867" max="14867" width="10.109375" style="57" bestFit="1" customWidth="1"/>
    <col min="14868" max="15105" width="8.88671875" style="57"/>
    <col min="15106" max="15106" width="37.109375" style="57" customWidth="1"/>
    <col min="15107" max="15107" width="13.88671875" style="57" bestFit="1" customWidth="1"/>
    <col min="15108" max="15108" width="10" style="57" bestFit="1" customWidth="1"/>
    <col min="15109" max="15109" width="28.5546875" style="57" bestFit="1" customWidth="1"/>
    <col min="15110" max="15110" width="13" style="57" bestFit="1" customWidth="1"/>
    <col min="15111" max="15111" width="17.6640625" style="57" bestFit="1" customWidth="1"/>
    <col min="15112" max="15112" width="10.109375" style="57" bestFit="1" customWidth="1"/>
    <col min="15113" max="15113" width="14.109375" style="57" bestFit="1" customWidth="1"/>
    <col min="15114" max="15114" width="8.6640625" style="57" bestFit="1" customWidth="1"/>
    <col min="15115" max="15115" width="7.33203125" style="57" bestFit="1" customWidth="1"/>
    <col min="15116" max="15116" width="12.5546875" style="57" bestFit="1" customWidth="1"/>
    <col min="15117" max="15117" width="13.109375" style="57" bestFit="1" customWidth="1"/>
    <col min="15118" max="15118" width="10.5546875" style="57" bestFit="1" customWidth="1"/>
    <col min="15119" max="15119" width="16.109375" style="57" bestFit="1" customWidth="1"/>
    <col min="15120" max="15120" width="10.109375" style="57" bestFit="1" customWidth="1"/>
    <col min="15121" max="15121" width="9.109375" style="57" bestFit="1" customWidth="1"/>
    <col min="15122" max="15122" width="11.33203125" style="57" bestFit="1" customWidth="1"/>
    <col min="15123" max="15123" width="10.109375" style="57" bestFit="1" customWidth="1"/>
    <col min="15124" max="15361" width="8.88671875" style="57"/>
    <col min="15362" max="15362" width="37.109375" style="57" customWidth="1"/>
    <col min="15363" max="15363" width="13.88671875" style="57" bestFit="1" customWidth="1"/>
    <col min="15364" max="15364" width="10" style="57" bestFit="1" customWidth="1"/>
    <col min="15365" max="15365" width="28.5546875" style="57" bestFit="1" customWidth="1"/>
    <col min="15366" max="15366" width="13" style="57" bestFit="1" customWidth="1"/>
    <col min="15367" max="15367" width="17.6640625" style="57" bestFit="1" customWidth="1"/>
    <col min="15368" max="15368" width="10.109375" style="57" bestFit="1" customWidth="1"/>
    <col min="15369" max="15369" width="14.109375" style="57" bestFit="1" customWidth="1"/>
    <col min="15370" max="15370" width="8.6640625" style="57" bestFit="1" customWidth="1"/>
    <col min="15371" max="15371" width="7.33203125" style="57" bestFit="1" customWidth="1"/>
    <col min="15372" max="15372" width="12.5546875" style="57" bestFit="1" customWidth="1"/>
    <col min="15373" max="15373" width="13.109375" style="57" bestFit="1" customWidth="1"/>
    <col min="15374" max="15374" width="10.5546875" style="57" bestFit="1" customWidth="1"/>
    <col min="15375" max="15375" width="16.109375" style="57" bestFit="1" customWidth="1"/>
    <col min="15376" max="15376" width="10.109375" style="57" bestFit="1" customWidth="1"/>
    <col min="15377" max="15377" width="9.109375" style="57" bestFit="1" customWidth="1"/>
    <col min="15378" max="15378" width="11.33203125" style="57" bestFit="1" customWidth="1"/>
    <col min="15379" max="15379" width="10.109375" style="57" bestFit="1" customWidth="1"/>
    <col min="15380" max="15617" width="8.88671875" style="57"/>
    <col min="15618" max="15618" width="37.109375" style="57" customWidth="1"/>
    <col min="15619" max="15619" width="13.88671875" style="57" bestFit="1" customWidth="1"/>
    <col min="15620" max="15620" width="10" style="57" bestFit="1" customWidth="1"/>
    <col min="15621" max="15621" width="28.5546875" style="57" bestFit="1" customWidth="1"/>
    <col min="15622" max="15622" width="13" style="57" bestFit="1" customWidth="1"/>
    <col min="15623" max="15623" width="17.6640625" style="57" bestFit="1" customWidth="1"/>
    <col min="15624" max="15624" width="10.109375" style="57" bestFit="1" customWidth="1"/>
    <col min="15625" max="15625" width="14.109375" style="57" bestFit="1" customWidth="1"/>
    <col min="15626" max="15626" width="8.6640625" style="57" bestFit="1" customWidth="1"/>
    <col min="15627" max="15627" width="7.33203125" style="57" bestFit="1" customWidth="1"/>
    <col min="15628" max="15628" width="12.5546875" style="57" bestFit="1" customWidth="1"/>
    <col min="15629" max="15629" width="13.109375" style="57" bestFit="1" customWidth="1"/>
    <col min="15630" max="15630" width="10.5546875" style="57" bestFit="1" customWidth="1"/>
    <col min="15631" max="15631" width="16.109375" style="57" bestFit="1" customWidth="1"/>
    <col min="15632" max="15632" width="10.109375" style="57" bestFit="1" customWidth="1"/>
    <col min="15633" max="15633" width="9.109375" style="57" bestFit="1" customWidth="1"/>
    <col min="15634" max="15634" width="11.33203125" style="57" bestFit="1" customWidth="1"/>
    <col min="15635" max="15635" width="10.109375" style="57" bestFit="1" customWidth="1"/>
    <col min="15636" max="15873" width="8.88671875" style="57"/>
    <col min="15874" max="15874" width="37.109375" style="57" customWidth="1"/>
    <col min="15875" max="15875" width="13.88671875" style="57" bestFit="1" customWidth="1"/>
    <col min="15876" max="15876" width="10" style="57" bestFit="1" customWidth="1"/>
    <col min="15877" max="15877" width="28.5546875" style="57" bestFit="1" customWidth="1"/>
    <col min="15878" max="15878" width="13" style="57" bestFit="1" customWidth="1"/>
    <col min="15879" max="15879" width="17.6640625" style="57" bestFit="1" customWidth="1"/>
    <col min="15880" max="15880" width="10.109375" style="57" bestFit="1" customWidth="1"/>
    <col min="15881" max="15881" width="14.109375" style="57" bestFit="1" customWidth="1"/>
    <col min="15882" max="15882" width="8.6640625" style="57" bestFit="1" customWidth="1"/>
    <col min="15883" max="15883" width="7.33203125" style="57" bestFit="1" customWidth="1"/>
    <col min="15884" max="15884" width="12.5546875" style="57" bestFit="1" customWidth="1"/>
    <col min="15885" max="15885" width="13.109375" style="57" bestFit="1" customWidth="1"/>
    <col min="15886" max="15886" width="10.5546875" style="57" bestFit="1" customWidth="1"/>
    <col min="15887" max="15887" width="16.109375" style="57" bestFit="1" customWidth="1"/>
    <col min="15888" max="15888" width="10.109375" style="57" bestFit="1" customWidth="1"/>
    <col min="15889" max="15889" width="9.109375" style="57" bestFit="1" customWidth="1"/>
    <col min="15890" max="15890" width="11.33203125" style="57" bestFit="1" customWidth="1"/>
    <col min="15891" max="15891" width="10.109375" style="57" bestFit="1" customWidth="1"/>
    <col min="15892" max="16129" width="8.88671875" style="57"/>
    <col min="16130" max="16130" width="37.109375" style="57" customWidth="1"/>
    <col min="16131" max="16131" width="13.88671875" style="57" bestFit="1" customWidth="1"/>
    <col min="16132" max="16132" width="10" style="57" bestFit="1" customWidth="1"/>
    <col min="16133" max="16133" width="28.5546875" style="57" bestFit="1" customWidth="1"/>
    <col min="16134" max="16134" width="13" style="57" bestFit="1" customWidth="1"/>
    <col min="16135" max="16135" width="17.6640625" style="57" bestFit="1" customWidth="1"/>
    <col min="16136" max="16136" width="10.109375" style="57" bestFit="1" customWidth="1"/>
    <col min="16137" max="16137" width="14.109375" style="57" bestFit="1" customWidth="1"/>
    <col min="16138" max="16138" width="8.6640625" style="57" bestFit="1" customWidth="1"/>
    <col min="16139" max="16139" width="7.33203125" style="57" bestFit="1" customWidth="1"/>
    <col min="16140" max="16140" width="12.5546875" style="57" bestFit="1" customWidth="1"/>
    <col min="16141" max="16141" width="13.109375" style="57" bestFit="1" customWidth="1"/>
    <col min="16142" max="16142" width="10.5546875" style="57" bestFit="1" customWidth="1"/>
    <col min="16143" max="16143" width="16.109375" style="57" bestFit="1" customWidth="1"/>
    <col min="16144" max="16144" width="10.109375" style="57" bestFit="1" customWidth="1"/>
    <col min="16145" max="16145" width="9.109375" style="57" bestFit="1" customWidth="1"/>
    <col min="16146" max="16146" width="11.33203125" style="57" bestFit="1" customWidth="1"/>
    <col min="16147" max="16147" width="10.109375" style="57" bestFit="1" customWidth="1"/>
    <col min="16148" max="16384" width="8.88671875" style="57"/>
  </cols>
  <sheetData>
    <row r="1" spans="1:19" ht="13.2" x14ac:dyDescent="0.25">
      <c r="A1" s="34" t="s">
        <v>542</v>
      </c>
      <c r="C1" s="34" t="s">
        <v>395</v>
      </c>
      <c r="D1" s="40" t="str">
        <f>G10</f>
        <v>Limited-Issue Rider</v>
      </c>
      <c r="E1" s="34"/>
      <c r="F1" s="34"/>
      <c r="G1" s="34"/>
      <c r="H1" s="34"/>
      <c r="I1" s="34"/>
      <c r="J1" s="34"/>
      <c r="K1" s="34"/>
      <c r="L1" s="34"/>
      <c r="M1" s="34"/>
      <c r="N1" s="34"/>
      <c r="O1" s="34"/>
      <c r="P1" s="34"/>
      <c r="Q1" s="34"/>
      <c r="R1" s="34"/>
      <c r="S1" s="34"/>
    </row>
    <row r="2" spans="1:19" ht="13.2" x14ac:dyDescent="0.25">
      <c r="A2" s="56" t="s">
        <v>1</v>
      </c>
      <c r="C2" s="56"/>
    </row>
    <row r="3" spans="1:19" ht="13.2" x14ac:dyDescent="0.25">
      <c r="A3" s="56" t="s">
        <v>2</v>
      </c>
      <c r="C3" s="56"/>
    </row>
    <row r="4" spans="1:19" ht="13.2" x14ac:dyDescent="0.25">
      <c r="A4" s="56" t="s">
        <v>3</v>
      </c>
      <c r="C4" s="56"/>
    </row>
    <row r="5" spans="1:19" ht="13.2" x14ac:dyDescent="0.25">
      <c r="A5" s="56" t="s">
        <v>4</v>
      </c>
      <c r="C5" s="56"/>
    </row>
    <row r="6" spans="1:19" ht="13.2" x14ac:dyDescent="0.25">
      <c r="A6" s="56" t="s">
        <v>5</v>
      </c>
      <c r="C6" s="56"/>
    </row>
    <row r="7" spans="1:19" ht="13.2" x14ac:dyDescent="0.25">
      <c r="B7" s="70"/>
      <c r="C7" s="70"/>
    </row>
    <row r="8" spans="1:19" ht="13.2" x14ac:dyDescent="0.25">
      <c r="A8" s="94" t="s">
        <v>289</v>
      </c>
      <c r="B8" s="94" t="s">
        <v>6</v>
      </c>
      <c r="C8" s="94" t="s">
        <v>7</v>
      </c>
      <c r="D8" s="94" t="s">
        <v>8</v>
      </c>
      <c r="E8" s="94" t="s">
        <v>9</v>
      </c>
      <c r="F8" s="94" t="s">
        <v>10</v>
      </c>
      <c r="G8" s="94" t="s">
        <v>11</v>
      </c>
      <c r="H8" s="96" t="s">
        <v>12</v>
      </c>
      <c r="I8" s="95"/>
      <c r="J8" s="95"/>
      <c r="K8" s="95"/>
      <c r="L8" s="95"/>
      <c r="M8" s="95"/>
      <c r="N8" s="95"/>
      <c r="O8" s="95"/>
      <c r="P8" s="95"/>
      <c r="Q8" s="95"/>
      <c r="R8" s="94" t="s">
        <v>13</v>
      </c>
      <c r="S8" s="94" t="s">
        <v>14</v>
      </c>
    </row>
    <row r="9" spans="1:19" ht="41.4" x14ac:dyDescent="0.25">
      <c r="A9" s="95"/>
      <c r="B9" s="95"/>
      <c r="C9" s="95"/>
      <c r="D9" s="95"/>
      <c r="E9" s="95"/>
      <c r="F9" s="95"/>
      <c r="G9" s="95"/>
      <c r="H9" s="75" t="s">
        <v>15</v>
      </c>
      <c r="I9" s="75" t="s">
        <v>16</v>
      </c>
      <c r="J9" s="75" t="s">
        <v>17</v>
      </c>
      <c r="K9" s="75" t="s">
        <v>18</v>
      </c>
      <c r="L9" s="75" t="s">
        <v>19</v>
      </c>
      <c r="M9" s="75" t="s">
        <v>20</v>
      </c>
      <c r="N9" s="75" t="s">
        <v>21</v>
      </c>
      <c r="O9" s="75" t="s">
        <v>22</v>
      </c>
      <c r="P9" s="75" t="s">
        <v>23</v>
      </c>
      <c r="Q9" s="75" t="s">
        <v>24</v>
      </c>
      <c r="R9" s="95"/>
      <c r="S9" s="95"/>
    </row>
    <row r="10" spans="1:19" ht="20.100000000000001" customHeight="1" x14ac:dyDescent="0.25">
      <c r="A10" s="35">
        <v>4</v>
      </c>
      <c r="B10" s="58" t="s">
        <v>429</v>
      </c>
      <c r="C10" s="59" t="s">
        <v>368</v>
      </c>
      <c r="D10" s="59" t="s">
        <v>200</v>
      </c>
      <c r="E10" s="59" t="s">
        <v>430</v>
      </c>
      <c r="F10" s="59" t="s">
        <v>423</v>
      </c>
      <c r="G10" s="59" t="s">
        <v>30</v>
      </c>
      <c r="H10" s="60">
        <v>44770</v>
      </c>
      <c r="I10" s="59" t="s">
        <v>39</v>
      </c>
      <c r="J10" s="61">
        <v>1.3734090000000001</v>
      </c>
      <c r="K10" s="59" t="s">
        <v>32</v>
      </c>
      <c r="L10" s="59" t="s">
        <v>32</v>
      </c>
      <c r="M10" s="59" t="s">
        <v>34</v>
      </c>
      <c r="N10" s="76" t="s">
        <v>34</v>
      </c>
      <c r="O10" s="76" t="s">
        <v>34</v>
      </c>
      <c r="P10" s="59" t="s">
        <v>88</v>
      </c>
      <c r="Q10" s="62">
        <v>13.952147</v>
      </c>
      <c r="R10" s="59" t="s">
        <v>42</v>
      </c>
      <c r="S10" s="63">
        <v>2</v>
      </c>
    </row>
    <row r="11" spans="1:19" ht="20.100000000000001" customHeight="1" x14ac:dyDescent="0.25">
      <c r="A11" s="35">
        <v>9</v>
      </c>
      <c r="B11" s="58" t="s">
        <v>440</v>
      </c>
      <c r="C11" s="59" t="s">
        <v>26</v>
      </c>
      <c r="D11" s="59" t="s">
        <v>441</v>
      </c>
      <c r="E11" s="59" t="s">
        <v>442</v>
      </c>
      <c r="F11" s="59" t="s">
        <v>423</v>
      </c>
      <c r="G11" s="59" t="s">
        <v>30</v>
      </c>
      <c r="H11" s="60">
        <v>44796</v>
      </c>
      <c r="I11" s="59" t="s">
        <v>39</v>
      </c>
      <c r="J11" s="61">
        <v>1.8864019999999999</v>
      </c>
      <c r="K11" s="59" t="s">
        <v>32</v>
      </c>
      <c r="L11" s="59" t="s">
        <v>32</v>
      </c>
      <c r="M11" s="59" t="s">
        <v>34</v>
      </c>
      <c r="N11" s="76" t="s">
        <v>34</v>
      </c>
      <c r="O11" s="76" t="s">
        <v>34</v>
      </c>
      <c r="P11" s="59" t="s">
        <v>63</v>
      </c>
      <c r="Q11" s="59">
        <v>31.564503999999999</v>
      </c>
      <c r="R11" s="59" t="s">
        <v>35</v>
      </c>
      <c r="S11" s="63">
        <v>2</v>
      </c>
    </row>
    <row r="12" spans="1:19" ht="20.100000000000001" customHeight="1" x14ac:dyDescent="0.25">
      <c r="A12" s="35">
        <v>13</v>
      </c>
      <c r="B12" s="58" t="s">
        <v>448</v>
      </c>
      <c r="C12" s="59" t="s">
        <v>119</v>
      </c>
      <c r="D12" s="59" t="s">
        <v>449</v>
      </c>
      <c r="E12" s="59" t="s">
        <v>450</v>
      </c>
      <c r="F12" s="59" t="s">
        <v>423</v>
      </c>
      <c r="G12" s="59" t="s">
        <v>30</v>
      </c>
      <c r="H12" s="60">
        <v>44839</v>
      </c>
      <c r="I12" s="59" t="s">
        <v>31</v>
      </c>
      <c r="J12" s="61">
        <v>10.481088</v>
      </c>
      <c r="K12" s="59" t="s">
        <v>32</v>
      </c>
      <c r="L12" s="59" t="s">
        <v>32</v>
      </c>
      <c r="M12" s="59" t="s">
        <v>34</v>
      </c>
      <c r="N12" s="76" t="s">
        <v>34</v>
      </c>
      <c r="O12" s="76" t="s">
        <v>34</v>
      </c>
      <c r="P12" s="59" t="s">
        <v>186</v>
      </c>
      <c r="Q12" s="59" t="s">
        <v>34</v>
      </c>
      <c r="R12" s="59" t="s">
        <v>34</v>
      </c>
      <c r="S12" s="63">
        <v>4</v>
      </c>
    </row>
    <row r="13" spans="1:19" ht="20.100000000000001" customHeight="1" x14ac:dyDescent="0.25">
      <c r="A13" s="35">
        <v>14</v>
      </c>
      <c r="B13" s="58" t="s">
        <v>451</v>
      </c>
      <c r="C13" s="59" t="s">
        <v>48</v>
      </c>
      <c r="D13" s="59" t="s">
        <v>59</v>
      </c>
      <c r="E13" s="59" t="s">
        <v>452</v>
      </c>
      <c r="F13" s="59" t="s">
        <v>423</v>
      </c>
      <c r="G13" s="59" t="s">
        <v>30</v>
      </c>
      <c r="H13" s="60">
        <v>44841</v>
      </c>
      <c r="I13" s="59" t="s">
        <v>31</v>
      </c>
      <c r="J13" s="61">
        <v>13.761549</v>
      </c>
      <c r="K13" s="59" t="s">
        <v>32</v>
      </c>
      <c r="L13" s="59" t="s">
        <v>32</v>
      </c>
      <c r="M13" s="59" t="s">
        <v>34</v>
      </c>
      <c r="N13" s="76" t="s">
        <v>34</v>
      </c>
      <c r="O13" s="76" t="s">
        <v>34</v>
      </c>
      <c r="P13" s="59" t="s">
        <v>141</v>
      </c>
      <c r="Q13" s="59" t="s">
        <v>34</v>
      </c>
      <c r="R13" s="59" t="s">
        <v>35</v>
      </c>
      <c r="S13" s="63">
        <v>4</v>
      </c>
    </row>
    <row r="14" spans="1:19" ht="20.100000000000001" customHeight="1" x14ac:dyDescent="0.25">
      <c r="A14" s="35">
        <v>17</v>
      </c>
      <c r="B14" s="58" t="s">
        <v>457</v>
      </c>
      <c r="C14" s="59" t="s">
        <v>26</v>
      </c>
      <c r="D14" s="59" t="s">
        <v>167</v>
      </c>
      <c r="E14" s="59" t="s">
        <v>458</v>
      </c>
      <c r="F14" s="59" t="s">
        <v>423</v>
      </c>
      <c r="G14" s="59" t="s">
        <v>30</v>
      </c>
      <c r="H14" s="60">
        <v>44851</v>
      </c>
      <c r="I14" s="59" t="s">
        <v>39</v>
      </c>
      <c r="J14" s="61">
        <v>4.195468</v>
      </c>
      <c r="K14" s="59" t="s">
        <v>32</v>
      </c>
      <c r="L14" s="59" t="s">
        <v>32</v>
      </c>
      <c r="M14" s="59" t="s">
        <v>34</v>
      </c>
      <c r="N14" s="76" t="s">
        <v>34</v>
      </c>
      <c r="O14" s="76" t="s">
        <v>34</v>
      </c>
      <c r="P14" s="59" t="s">
        <v>141</v>
      </c>
      <c r="Q14" s="62">
        <v>31.896733999999999</v>
      </c>
      <c r="R14" s="59" t="s">
        <v>35</v>
      </c>
      <c r="S14" s="63">
        <v>2</v>
      </c>
    </row>
    <row r="15" spans="1:19" ht="20.100000000000001" customHeight="1" x14ac:dyDescent="0.25">
      <c r="A15" s="35">
        <v>24</v>
      </c>
      <c r="B15" s="58" t="s">
        <v>470</v>
      </c>
      <c r="C15" s="59" t="s">
        <v>26</v>
      </c>
      <c r="D15" s="59" t="s">
        <v>45</v>
      </c>
      <c r="E15" s="59" t="s">
        <v>471</v>
      </c>
      <c r="F15" s="59" t="s">
        <v>423</v>
      </c>
      <c r="G15" s="59" t="s">
        <v>30</v>
      </c>
      <c r="H15" s="60">
        <v>44866</v>
      </c>
      <c r="I15" s="59" t="s">
        <v>39</v>
      </c>
      <c r="J15" s="61">
        <v>4.0290739999999996</v>
      </c>
      <c r="K15" s="59" t="s">
        <v>32</v>
      </c>
      <c r="L15" s="59" t="s">
        <v>32</v>
      </c>
      <c r="M15" s="62" t="s">
        <v>34</v>
      </c>
      <c r="N15" s="76" t="s">
        <v>34</v>
      </c>
      <c r="O15" s="76" t="s">
        <v>34</v>
      </c>
      <c r="P15" s="59" t="s">
        <v>34</v>
      </c>
      <c r="Q15" s="62">
        <v>41.125774999999997</v>
      </c>
      <c r="R15" s="59" t="s">
        <v>35</v>
      </c>
      <c r="S15" s="63">
        <v>2</v>
      </c>
    </row>
    <row r="16" spans="1:19" ht="20.100000000000001" customHeight="1" x14ac:dyDescent="0.25">
      <c r="A16" s="35">
        <v>28</v>
      </c>
      <c r="B16" s="58" t="s">
        <v>478</v>
      </c>
      <c r="C16" s="59" t="s">
        <v>368</v>
      </c>
      <c r="D16" s="59" t="s">
        <v>479</v>
      </c>
      <c r="E16" s="59" t="s">
        <v>480</v>
      </c>
      <c r="F16" s="59" t="s">
        <v>423</v>
      </c>
      <c r="G16" s="59" t="s">
        <v>30</v>
      </c>
      <c r="H16" s="60">
        <v>44887</v>
      </c>
      <c r="I16" s="59" t="s">
        <v>39</v>
      </c>
      <c r="J16" s="61">
        <v>7.6768049999999999</v>
      </c>
      <c r="K16" s="59" t="s">
        <v>32</v>
      </c>
      <c r="L16" s="59" t="s">
        <v>32</v>
      </c>
      <c r="M16" s="59" t="s">
        <v>34</v>
      </c>
      <c r="N16" s="76" t="s">
        <v>34</v>
      </c>
      <c r="O16" s="76" t="s">
        <v>34</v>
      </c>
      <c r="P16" s="59" t="s">
        <v>186</v>
      </c>
      <c r="Q16" s="59">
        <v>228.52145100000001</v>
      </c>
      <c r="R16" s="59" t="s">
        <v>42</v>
      </c>
      <c r="S16" s="63">
        <v>2</v>
      </c>
    </row>
    <row r="17" spans="1:19" ht="20.100000000000001" customHeight="1" x14ac:dyDescent="0.25">
      <c r="A17" s="35">
        <v>35</v>
      </c>
      <c r="B17" s="58" t="s">
        <v>491</v>
      </c>
      <c r="C17" s="59" t="s">
        <v>26</v>
      </c>
      <c r="D17" s="59" t="s">
        <v>492</v>
      </c>
      <c r="E17" s="59" t="s">
        <v>493</v>
      </c>
      <c r="F17" s="59" t="s">
        <v>423</v>
      </c>
      <c r="G17" s="59" t="s">
        <v>30</v>
      </c>
      <c r="H17" s="60">
        <v>44910</v>
      </c>
      <c r="I17" s="59" t="s">
        <v>39</v>
      </c>
      <c r="J17" s="61">
        <v>5.0066449999999998</v>
      </c>
      <c r="K17" s="59" t="s">
        <v>32</v>
      </c>
      <c r="L17" s="59" t="s">
        <v>32</v>
      </c>
      <c r="M17" s="62" t="s">
        <v>34</v>
      </c>
      <c r="N17" s="76" t="s">
        <v>34</v>
      </c>
      <c r="O17" s="76" t="s">
        <v>34</v>
      </c>
      <c r="P17" s="59" t="s">
        <v>141</v>
      </c>
      <c r="Q17" s="62">
        <v>63.048541999999998</v>
      </c>
      <c r="R17" s="59" t="s">
        <v>35</v>
      </c>
      <c r="S17" s="63">
        <v>2</v>
      </c>
    </row>
    <row r="18" spans="1:19" ht="20.100000000000001" customHeight="1" x14ac:dyDescent="0.25">
      <c r="A18" s="35">
        <v>37</v>
      </c>
      <c r="B18" s="58" t="s">
        <v>496</v>
      </c>
      <c r="C18" s="59" t="s">
        <v>48</v>
      </c>
      <c r="D18" s="59" t="s">
        <v>329</v>
      </c>
      <c r="E18" s="59" t="s">
        <v>497</v>
      </c>
      <c r="F18" s="59" t="s">
        <v>423</v>
      </c>
      <c r="G18" s="59" t="s">
        <v>30</v>
      </c>
      <c r="H18" s="60">
        <v>44916</v>
      </c>
      <c r="I18" s="59" t="s">
        <v>31</v>
      </c>
      <c r="J18" s="61">
        <v>5.371073</v>
      </c>
      <c r="K18" s="59" t="s">
        <v>32</v>
      </c>
      <c r="L18" s="59" t="s">
        <v>32</v>
      </c>
      <c r="M18" s="62">
        <v>6.85</v>
      </c>
      <c r="N18" s="76" t="s">
        <v>34</v>
      </c>
      <c r="O18" s="62">
        <v>47.18</v>
      </c>
      <c r="P18" s="59" t="s">
        <v>141</v>
      </c>
      <c r="Q18" s="62">
        <v>183.645544</v>
      </c>
      <c r="R18" s="59" t="s">
        <v>35</v>
      </c>
      <c r="S18" s="63">
        <v>4</v>
      </c>
    </row>
    <row r="19" spans="1:19" ht="20.100000000000001" customHeight="1" x14ac:dyDescent="0.25">
      <c r="A19" s="35">
        <v>45</v>
      </c>
      <c r="B19" s="58" t="s">
        <v>440</v>
      </c>
      <c r="C19" s="59" t="s">
        <v>26</v>
      </c>
      <c r="D19" s="59" t="s">
        <v>441</v>
      </c>
      <c r="E19" s="59" t="s">
        <v>512</v>
      </c>
      <c r="F19" s="59" t="s">
        <v>423</v>
      </c>
      <c r="G19" s="59" t="s">
        <v>30</v>
      </c>
      <c r="H19" s="60">
        <v>44949</v>
      </c>
      <c r="I19" s="59" t="s">
        <v>39</v>
      </c>
      <c r="J19" s="61">
        <v>0.95117600000000002</v>
      </c>
      <c r="K19" s="59" t="s">
        <v>32</v>
      </c>
      <c r="L19" s="59" t="s">
        <v>32</v>
      </c>
      <c r="M19" s="62">
        <v>7.9</v>
      </c>
      <c r="N19" s="62">
        <v>10.44</v>
      </c>
      <c r="O19" s="62">
        <v>59.63</v>
      </c>
      <c r="P19" s="59" t="s">
        <v>63</v>
      </c>
      <c r="Q19" s="62">
        <v>6.9521610000000003</v>
      </c>
      <c r="R19" s="59" t="s">
        <v>35</v>
      </c>
      <c r="S19" s="63">
        <v>5</v>
      </c>
    </row>
    <row r="20" spans="1:19" ht="20.100000000000001" customHeight="1" x14ac:dyDescent="0.25">
      <c r="A20" s="35">
        <v>47</v>
      </c>
      <c r="B20" s="58" t="s">
        <v>516</v>
      </c>
      <c r="C20" s="59" t="s">
        <v>44</v>
      </c>
      <c r="D20" s="59" t="s">
        <v>126</v>
      </c>
      <c r="E20" s="59" t="s">
        <v>517</v>
      </c>
      <c r="F20" s="59" t="s">
        <v>423</v>
      </c>
      <c r="G20" s="59" t="s">
        <v>30</v>
      </c>
      <c r="H20" s="60">
        <v>44951</v>
      </c>
      <c r="I20" s="59" t="s">
        <v>39</v>
      </c>
      <c r="J20" s="61">
        <v>22.901554999999998</v>
      </c>
      <c r="K20" s="59" t="s">
        <v>32</v>
      </c>
      <c r="L20" s="59" t="s">
        <v>32</v>
      </c>
      <c r="M20" s="59" t="s">
        <v>34</v>
      </c>
      <c r="N20" s="76" t="s">
        <v>34</v>
      </c>
      <c r="O20" s="76" t="s">
        <v>34</v>
      </c>
      <c r="P20" s="59" t="s">
        <v>186</v>
      </c>
      <c r="Q20" s="59">
        <v>38.070923000000001</v>
      </c>
      <c r="R20" s="59" t="s">
        <v>42</v>
      </c>
      <c r="S20" s="63">
        <v>3</v>
      </c>
    </row>
    <row r="21" spans="1:19" ht="20.100000000000001" customHeight="1" x14ac:dyDescent="0.25">
      <c r="A21" s="35">
        <v>48</v>
      </c>
      <c r="B21" s="58" t="s">
        <v>125</v>
      </c>
      <c r="C21" s="59" t="s">
        <v>44</v>
      </c>
      <c r="D21" s="59" t="s">
        <v>126</v>
      </c>
      <c r="E21" s="59" t="s">
        <v>518</v>
      </c>
      <c r="F21" s="59" t="s">
        <v>423</v>
      </c>
      <c r="G21" s="59" t="s">
        <v>30</v>
      </c>
      <c r="H21" s="60">
        <v>44951</v>
      </c>
      <c r="I21" s="59" t="s">
        <v>39</v>
      </c>
      <c r="J21" s="61">
        <v>10.169026000000001</v>
      </c>
      <c r="K21" s="59" t="s">
        <v>32</v>
      </c>
      <c r="L21" s="59" t="s">
        <v>32</v>
      </c>
      <c r="M21" s="62" t="s">
        <v>34</v>
      </c>
      <c r="N21" s="76" t="s">
        <v>34</v>
      </c>
      <c r="O21" s="76" t="s">
        <v>34</v>
      </c>
      <c r="P21" s="59" t="s">
        <v>186</v>
      </c>
      <c r="Q21" s="62">
        <v>11.950711</v>
      </c>
      <c r="R21" s="59" t="s">
        <v>42</v>
      </c>
      <c r="S21" s="63">
        <v>3</v>
      </c>
    </row>
    <row r="22" spans="1:19" ht="20.100000000000001" customHeight="1" x14ac:dyDescent="0.25">
      <c r="A22" s="35">
        <v>50</v>
      </c>
      <c r="B22" s="58" t="s">
        <v>521</v>
      </c>
      <c r="C22" s="59" t="s">
        <v>368</v>
      </c>
      <c r="D22" s="59" t="s">
        <v>522</v>
      </c>
      <c r="E22" s="59" t="s">
        <v>523</v>
      </c>
      <c r="F22" s="59" t="s">
        <v>423</v>
      </c>
      <c r="G22" s="59" t="s">
        <v>30</v>
      </c>
      <c r="H22" s="60">
        <v>45006</v>
      </c>
      <c r="I22" s="59" t="s">
        <v>39</v>
      </c>
      <c r="J22" s="61">
        <v>0.77244199999999996</v>
      </c>
      <c r="K22" s="59" t="s">
        <v>32</v>
      </c>
      <c r="L22" s="59" t="s">
        <v>32</v>
      </c>
      <c r="M22" s="59" t="s">
        <v>34</v>
      </c>
      <c r="N22" s="76" t="s">
        <v>34</v>
      </c>
      <c r="O22" s="76" t="s">
        <v>34</v>
      </c>
      <c r="P22" s="59" t="s">
        <v>103</v>
      </c>
      <c r="Q22" s="59">
        <v>13.269731</v>
      </c>
      <c r="R22" s="59" t="s">
        <v>42</v>
      </c>
      <c r="S22" s="63">
        <v>2</v>
      </c>
    </row>
    <row r="23" spans="1:19" ht="20.100000000000001" customHeight="1" x14ac:dyDescent="0.25">
      <c r="A23" s="35">
        <v>54</v>
      </c>
      <c r="B23" s="58" t="s">
        <v>448</v>
      </c>
      <c r="C23" s="59" t="s">
        <v>119</v>
      </c>
      <c r="D23" s="59" t="s">
        <v>449</v>
      </c>
      <c r="E23" s="59" t="s">
        <v>529</v>
      </c>
      <c r="F23" s="59" t="s">
        <v>423</v>
      </c>
      <c r="G23" s="59" t="s">
        <v>30</v>
      </c>
      <c r="H23" s="60">
        <v>45036</v>
      </c>
      <c r="I23" s="59" t="s">
        <v>39</v>
      </c>
      <c r="J23" s="61">
        <v>7.7203520000000001</v>
      </c>
      <c r="K23" s="59" t="s">
        <v>32</v>
      </c>
      <c r="L23" s="59" t="s">
        <v>32</v>
      </c>
      <c r="M23" s="62" t="s">
        <v>34</v>
      </c>
      <c r="N23" s="76" t="s">
        <v>34</v>
      </c>
      <c r="O23" s="76" t="s">
        <v>34</v>
      </c>
      <c r="P23" s="59" t="s">
        <v>530</v>
      </c>
      <c r="Q23" s="62">
        <v>70.456103999999996</v>
      </c>
      <c r="R23" s="59" t="s">
        <v>42</v>
      </c>
      <c r="S23" s="63">
        <v>3</v>
      </c>
    </row>
    <row r="24" spans="1:19" ht="20.100000000000001" customHeight="1" x14ac:dyDescent="0.25">
      <c r="A24" s="35">
        <v>58</v>
      </c>
      <c r="B24" s="58" t="s">
        <v>521</v>
      </c>
      <c r="C24" s="59" t="s">
        <v>333</v>
      </c>
      <c r="D24" s="59" t="s">
        <v>522</v>
      </c>
      <c r="E24" s="59" t="s">
        <v>534</v>
      </c>
      <c r="F24" s="59" t="s">
        <v>423</v>
      </c>
      <c r="G24" s="59" t="s">
        <v>30</v>
      </c>
      <c r="H24" s="60">
        <v>45071</v>
      </c>
      <c r="I24" s="59" t="s">
        <v>39</v>
      </c>
      <c r="J24" s="61">
        <v>1.5876950000000001</v>
      </c>
      <c r="K24" s="59" t="s">
        <v>32</v>
      </c>
      <c r="L24" s="59" t="s">
        <v>62</v>
      </c>
      <c r="M24" s="59">
        <v>6.94</v>
      </c>
      <c r="N24" s="59">
        <v>9.5500000000000007</v>
      </c>
      <c r="O24" s="59">
        <v>54.5</v>
      </c>
      <c r="P24" s="59" t="s">
        <v>63</v>
      </c>
      <c r="Q24" s="59">
        <v>14.374715999999999</v>
      </c>
      <c r="R24" s="59" t="s">
        <v>35</v>
      </c>
      <c r="S24" s="63">
        <v>10</v>
      </c>
    </row>
    <row r="25" spans="1:19" ht="20.100000000000001" customHeight="1" x14ac:dyDescent="0.25">
      <c r="B25" s="56"/>
      <c r="C25" s="56"/>
      <c r="D25" s="56"/>
      <c r="E25" s="56"/>
      <c r="F25" s="56"/>
      <c r="G25" s="56"/>
      <c r="H25" s="64"/>
      <c r="I25" s="56"/>
      <c r="J25" s="65"/>
      <c r="K25" s="56"/>
      <c r="L25" s="56"/>
      <c r="M25" s="66"/>
      <c r="N25" s="66"/>
      <c r="O25" s="66"/>
      <c r="P25" s="56"/>
      <c r="Q25" s="66"/>
      <c r="R25" s="56"/>
      <c r="S25" s="67"/>
    </row>
    <row r="26" spans="1:19" ht="20.100000000000001" customHeight="1" x14ac:dyDescent="0.25">
      <c r="B26" s="56"/>
      <c r="C26" s="56"/>
      <c r="D26" s="56"/>
      <c r="E26" s="56"/>
      <c r="F26" s="56"/>
      <c r="G26" s="56"/>
      <c r="H26" s="64"/>
      <c r="I26" s="56"/>
      <c r="J26" s="65"/>
      <c r="K26" s="56"/>
      <c r="L26" s="56"/>
      <c r="M26" s="66"/>
      <c r="N26" s="66"/>
      <c r="O26" s="66"/>
      <c r="P26" s="56"/>
      <c r="Q26" s="66"/>
      <c r="R26" s="56"/>
      <c r="S26" s="67"/>
    </row>
    <row r="27" spans="1:19" ht="20.100000000000001" customHeight="1" x14ac:dyDescent="0.25">
      <c r="B27" s="56"/>
      <c r="C27" s="56"/>
      <c r="D27" s="56"/>
      <c r="E27" s="56"/>
      <c r="F27" s="56"/>
      <c r="G27" s="56"/>
      <c r="H27" s="64"/>
      <c r="I27" s="56"/>
      <c r="J27" s="65"/>
      <c r="K27" s="56"/>
      <c r="L27" s="56"/>
      <c r="M27" s="66"/>
      <c r="N27" s="66"/>
      <c r="O27" s="66"/>
      <c r="P27" s="56"/>
      <c r="Q27" s="66"/>
      <c r="R27" s="56"/>
      <c r="S27" s="67"/>
    </row>
    <row r="28" spans="1:19" ht="20.100000000000001" customHeight="1" x14ac:dyDescent="0.25">
      <c r="B28" s="56"/>
      <c r="C28" s="56"/>
      <c r="D28" s="56"/>
      <c r="E28" s="56"/>
      <c r="F28" s="56"/>
      <c r="G28" s="56"/>
      <c r="H28" s="64"/>
      <c r="I28" s="56"/>
      <c r="J28" s="65"/>
      <c r="K28" s="56"/>
      <c r="L28" s="56"/>
      <c r="M28" s="66"/>
      <c r="N28" s="66"/>
      <c r="O28" s="66"/>
      <c r="P28" s="56"/>
      <c r="Q28" s="68"/>
      <c r="R28" s="56"/>
      <c r="S28" s="67"/>
    </row>
    <row r="29" spans="1:19" ht="20.100000000000001" customHeight="1" x14ac:dyDescent="0.25">
      <c r="B29" s="56"/>
      <c r="C29" s="56"/>
      <c r="D29" s="56"/>
      <c r="E29" s="56"/>
      <c r="F29" s="56"/>
      <c r="G29" s="56"/>
      <c r="H29" s="64"/>
      <c r="I29" s="56"/>
      <c r="J29" s="65"/>
      <c r="K29" s="56"/>
      <c r="L29" s="56"/>
      <c r="M29" s="66"/>
      <c r="N29" s="66"/>
      <c r="O29" s="66"/>
      <c r="P29" s="56"/>
      <c r="Q29" s="68"/>
      <c r="R29" s="56"/>
      <c r="S29" s="67"/>
    </row>
    <row r="30" spans="1:19" ht="20.100000000000001" customHeight="1" x14ac:dyDescent="0.25">
      <c r="B30" s="56"/>
      <c r="C30" s="56"/>
      <c r="D30" s="56"/>
      <c r="E30" s="56"/>
      <c r="F30" s="56"/>
      <c r="G30" s="56"/>
      <c r="H30" s="64"/>
      <c r="I30" s="56"/>
      <c r="J30" s="65"/>
      <c r="K30" s="56"/>
      <c r="L30" s="56"/>
      <c r="M30" s="68"/>
      <c r="N30" s="68"/>
      <c r="O30" s="68"/>
      <c r="P30" s="56"/>
      <c r="Q30" s="68"/>
      <c r="R30" s="56"/>
      <c r="S30" s="67"/>
    </row>
    <row r="31" spans="1:19" ht="20.100000000000001" customHeight="1" x14ac:dyDescent="0.25">
      <c r="B31" s="56"/>
      <c r="C31" s="56"/>
      <c r="D31" s="56"/>
      <c r="E31" s="56"/>
      <c r="F31" s="56"/>
      <c r="G31" s="56"/>
      <c r="H31" s="64"/>
      <c r="I31" s="56"/>
      <c r="J31" s="65"/>
      <c r="K31" s="56"/>
      <c r="L31" s="56"/>
      <c r="M31" s="66"/>
      <c r="N31" s="66"/>
      <c r="O31" s="66"/>
      <c r="P31" s="56"/>
      <c r="Q31" s="66"/>
      <c r="R31" s="56"/>
      <c r="S31" s="67"/>
    </row>
    <row r="32" spans="1:19" ht="20.100000000000001" customHeight="1" x14ac:dyDescent="0.25">
      <c r="B32" s="56"/>
      <c r="C32" s="56"/>
      <c r="D32" s="56"/>
      <c r="E32" s="56"/>
      <c r="F32" s="56"/>
      <c r="G32" s="56"/>
      <c r="H32" s="64"/>
      <c r="I32" s="56"/>
      <c r="J32" s="65"/>
      <c r="K32" s="56"/>
      <c r="L32" s="56"/>
      <c r="M32" s="66"/>
      <c r="N32" s="66"/>
      <c r="O32" s="66"/>
      <c r="P32" s="56"/>
      <c r="Q32" s="66"/>
      <c r="R32" s="56"/>
      <c r="S32" s="67"/>
    </row>
    <row r="33" spans="2:19" ht="20.100000000000001" customHeight="1" x14ac:dyDescent="0.25">
      <c r="B33" s="56"/>
      <c r="C33" s="56"/>
      <c r="D33" s="56"/>
      <c r="E33" s="56"/>
      <c r="F33" s="56"/>
      <c r="G33" s="56"/>
      <c r="H33" s="64"/>
      <c r="I33" s="56"/>
      <c r="J33" s="65"/>
      <c r="K33" s="56"/>
      <c r="L33" s="56"/>
      <c r="M33" s="66"/>
      <c r="N33" s="66"/>
      <c r="O33" s="66"/>
      <c r="P33" s="56"/>
      <c r="Q33" s="66"/>
      <c r="R33" s="56"/>
      <c r="S33" s="67"/>
    </row>
    <row r="34" spans="2:19" ht="20.100000000000001" customHeight="1" x14ac:dyDescent="0.25">
      <c r="B34" s="56"/>
      <c r="C34" s="56"/>
      <c r="D34" s="56"/>
      <c r="E34" s="56"/>
      <c r="F34" s="56"/>
      <c r="G34" s="56"/>
      <c r="H34" s="64"/>
      <c r="I34" s="56"/>
      <c r="J34" s="65"/>
      <c r="K34" s="56"/>
      <c r="L34" s="56"/>
      <c r="M34" s="66"/>
      <c r="N34" s="66"/>
      <c r="O34" s="66"/>
      <c r="P34" s="56"/>
      <c r="Q34" s="66"/>
      <c r="R34" s="56"/>
      <c r="S34" s="67"/>
    </row>
    <row r="35" spans="2:19" ht="20.100000000000001" customHeight="1" x14ac:dyDescent="0.25">
      <c r="B35" s="56"/>
      <c r="C35" s="56"/>
      <c r="D35" s="56"/>
      <c r="E35" s="56"/>
      <c r="F35" s="56"/>
      <c r="G35" s="56"/>
      <c r="H35" s="64"/>
      <c r="I35" s="56"/>
      <c r="J35" s="65"/>
      <c r="K35" s="56"/>
      <c r="L35" s="56"/>
      <c r="M35" s="66"/>
      <c r="N35" s="66"/>
      <c r="O35" s="66"/>
      <c r="P35" s="56"/>
      <c r="Q35" s="66"/>
      <c r="R35" s="56"/>
      <c r="S35" s="67"/>
    </row>
    <row r="36" spans="2:19" ht="20.100000000000001" customHeight="1" x14ac:dyDescent="0.25">
      <c r="B36" s="56"/>
      <c r="C36" s="56"/>
      <c r="D36" s="56"/>
      <c r="E36" s="56"/>
      <c r="F36" s="56"/>
      <c r="G36" s="56"/>
      <c r="H36" s="64"/>
      <c r="I36" s="56"/>
      <c r="J36" s="65"/>
      <c r="K36" s="56"/>
      <c r="L36" s="56"/>
      <c r="M36" s="66"/>
      <c r="N36" s="66"/>
      <c r="O36" s="66"/>
      <c r="P36" s="56"/>
      <c r="Q36" s="66"/>
      <c r="R36" s="56"/>
      <c r="S36" s="67"/>
    </row>
    <row r="37" spans="2:19" ht="20.100000000000001" customHeight="1" x14ac:dyDescent="0.25">
      <c r="B37" s="56"/>
      <c r="C37" s="56"/>
      <c r="D37" s="56"/>
      <c r="E37" s="56"/>
      <c r="F37" s="56"/>
      <c r="G37" s="56"/>
      <c r="H37" s="64"/>
      <c r="I37" s="56"/>
      <c r="J37" s="65"/>
      <c r="K37" s="56"/>
      <c r="L37" s="56"/>
      <c r="M37" s="66"/>
      <c r="N37" s="66"/>
      <c r="O37" s="66"/>
      <c r="P37" s="56"/>
      <c r="Q37" s="66"/>
      <c r="R37" s="56"/>
      <c r="S37" s="67"/>
    </row>
    <row r="38" spans="2:19" ht="20.100000000000001" customHeight="1" x14ac:dyDescent="0.25">
      <c r="B38" s="56"/>
      <c r="C38" s="56"/>
      <c r="D38" s="56"/>
      <c r="E38" s="56"/>
      <c r="F38" s="56"/>
      <c r="G38" s="56"/>
      <c r="H38" s="64"/>
      <c r="I38" s="56"/>
      <c r="J38" s="65"/>
      <c r="K38" s="56"/>
      <c r="L38" s="56"/>
      <c r="M38" s="66"/>
      <c r="N38" s="66"/>
      <c r="O38" s="66"/>
      <c r="P38" s="56"/>
      <c r="Q38" s="66"/>
      <c r="R38" s="56"/>
      <c r="S38" s="67"/>
    </row>
    <row r="39" spans="2:19" ht="20.100000000000001" customHeight="1" x14ac:dyDescent="0.25">
      <c r="B39" s="56"/>
      <c r="C39" s="56"/>
      <c r="D39" s="56"/>
      <c r="E39" s="56"/>
      <c r="F39" s="56"/>
      <c r="G39" s="56"/>
      <c r="H39" s="64"/>
      <c r="I39" s="56"/>
      <c r="J39" s="65"/>
      <c r="K39" s="56"/>
      <c r="L39" s="56"/>
      <c r="M39" s="66"/>
      <c r="N39" s="66"/>
      <c r="O39" s="66"/>
      <c r="P39" s="56"/>
      <c r="Q39" s="66"/>
      <c r="R39" s="56"/>
      <c r="S39" s="67"/>
    </row>
    <row r="40" spans="2:19" ht="20.100000000000001" customHeight="1" x14ac:dyDescent="0.25">
      <c r="B40" s="56"/>
      <c r="C40" s="56"/>
      <c r="D40" s="56"/>
      <c r="E40" s="56"/>
      <c r="F40" s="56"/>
      <c r="G40" s="56"/>
      <c r="H40" s="64"/>
      <c r="I40" s="56"/>
      <c r="J40" s="65"/>
      <c r="K40" s="56"/>
      <c r="L40" s="56"/>
      <c r="M40" s="66"/>
      <c r="N40" s="66"/>
      <c r="O40" s="66"/>
      <c r="P40" s="56"/>
      <c r="Q40" s="68"/>
      <c r="R40" s="56"/>
      <c r="S40" s="67"/>
    </row>
    <row r="41" spans="2:19" ht="20.100000000000001" customHeight="1" x14ac:dyDescent="0.25">
      <c r="B41" s="56"/>
      <c r="C41" s="56"/>
      <c r="D41" s="56"/>
      <c r="E41" s="56"/>
      <c r="F41" s="56"/>
      <c r="G41" s="56"/>
      <c r="H41" s="64"/>
      <c r="I41" s="56"/>
      <c r="J41" s="65"/>
      <c r="K41" s="56"/>
      <c r="L41" s="56"/>
      <c r="M41" s="68"/>
      <c r="N41" s="68"/>
      <c r="O41" s="68"/>
      <c r="P41" s="56"/>
      <c r="Q41" s="68"/>
      <c r="R41" s="56"/>
      <c r="S41" s="67"/>
    </row>
    <row r="42" spans="2:19" ht="20.100000000000001" customHeight="1" x14ac:dyDescent="0.25">
      <c r="B42" s="56"/>
      <c r="C42" s="56"/>
      <c r="D42" s="56"/>
      <c r="E42" s="56"/>
      <c r="F42" s="56"/>
      <c r="G42" s="56"/>
      <c r="H42" s="64"/>
      <c r="I42" s="56"/>
      <c r="J42" s="65"/>
      <c r="K42" s="56"/>
      <c r="L42" s="56"/>
      <c r="M42" s="68"/>
      <c r="N42" s="68"/>
      <c r="O42" s="68"/>
      <c r="P42" s="56"/>
      <c r="Q42" s="68"/>
      <c r="R42" s="56"/>
      <c r="S42" s="67"/>
    </row>
    <row r="43" spans="2:19" ht="20.100000000000001" customHeight="1" x14ac:dyDescent="0.25">
      <c r="B43" s="56"/>
      <c r="C43" s="56"/>
      <c r="D43" s="56"/>
      <c r="E43" s="56"/>
      <c r="F43" s="56"/>
      <c r="G43" s="56"/>
      <c r="H43" s="64"/>
      <c r="I43" s="56"/>
      <c r="J43" s="65"/>
      <c r="K43" s="56"/>
      <c r="L43" s="56"/>
      <c r="M43" s="68"/>
      <c r="N43" s="66"/>
      <c r="O43" s="66"/>
      <c r="P43" s="56"/>
      <c r="Q43" s="66"/>
      <c r="R43" s="56"/>
      <c r="S43" s="67"/>
    </row>
    <row r="44" spans="2:19" ht="20.100000000000001" customHeight="1" x14ac:dyDescent="0.25">
      <c r="B44" s="56"/>
      <c r="C44" s="56"/>
      <c r="D44" s="56"/>
      <c r="E44" s="56"/>
      <c r="F44" s="56"/>
      <c r="G44" s="56"/>
      <c r="H44" s="64"/>
      <c r="I44" s="56"/>
      <c r="J44" s="65"/>
      <c r="K44" s="56"/>
      <c r="L44" s="56"/>
      <c r="M44" s="66"/>
      <c r="N44" s="66"/>
      <c r="O44" s="66"/>
      <c r="P44" s="56"/>
      <c r="Q44" s="66"/>
      <c r="R44" s="56"/>
      <c r="S44" s="67"/>
    </row>
    <row r="45" spans="2:19" ht="20.100000000000001" customHeight="1" x14ac:dyDescent="0.25">
      <c r="B45" s="56"/>
      <c r="C45" s="56"/>
      <c r="D45" s="56"/>
      <c r="E45" s="56"/>
      <c r="F45" s="56"/>
      <c r="G45" s="56"/>
      <c r="H45" s="64"/>
      <c r="I45" s="56"/>
      <c r="J45" s="65"/>
      <c r="K45" s="56"/>
      <c r="L45" s="56"/>
      <c r="M45" s="66"/>
      <c r="N45" s="66"/>
      <c r="O45" s="66"/>
      <c r="P45" s="56"/>
      <c r="Q45" s="66"/>
      <c r="R45" s="56"/>
      <c r="S45" s="67"/>
    </row>
    <row r="46" spans="2:19" ht="20.100000000000001" customHeight="1" x14ac:dyDescent="0.25">
      <c r="B46" s="56"/>
      <c r="C46" s="56"/>
      <c r="D46" s="56"/>
      <c r="E46" s="56"/>
      <c r="F46" s="56"/>
      <c r="G46" s="56"/>
      <c r="H46" s="64"/>
      <c r="I46" s="56"/>
      <c r="J46" s="65"/>
      <c r="K46" s="56"/>
      <c r="L46" s="56"/>
      <c r="M46" s="66"/>
      <c r="N46" s="66"/>
      <c r="O46" s="66"/>
      <c r="P46" s="56"/>
      <c r="Q46" s="66"/>
      <c r="R46" s="56"/>
      <c r="S46" s="67"/>
    </row>
    <row r="47" spans="2:19" ht="20.100000000000001" customHeight="1" x14ac:dyDescent="0.25">
      <c r="B47" s="56"/>
      <c r="C47" s="56"/>
      <c r="D47" s="56"/>
      <c r="E47" s="56"/>
      <c r="F47" s="56"/>
      <c r="G47" s="56"/>
      <c r="H47" s="64"/>
      <c r="I47" s="56"/>
      <c r="J47" s="65"/>
      <c r="K47" s="56"/>
      <c r="L47" s="56"/>
      <c r="M47" s="66"/>
      <c r="N47" s="66"/>
      <c r="O47" s="66"/>
      <c r="P47" s="56"/>
      <c r="Q47" s="68"/>
      <c r="R47" s="56"/>
      <c r="S47" s="67"/>
    </row>
    <row r="48" spans="2:19" ht="20.100000000000001" customHeight="1" x14ac:dyDescent="0.25">
      <c r="B48" s="56"/>
      <c r="C48" s="56"/>
      <c r="D48" s="56"/>
      <c r="E48" s="56"/>
      <c r="F48" s="56"/>
      <c r="G48" s="56"/>
      <c r="H48" s="64"/>
      <c r="I48" s="56"/>
      <c r="J48" s="65"/>
      <c r="K48" s="56"/>
      <c r="L48" s="56"/>
      <c r="M48" s="66"/>
      <c r="N48" s="66"/>
      <c r="O48" s="66"/>
      <c r="P48" s="56"/>
      <c r="Q48" s="68"/>
      <c r="R48" s="56"/>
      <c r="S48" s="67"/>
    </row>
    <row r="49" spans="2:19" ht="20.100000000000001" customHeight="1" x14ac:dyDescent="0.25">
      <c r="B49" s="56"/>
      <c r="C49" s="56"/>
      <c r="D49" s="56"/>
      <c r="E49" s="56"/>
      <c r="F49" s="56"/>
      <c r="G49" s="56"/>
      <c r="H49" s="64"/>
      <c r="I49" s="56"/>
      <c r="J49" s="65"/>
      <c r="K49" s="56"/>
      <c r="L49" s="56"/>
      <c r="M49" s="68"/>
      <c r="N49" s="68"/>
      <c r="O49" s="68"/>
      <c r="P49" s="56"/>
      <c r="Q49" s="68"/>
      <c r="R49" s="56"/>
      <c r="S49" s="67"/>
    </row>
    <row r="50" spans="2:19" ht="20.100000000000001" customHeight="1" x14ac:dyDescent="0.25">
      <c r="B50" s="56"/>
      <c r="C50" s="56"/>
      <c r="D50" s="56"/>
      <c r="E50" s="56"/>
      <c r="F50" s="56"/>
      <c r="G50" s="56"/>
      <c r="H50" s="64"/>
      <c r="I50" s="56"/>
      <c r="J50" s="65"/>
      <c r="K50" s="56"/>
      <c r="L50" s="56"/>
      <c r="M50" s="66"/>
      <c r="N50" s="66"/>
      <c r="O50" s="66"/>
      <c r="P50" s="56"/>
      <c r="Q50" s="66"/>
      <c r="R50" s="56"/>
      <c r="S50" s="67"/>
    </row>
    <row r="51" spans="2:19" ht="20.100000000000001" customHeight="1" x14ac:dyDescent="0.25">
      <c r="B51" s="56"/>
      <c r="C51" s="56"/>
      <c r="D51" s="56"/>
      <c r="E51" s="56"/>
      <c r="F51" s="56"/>
      <c r="G51" s="56"/>
      <c r="H51" s="64"/>
      <c r="I51" s="56"/>
      <c r="J51" s="65"/>
      <c r="K51" s="56"/>
      <c r="L51" s="56"/>
      <c r="M51" s="66"/>
      <c r="N51" s="66"/>
      <c r="O51" s="66"/>
      <c r="P51" s="56"/>
      <c r="Q51" s="66"/>
      <c r="R51" s="56"/>
      <c r="S51" s="67"/>
    </row>
    <row r="52" spans="2:19" ht="20.100000000000001" customHeight="1" x14ac:dyDescent="0.25">
      <c r="B52" s="56"/>
      <c r="C52" s="56"/>
      <c r="D52" s="56"/>
      <c r="E52" s="56"/>
      <c r="F52" s="56"/>
      <c r="G52" s="56"/>
      <c r="H52" s="64"/>
      <c r="I52" s="56"/>
      <c r="J52" s="65"/>
      <c r="K52" s="56"/>
      <c r="L52" s="56"/>
      <c r="M52" s="66"/>
      <c r="N52" s="66"/>
      <c r="O52" s="66"/>
      <c r="P52" s="56"/>
      <c r="Q52" s="66"/>
      <c r="R52" s="56"/>
      <c r="S52" s="67"/>
    </row>
    <row r="53" spans="2:19" ht="20.100000000000001" customHeight="1" x14ac:dyDescent="0.25">
      <c r="B53" s="56"/>
      <c r="C53" s="56"/>
      <c r="D53" s="56"/>
      <c r="E53" s="56"/>
      <c r="F53" s="56"/>
      <c r="G53" s="56"/>
      <c r="H53" s="64"/>
      <c r="I53" s="56"/>
      <c r="J53" s="65"/>
      <c r="K53" s="56"/>
      <c r="L53" s="56"/>
      <c r="M53" s="66"/>
      <c r="N53" s="66"/>
      <c r="O53" s="66"/>
      <c r="P53" s="56"/>
      <c r="Q53" s="66"/>
      <c r="R53" s="56"/>
      <c r="S53" s="67"/>
    </row>
    <row r="54" spans="2:19" ht="20.100000000000001" customHeight="1" x14ac:dyDescent="0.25">
      <c r="B54" s="56"/>
      <c r="C54" s="56"/>
      <c r="D54" s="56"/>
      <c r="E54" s="56"/>
      <c r="F54" s="56"/>
      <c r="G54" s="56"/>
      <c r="H54" s="64"/>
      <c r="I54" s="56"/>
      <c r="J54" s="65"/>
      <c r="K54" s="56"/>
      <c r="L54" s="56"/>
      <c r="M54" s="66"/>
      <c r="N54" s="66"/>
      <c r="O54" s="66"/>
      <c r="P54" s="56"/>
      <c r="Q54" s="66"/>
      <c r="R54" s="56"/>
      <c r="S54" s="67"/>
    </row>
    <row r="55" spans="2:19" ht="20.100000000000001" customHeight="1" x14ac:dyDescent="0.25">
      <c r="B55" s="56"/>
      <c r="C55" s="56"/>
      <c r="D55" s="56"/>
      <c r="E55" s="56"/>
      <c r="F55" s="56"/>
      <c r="G55" s="56"/>
      <c r="H55" s="64"/>
      <c r="I55" s="56"/>
      <c r="J55" s="65"/>
      <c r="K55" s="56"/>
      <c r="L55" s="56"/>
      <c r="M55" s="66"/>
      <c r="N55" s="66"/>
      <c r="O55" s="66"/>
      <c r="P55" s="56"/>
      <c r="Q55" s="66"/>
      <c r="R55" s="56"/>
      <c r="S55" s="67"/>
    </row>
    <row r="56" spans="2:19" ht="20.100000000000001" customHeight="1" x14ac:dyDescent="0.25">
      <c r="B56" s="56"/>
      <c r="C56" s="56"/>
      <c r="D56" s="56"/>
      <c r="E56" s="56"/>
      <c r="F56" s="56"/>
      <c r="G56" s="56"/>
      <c r="H56" s="64"/>
      <c r="I56" s="56"/>
      <c r="J56" s="65"/>
      <c r="K56" s="56"/>
      <c r="L56" s="56"/>
      <c r="M56" s="66"/>
      <c r="N56" s="66"/>
      <c r="O56" s="66"/>
      <c r="P56" s="56"/>
      <c r="Q56" s="66"/>
      <c r="R56" s="56"/>
      <c r="S56" s="67"/>
    </row>
    <row r="57" spans="2:19" ht="20.100000000000001" customHeight="1" x14ac:dyDescent="0.25">
      <c r="B57" s="56"/>
      <c r="C57" s="56"/>
      <c r="D57" s="56"/>
      <c r="E57" s="56"/>
      <c r="F57" s="56"/>
      <c r="G57" s="56"/>
      <c r="H57" s="64"/>
      <c r="I57" s="56"/>
      <c r="J57" s="65"/>
      <c r="K57" s="56"/>
      <c r="L57" s="56"/>
      <c r="M57" s="66"/>
      <c r="N57" s="66"/>
      <c r="O57" s="66"/>
      <c r="P57" s="56"/>
      <c r="Q57" s="66"/>
      <c r="R57" s="56"/>
      <c r="S57" s="67"/>
    </row>
    <row r="58" spans="2:19" ht="20.100000000000001" customHeight="1" x14ac:dyDescent="0.25">
      <c r="B58" s="56"/>
      <c r="C58" s="56"/>
      <c r="D58" s="56"/>
      <c r="E58" s="56"/>
      <c r="F58" s="56"/>
      <c r="G58" s="56"/>
      <c r="H58" s="64"/>
      <c r="I58" s="56"/>
      <c r="J58" s="65"/>
      <c r="K58" s="56"/>
      <c r="L58" s="56"/>
      <c r="M58" s="66"/>
      <c r="N58" s="66"/>
      <c r="O58" s="66"/>
      <c r="P58" s="56"/>
      <c r="Q58" s="66"/>
      <c r="R58" s="56"/>
      <c r="S58" s="67"/>
    </row>
    <row r="59" spans="2:19" ht="20.100000000000001" customHeight="1" x14ac:dyDescent="0.25">
      <c r="B59" s="56"/>
      <c r="C59" s="56"/>
      <c r="D59" s="56"/>
      <c r="E59" s="56"/>
      <c r="F59" s="56"/>
      <c r="G59" s="56"/>
      <c r="H59" s="64"/>
      <c r="I59" s="56"/>
      <c r="J59" s="65"/>
      <c r="K59" s="56"/>
      <c r="L59" s="56"/>
      <c r="M59" s="66"/>
      <c r="N59" s="66"/>
      <c r="O59" s="66"/>
      <c r="P59" s="56"/>
      <c r="Q59" s="68"/>
      <c r="R59" s="56"/>
      <c r="S59" s="67"/>
    </row>
    <row r="60" spans="2:19" ht="20.100000000000001" customHeight="1" x14ac:dyDescent="0.25">
      <c r="B60" s="56"/>
      <c r="C60" s="56"/>
      <c r="D60" s="56"/>
      <c r="E60" s="56"/>
      <c r="F60" s="56"/>
      <c r="G60" s="56"/>
      <c r="H60" s="64"/>
      <c r="I60" s="56"/>
      <c r="J60" s="65"/>
      <c r="K60" s="56"/>
      <c r="L60" s="56"/>
      <c r="M60" s="68"/>
      <c r="N60" s="68"/>
      <c r="O60" s="68"/>
      <c r="P60" s="56"/>
      <c r="Q60" s="68"/>
      <c r="R60" s="56"/>
      <c r="S60" s="67"/>
    </row>
    <row r="61" spans="2:19" ht="20.100000000000001" customHeight="1" x14ac:dyDescent="0.25">
      <c r="B61" s="56"/>
      <c r="C61" s="56"/>
      <c r="D61" s="56"/>
      <c r="E61" s="56"/>
      <c r="F61" s="56"/>
      <c r="G61" s="56"/>
      <c r="H61" s="64"/>
      <c r="I61" s="56"/>
      <c r="J61" s="65"/>
      <c r="K61" s="56"/>
      <c r="L61" s="56"/>
      <c r="M61" s="68"/>
      <c r="N61" s="68"/>
      <c r="O61" s="68"/>
      <c r="P61" s="56"/>
      <c r="Q61" s="68"/>
      <c r="R61" s="56"/>
      <c r="S61" s="67"/>
    </row>
    <row r="62" spans="2:19" ht="20.100000000000001" customHeight="1" x14ac:dyDescent="0.25">
      <c r="B62" s="56"/>
      <c r="C62" s="56"/>
      <c r="D62" s="56"/>
      <c r="E62" s="56"/>
      <c r="F62" s="56"/>
      <c r="G62" s="56"/>
      <c r="H62" s="64"/>
      <c r="I62" s="56"/>
      <c r="J62" s="65"/>
      <c r="K62" s="56"/>
      <c r="L62" s="56"/>
      <c r="M62" s="68"/>
      <c r="N62" s="66"/>
      <c r="O62" s="66"/>
      <c r="P62" s="56"/>
      <c r="Q62" s="66"/>
      <c r="R62" s="56"/>
      <c r="S62" s="67"/>
    </row>
    <row r="63" spans="2:19" ht="20.100000000000001" customHeight="1" x14ac:dyDescent="0.25">
      <c r="B63" s="56"/>
      <c r="C63" s="56"/>
      <c r="D63" s="56"/>
      <c r="E63" s="56"/>
      <c r="F63" s="56"/>
      <c r="G63" s="56"/>
      <c r="H63" s="64"/>
      <c r="I63" s="56"/>
      <c r="J63" s="65"/>
      <c r="K63" s="56"/>
      <c r="L63" s="56"/>
      <c r="M63" s="66"/>
      <c r="N63" s="66"/>
      <c r="O63" s="66"/>
      <c r="P63" s="56"/>
      <c r="Q63" s="66"/>
      <c r="R63" s="56"/>
      <c r="S63" s="67"/>
    </row>
    <row r="64" spans="2:19" ht="20.100000000000001" customHeight="1" x14ac:dyDescent="0.25">
      <c r="B64" s="56"/>
      <c r="C64" s="56"/>
      <c r="D64" s="56"/>
      <c r="E64" s="56"/>
      <c r="F64" s="56"/>
      <c r="G64" s="56"/>
      <c r="H64" s="64"/>
      <c r="I64" s="56"/>
      <c r="J64" s="65"/>
      <c r="K64" s="56"/>
      <c r="L64" s="56"/>
      <c r="M64" s="66"/>
      <c r="N64" s="66"/>
      <c r="O64" s="66"/>
      <c r="P64" s="56"/>
      <c r="Q64" s="66"/>
      <c r="R64" s="56"/>
      <c r="S64" s="67"/>
    </row>
    <row r="65" spans="2:19" ht="20.100000000000001" customHeight="1" x14ac:dyDescent="0.25">
      <c r="B65" s="56"/>
      <c r="C65" s="56"/>
      <c r="D65" s="56"/>
      <c r="E65" s="56"/>
      <c r="F65" s="56"/>
      <c r="G65" s="56"/>
      <c r="H65" s="64"/>
      <c r="I65" s="56"/>
      <c r="J65" s="65"/>
      <c r="K65" s="56"/>
      <c r="L65" s="56"/>
      <c r="M65" s="66"/>
      <c r="N65" s="66"/>
      <c r="O65" s="66"/>
      <c r="P65" s="56"/>
      <c r="Q65" s="66"/>
      <c r="R65" s="56"/>
      <c r="S65" s="67"/>
    </row>
    <row r="66" spans="2:19" ht="20.100000000000001" customHeight="1" x14ac:dyDescent="0.25">
      <c r="B66" s="56"/>
      <c r="C66" s="56"/>
      <c r="D66" s="56"/>
      <c r="E66" s="56"/>
      <c r="F66" s="56"/>
      <c r="G66" s="56"/>
      <c r="H66" s="64"/>
      <c r="I66" s="56"/>
      <c r="J66" s="65"/>
      <c r="K66" s="56"/>
      <c r="L66" s="56"/>
      <c r="M66" s="68"/>
      <c r="N66" s="68"/>
      <c r="O66" s="68"/>
      <c r="P66" s="56"/>
      <c r="Q66" s="66"/>
      <c r="R66" s="56"/>
      <c r="S66" s="67"/>
    </row>
    <row r="67" spans="2:19" ht="20.100000000000001" customHeight="1" x14ac:dyDescent="0.25">
      <c r="B67" s="56"/>
      <c r="C67" s="56"/>
      <c r="D67" s="56"/>
      <c r="E67" s="56"/>
      <c r="F67" s="56"/>
      <c r="G67" s="56"/>
      <c r="H67" s="64"/>
      <c r="I67" s="56"/>
      <c r="J67" s="65"/>
      <c r="K67" s="56"/>
      <c r="L67" s="56"/>
      <c r="M67" s="66"/>
      <c r="N67" s="66"/>
      <c r="O67" s="66"/>
      <c r="P67" s="56"/>
      <c r="Q67" s="66"/>
      <c r="R67" s="56"/>
      <c r="S67" s="67"/>
    </row>
    <row r="68" spans="2:19" ht="20.100000000000001" customHeight="1" x14ac:dyDescent="0.25">
      <c r="B68" s="56"/>
      <c r="C68" s="56"/>
      <c r="D68" s="56"/>
      <c r="E68" s="56"/>
      <c r="F68" s="56"/>
      <c r="G68" s="56"/>
      <c r="H68" s="64"/>
      <c r="I68" s="56"/>
      <c r="J68" s="65"/>
      <c r="K68" s="56"/>
      <c r="L68" s="56"/>
      <c r="M68" s="66"/>
      <c r="N68" s="66"/>
      <c r="O68" s="66"/>
      <c r="P68" s="56"/>
      <c r="Q68" s="66"/>
      <c r="R68" s="56"/>
      <c r="S68" s="67"/>
    </row>
    <row r="69" spans="2:19" ht="20.100000000000001" customHeight="1" x14ac:dyDescent="0.25">
      <c r="B69" s="56"/>
      <c r="C69" s="56"/>
      <c r="D69" s="56"/>
      <c r="E69" s="56"/>
      <c r="F69" s="56"/>
      <c r="G69" s="56"/>
      <c r="H69" s="64"/>
      <c r="I69" s="56"/>
      <c r="J69" s="65"/>
      <c r="K69" s="56"/>
      <c r="L69" s="56"/>
      <c r="M69" s="66"/>
      <c r="N69" s="66"/>
      <c r="O69" s="66"/>
      <c r="P69" s="56"/>
      <c r="Q69" s="66"/>
      <c r="R69" s="56"/>
      <c r="S69" s="67"/>
    </row>
    <row r="70" spans="2:19" ht="20.100000000000001" customHeight="1" x14ac:dyDescent="0.25">
      <c r="B70" s="56"/>
      <c r="C70" s="56"/>
      <c r="D70" s="56"/>
      <c r="E70" s="56"/>
      <c r="F70" s="56"/>
      <c r="G70" s="56"/>
      <c r="H70" s="64"/>
      <c r="I70" s="56"/>
      <c r="J70" s="65"/>
      <c r="K70" s="56"/>
      <c r="L70" s="56"/>
      <c r="M70" s="66"/>
      <c r="N70" s="66"/>
      <c r="O70" s="66"/>
      <c r="P70" s="56"/>
      <c r="Q70" s="66"/>
      <c r="R70" s="56"/>
      <c r="S70" s="67"/>
    </row>
    <row r="71" spans="2:19" ht="20.100000000000001" customHeight="1" x14ac:dyDescent="0.25">
      <c r="B71" s="56"/>
      <c r="C71" s="56"/>
      <c r="D71" s="56"/>
      <c r="E71" s="56"/>
      <c r="F71" s="56"/>
      <c r="G71" s="56"/>
      <c r="H71" s="64"/>
      <c r="I71" s="56"/>
      <c r="J71" s="65"/>
      <c r="K71" s="56"/>
      <c r="L71" s="56"/>
      <c r="M71" s="68"/>
      <c r="N71" s="68"/>
      <c r="O71" s="68"/>
      <c r="P71" s="56"/>
      <c r="Q71" s="66"/>
      <c r="R71" s="56"/>
      <c r="S71" s="67"/>
    </row>
    <row r="72" spans="2:19" ht="20.100000000000001" customHeight="1" x14ac:dyDescent="0.25">
      <c r="B72" s="56"/>
      <c r="C72" s="56"/>
      <c r="D72" s="56"/>
      <c r="E72" s="56"/>
      <c r="F72" s="56"/>
      <c r="G72" s="56"/>
      <c r="H72" s="64"/>
      <c r="I72" s="56"/>
      <c r="J72" s="65"/>
      <c r="K72" s="56"/>
      <c r="L72" s="56"/>
      <c r="M72" s="66"/>
      <c r="N72" s="66"/>
      <c r="O72" s="66"/>
      <c r="P72" s="56"/>
      <c r="Q72" s="66"/>
      <c r="R72" s="56"/>
      <c r="S72" s="67"/>
    </row>
    <row r="73" spans="2:19" ht="20.100000000000001" customHeight="1" x14ac:dyDescent="0.25">
      <c r="B73" s="56"/>
      <c r="C73" s="56"/>
      <c r="D73" s="56"/>
      <c r="E73" s="56"/>
      <c r="F73" s="56"/>
      <c r="G73" s="56"/>
      <c r="H73" s="64"/>
      <c r="I73" s="56"/>
      <c r="J73" s="65"/>
      <c r="K73" s="56"/>
      <c r="L73" s="56"/>
      <c r="M73" s="66"/>
      <c r="N73" s="66"/>
      <c r="O73" s="66"/>
      <c r="P73" s="56"/>
      <c r="Q73" s="66"/>
      <c r="R73" s="56"/>
      <c r="S73" s="67"/>
    </row>
    <row r="74" spans="2:19" ht="20.100000000000001" customHeight="1" x14ac:dyDescent="0.25">
      <c r="B74" s="56"/>
      <c r="C74" s="56"/>
      <c r="D74" s="56"/>
      <c r="E74" s="56"/>
      <c r="F74" s="56"/>
      <c r="G74" s="56"/>
      <c r="H74" s="64"/>
      <c r="I74" s="56"/>
      <c r="J74" s="65"/>
      <c r="K74" s="56"/>
      <c r="L74" s="56"/>
      <c r="M74" s="66"/>
      <c r="N74" s="66"/>
      <c r="O74" s="66"/>
      <c r="P74" s="56"/>
      <c r="Q74" s="66"/>
      <c r="R74" s="56"/>
      <c r="S74" s="67"/>
    </row>
    <row r="75" spans="2:19" ht="20.100000000000001" customHeight="1" x14ac:dyDescent="0.25">
      <c r="B75" s="56"/>
      <c r="C75" s="56"/>
      <c r="D75" s="56"/>
      <c r="E75" s="56"/>
      <c r="F75" s="56"/>
      <c r="G75" s="56"/>
      <c r="H75" s="64"/>
      <c r="I75" s="56"/>
      <c r="J75" s="65"/>
      <c r="K75" s="56"/>
      <c r="L75" s="56"/>
      <c r="M75" s="68"/>
      <c r="N75" s="68"/>
      <c r="O75" s="68"/>
      <c r="P75" s="56"/>
      <c r="Q75" s="66"/>
      <c r="R75" s="56"/>
      <c r="S75" s="67"/>
    </row>
    <row r="76" spans="2:19" ht="20.100000000000001" customHeight="1" x14ac:dyDescent="0.25">
      <c r="B76" s="56"/>
      <c r="C76" s="56"/>
      <c r="D76" s="56"/>
      <c r="E76" s="56"/>
      <c r="F76" s="56"/>
      <c r="G76" s="56"/>
      <c r="H76" s="64"/>
      <c r="I76" s="56"/>
      <c r="J76" s="65"/>
      <c r="K76" s="56"/>
      <c r="L76" s="56"/>
      <c r="M76" s="66"/>
      <c r="N76" s="66"/>
      <c r="O76" s="66"/>
      <c r="P76" s="56"/>
      <c r="Q76" s="68"/>
      <c r="R76" s="56"/>
      <c r="S76" s="67"/>
    </row>
    <row r="77" spans="2:19" ht="20.100000000000001" customHeight="1" x14ac:dyDescent="0.25">
      <c r="B77" s="56"/>
      <c r="C77" s="56"/>
      <c r="D77" s="56"/>
      <c r="E77" s="56"/>
      <c r="F77" s="56"/>
      <c r="G77" s="56"/>
      <c r="H77" s="64"/>
      <c r="I77" s="56"/>
      <c r="J77" s="68"/>
      <c r="K77" s="56"/>
      <c r="L77" s="56"/>
      <c r="M77" s="68"/>
      <c r="N77" s="66"/>
      <c r="O77" s="66"/>
      <c r="P77" s="56"/>
      <c r="Q77" s="68"/>
      <c r="R77" s="56"/>
      <c r="S77" s="67"/>
    </row>
    <row r="78" spans="2:19" ht="20.100000000000001" customHeight="1" x14ac:dyDescent="0.25">
      <c r="B78" s="56"/>
      <c r="C78" s="56"/>
      <c r="D78" s="56"/>
      <c r="E78" s="56"/>
      <c r="F78" s="56"/>
      <c r="G78" s="56"/>
      <c r="H78" s="64"/>
      <c r="I78" s="56"/>
      <c r="J78" s="65"/>
      <c r="K78" s="56"/>
      <c r="L78" s="56"/>
      <c r="M78" s="68"/>
      <c r="N78" s="66"/>
      <c r="O78" s="66"/>
      <c r="P78" s="56"/>
      <c r="Q78" s="68"/>
      <c r="R78" s="56"/>
      <c r="S78" s="67"/>
    </row>
  </sheetData>
  <sortState ref="A10:S71">
    <sortCondition ref="G10:G71"/>
  </sortState>
  <mergeCells count="10">
    <mergeCell ref="G8:G9"/>
    <mergeCell ref="H8:Q8"/>
    <mergeCell ref="R8:R9"/>
    <mergeCell ref="S8:S9"/>
    <mergeCell ref="A8:A9"/>
    <mergeCell ref="B8:B9"/>
    <mergeCell ref="C8:C9"/>
    <mergeCell ref="D8:D9"/>
    <mergeCell ref="E8:E9"/>
    <mergeCell ref="F8:F9"/>
  </mergeCells>
  <pageMargins left="0.7" right="0.7" top="0.75" bottom="0.75" header="0.3" footer="0.3"/>
  <pageSetup scale="50" orientation="landscape" horizontalDpi="1200" verticalDpi="1200" r:id="rId1"/>
  <headerFooter scaleWithDoc="0">
    <oddFooter>&amp;C&amp;"Times New Roman,Regular"&amp;12&amp;A
Page &amp;P of &amp;N</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9"/>
  <sheetViews>
    <sheetView view="pageBreakPreview" topLeftCell="A27" zoomScale="60" zoomScaleNormal="100" workbookViewId="0">
      <selection activeCell="N53" sqref="N53"/>
    </sheetView>
  </sheetViews>
  <sheetFormatPr defaultRowHeight="20.100000000000001" customHeight="1" x14ac:dyDescent="0.25"/>
  <cols>
    <col min="1" max="1" width="7" style="57" customWidth="1"/>
    <col min="2" max="2" width="29.5546875" style="57" bestFit="1" customWidth="1"/>
    <col min="3" max="3" width="12.33203125" style="57" bestFit="1" customWidth="1"/>
    <col min="4" max="4" width="9" style="57" bestFit="1" customWidth="1"/>
    <col min="5" max="5" width="27.88671875" style="57" bestFit="1" customWidth="1"/>
    <col min="6" max="6" width="11.6640625" style="57" bestFit="1" customWidth="1"/>
    <col min="7" max="7" width="16.6640625" style="57" bestFit="1" customWidth="1"/>
    <col min="8" max="8" width="10.109375" style="57" bestFit="1" customWidth="1"/>
    <col min="9" max="9" width="12.6640625" style="57" bestFit="1" customWidth="1"/>
    <col min="10" max="10" width="8.5546875" style="57" bestFit="1" customWidth="1"/>
    <col min="11" max="11" width="7.109375" style="57" bestFit="1" customWidth="1"/>
    <col min="12" max="12" width="11.33203125" style="57" bestFit="1" customWidth="1"/>
    <col min="13" max="13" width="12.5546875" style="57" bestFit="1" customWidth="1"/>
    <col min="14" max="14" width="10" style="57" bestFit="1" customWidth="1"/>
    <col min="15" max="15" width="16" style="57" bestFit="1" customWidth="1"/>
    <col min="16" max="16" width="9.6640625" style="57" bestFit="1" customWidth="1"/>
    <col min="17" max="17" width="8.88671875" style="57" bestFit="1" customWidth="1"/>
    <col min="18" max="18" width="10.5546875" style="57" bestFit="1" customWidth="1"/>
    <col min="19" max="19" width="9.6640625" style="57" bestFit="1" customWidth="1"/>
    <col min="20" max="257" width="8.88671875" style="57"/>
    <col min="258" max="258" width="37.109375" style="57" customWidth="1"/>
    <col min="259" max="259" width="13.88671875" style="57" bestFit="1" customWidth="1"/>
    <col min="260" max="260" width="10" style="57" bestFit="1" customWidth="1"/>
    <col min="261" max="261" width="28.5546875" style="57" bestFit="1" customWidth="1"/>
    <col min="262" max="262" width="13" style="57" bestFit="1" customWidth="1"/>
    <col min="263" max="263" width="17.6640625" style="57" bestFit="1" customWidth="1"/>
    <col min="264" max="264" width="10.109375" style="57" bestFit="1" customWidth="1"/>
    <col min="265" max="265" width="14.109375" style="57" bestFit="1" customWidth="1"/>
    <col min="266" max="266" width="8.6640625" style="57" bestFit="1" customWidth="1"/>
    <col min="267" max="267" width="7.33203125" style="57" bestFit="1" customWidth="1"/>
    <col min="268" max="268" width="12.5546875" style="57" bestFit="1" customWidth="1"/>
    <col min="269" max="269" width="13.109375" style="57" bestFit="1" customWidth="1"/>
    <col min="270" max="270" width="10.5546875" style="57" bestFit="1" customWidth="1"/>
    <col min="271" max="271" width="16.109375" style="57" bestFit="1" customWidth="1"/>
    <col min="272" max="272" width="10.109375" style="57" bestFit="1" customWidth="1"/>
    <col min="273" max="273" width="9.109375" style="57" bestFit="1" customWidth="1"/>
    <col min="274" max="274" width="11.33203125" style="57" bestFit="1" customWidth="1"/>
    <col min="275" max="275" width="10.109375" style="57" bestFit="1" customWidth="1"/>
    <col min="276" max="513" width="8.88671875" style="57"/>
    <col min="514" max="514" width="37.109375" style="57" customWidth="1"/>
    <col min="515" max="515" width="13.88671875" style="57" bestFit="1" customWidth="1"/>
    <col min="516" max="516" width="10" style="57" bestFit="1" customWidth="1"/>
    <col min="517" max="517" width="28.5546875" style="57" bestFit="1" customWidth="1"/>
    <col min="518" max="518" width="13" style="57" bestFit="1" customWidth="1"/>
    <col min="519" max="519" width="17.6640625" style="57" bestFit="1" customWidth="1"/>
    <col min="520" max="520" width="10.109375" style="57" bestFit="1" customWidth="1"/>
    <col min="521" max="521" width="14.109375" style="57" bestFit="1" customWidth="1"/>
    <col min="522" max="522" width="8.6640625" style="57" bestFit="1" customWidth="1"/>
    <col min="523" max="523" width="7.33203125" style="57" bestFit="1" customWidth="1"/>
    <col min="524" max="524" width="12.5546875" style="57" bestFit="1" customWidth="1"/>
    <col min="525" max="525" width="13.109375" style="57" bestFit="1" customWidth="1"/>
    <col min="526" max="526" width="10.5546875" style="57" bestFit="1" customWidth="1"/>
    <col min="527" max="527" width="16.109375" style="57" bestFit="1" customWidth="1"/>
    <col min="528" max="528" width="10.109375" style="57" bestFit="1" customWidth="1"/>
    <col min="529" max="529" width="9.109375" style="57" bestFit="1" customWidth="1"/>
    <col min="530" max="530" width="11.33203125" style="57" bestFit="1" customWidth="1"/>
    <col min="531" max="531" width="10.109375" style="57" bestFit="1" customWidth="1"/>
    <col min="532" max="769" width="8.88671875" style="57"/>
    <col min="770" max="770" width="37.109375" style="57" customWidth="1"/>
    <col min="771" max="771" width="13.88671875" style="57" bestFit="1" customWidth="1"/>
    <col min="772" max="772" width="10" style="57" bestFit="1" customWidth="1"/>
    <col min="773" max="773" width="28.5546875" style="57" bestFit="1" customWidth="1"/>
    <col min="774" max="774" width="13" style="57" bestFit="1" customWidth="1"/>
    <col min="775" max="775" width="17.6640625" style="57" bestFit="1" customWidth="1"/>
    <col min="776" max="776" width="10.109375" style="57" bestFit="1" customWidth="1"/>
    <col min="777" max="777" width="14.109375" style="57" bestFit="1" customWidth="1"/>
    <col min="778" max="778" width="8.6640625" style="57" bestFit="1" customWidth="1"/>
    <col min="779" max="779" width="7.33203125" style="57" bestFit="1" customWidth="1"/>
    <col min="780" max="780" width="12.5546875" style="57" bestFit="1" customWidth="1"/>
    <col min="781" max="781" width="13.109375" style="57" bestFit="1" customWidth="1"/>
    <col min="782" max="782" width="10.5546875" style="57" bestFit="1" customWidth="1"/>
    <col min="783" max="783" width="16.109375" style="57" bestFit="1" customWidth="1"/>
    <col min="784" max="784" width="10.109375" style="57" bestFit="1" customWidth="1"/>
    <col min="785" max="785" width="9.109375" style="57" bestFit="1" customWidth="1"/>
    <col min="786" max="786" width="11.33203125" style="57" bestFit="1" customWidth="1"/>
    <col min="787" max="787" width="10.109375" style="57" bestFit="1" customWidth="1"/>
    <col min="788" max="1025" width="8.88671875" style="57"/>
    <col min="1026" max="1026" width="37.109375" style="57" customWidth="1"/>
    <col min="1027" max="1027" width="13.88671875" style="57" bestFit="1" customWidth="1"/>
    <col min="1028" max="1028" width="10" style="57" bestFit="1" customWidth="1"/>
    <col min="1029" max="1029" width="28.5546875" style="57" bestFit="1" customWidth="1"/>
    <col min="1030" max="1030" width="13" style="57" bestFit="1" customWidth="1"/>
    <col min="1031" max="1031" width="17.6640625" style="57" bestFit="1" customWidth="1"/>
    <col min="1032" max="1032" width="10.109375" style="57" bestFit="1" customWidth="1"/>
    <col min="1033" max="1033" width="14.109375" style="57" bestFit="1" customWidth="1"/>
    <col min="1034" max="1034" width="8.6640625" style="57" bestFit="1" customWidth="1"/>
    <col min="1035" max="1035" width="7.33203125" style="57" bestFit="1" customWidth="1"/>
    <col min="1036" max="1036" width="12.5546875" style="57" bestFit="1" customWidth="1"/>
    <col min="1037" max="1037" width="13.109375" style="57" bestFit="1" customWidth="1"/>
    <col min="1038" max="1038" width="10.5546875" style="57" bestFit="1" customWidth="1"/>
    <col min="1039" max="1039" width="16.109375" style="57" bestFit="1" customWidth="1"/>
    <col min="1040" max="1040" width="10.109375" style="57" bestFit="1" customWidth="1"/>
    <col min="1041" max="1041" width="9.109375" style="57" bestFit="1" customWidth="1"/>
    <col min="1042" max="1042" width="11.33203125" style="57" bestFit="1" customWidth="1"/>
    <col min="1043" max="1043" width="10.109375" style="57" bestFit="1" customWidth="1"/>
    <col min="1044" max="1281" width="8.88671875" style="57"/>
    <col min="1282" max="1282" width="37.109375" style="57" customWidth="1"/>
    <col min="1283" max="1283" width="13.88671875" style="57" bestFit="1" customWidth="1"/>
    <col min="1284" max="1284" width="10" style="57" bestFit="1" customWidth="1"/>
    <col min="1285" max="1285" width="28.5546875" style="57" bestFit="1" customWidth="1"/>
    <col min="1286" max="1286" width="13" style="57" bestFit="1" customWidth="1"/>
    <col min="1287" max="1287" width="17.6640625" style="57" bestFit="1" customWidth="1"/>
    <col min="1288" max="1288" width="10.109375" style="57" bestFit="1" customWidth="1"/>
    <col min="1289" max="1289" width="14.109375" style="57" bestFit="1" customWidth="1"/>
    <col min="1290" max="1290" width="8.6640625" style="57" bestFit="1" customWidth="1"/>
    <col min="1291" max="1291" width="7.33203125" style="57" bestFit="1" customWidth="1"/>
    <col min="1292" max="1292" width="12.5546875" style="57" bestFit="1" customWidth="1"/>
    <col min="1293" max="1293" width="13.109375" style="57" bestFit="1" customWidth="1"/>
    <col min="1294" max="1294" width="10.5546875" style="57" bestFit="1" customWidth="1"/>
    <col min="1295" max="1295" width="16.109375" style="57" bestFit="1" customWidth="1"/>
    <col min="1296" max="1296" width="10.109375" style="57" bestFit="1" customWidth="1"/>
    <col min="1297" max="1297" width="9.109375" style="57" bestFit="1" customWidth="1"/>
    <col min="1298" max="1298" width="11.33203125" style="57" bestFit="1" customWidth="1"/>
    <col min="1299" max="1299" width="10.109375" style="57" bestFit="1" customWidth="1"/>
    <col min="1300" max="1537" width="8.88671875" style="57"/>
    <col min="1538" max="1538" width="37.109375" style="57" customWidth="1"/>
    <col min="1539" max="1539" width="13.88671875" style="57" bestFit="1" customWidth="1"/>
    <col min="1540" max="1540" width="10" style="57" bestFit="1" customWidth="1"/>
    <col min="1541" max="1541" width="28.5546875" style="57" bestFit="1" customWidth="1"/>
    <col min="1542" max="1542" width="13" style="57" bestFit="1" customWidth="1"/>
    <col min="1543" max="1543" width="17.6640625" style="57" bestFit="1" customWidth="1"/>
    <col min="1544" max="1544" width="10.109375" style="57" bestFit="1" customWidth="1"/>
    <col min="1545" max="1545" width="14.109375" style="57" bestFit="1" customWidth="1"/>
    <col min="1546" max="1546" width="8.6640625" style="57" bestFit="1" customWidth="1"/>
    <col min="1547" max="1547" width="7.33203125" style="57" bestFit="1" customWidth="1"/>
    <col min="1548" max="1548" width="12.5546875" style="57" bestFit="1" customWidth="1"/>
    <col min="1549" max="1549" width="13.109375" style="57" bestFit="1" customWidth="1"/>
    <col min="1550" max="1550" width="10.5546875" style="57" bestFit="1" customWidth="1"/>
    <col min="1551" max="1551" width="16.109375" style="57" bestFit="1" customWidth="1"/>
    <col min="1552" max="1552" width="10.109375" style="57" bestFit="1" customWidth="1"/>
    <col min="1553" max="1553" width="9.109375" style="57" bestFit="1" customWidth="1"/>
    <col min="1554" max="1554" width="11.33203125" style="57" bestFit="1" customWidth="1"/>
    <col min="1555" max="1555" width="10.109375" style="57" bestFit="1" customWidth="1"/>
    <col min="1556" max="1793" width="8.88671875" style="57"/>
    <col min="1794" max="1794" width="37.109375" style="57" customWidth="1"/>
    <col min="1795" max="1795" width="13.88671875" style="57" bestFit="1" customWidth="1"/>
    <col min="1796" max="1796" width="10" style="57" bestFit="1" customWidth="1"/>
    <col min="1797" max="1797" width="28.5546875" style="57" bestFit="1" customWidth="1"/>
    <col min="1798" max="1798" width="13" style="57" bestFit="1" customWidth="1"/>
    <col min="1799" max="1799" width="17.6640625" style="57" bestFit="1" customWidth="1"/>
    <col min="1800" max="1800" width="10.109375" style="57" bestFit="1" customWidth="1"/>
    <col min="1801" max="1801" width="14.109375" style="57" bestFit="1" customWidth="1"/>
    <col min="1802" max="1802" width="8.6640625" style="57" bestFit="1" customWidth="1"/>
    <col min="1803" max="1803" width="7.33203125" style="57" bestFit="1" customWidth="1"/>
    <col min="1804" max="1804" width="12.5546875" style="57" bestFit="1" customWidth="1"/>
    <col min="1805" max="1805" width="13.109375" style="57" bestFit="1" customWidth="1"/>
    <col min="1806" max="1806" width="10.5546875" style="57" bestFit="1" customWidth="1"/>
    <col min="1807" max="1807" width="16.109375" style="57" bestFit="1" customWidth="1"/>
    <col min="1808" max="1808" width="10.109375" style="57" bestFit="1" customWidth="1"/>
    <col min="1809" max="1809" width="9.109375" style="57" bestFit="1" customWidth="1"/>
    <col min="1810" max="1810" width="11.33203125" style="57" bestFit="1" customWidth="1"/>
    <col min="1811" max="1811" width="10.109375" style="57" bestFit="1" customWidth="1"/>
    <col min="1812" max="2049" width="8.88671875" style="57"/>
    <col min="2050" max="2050" width="37.109375" style="57" customWidth="1"/>
    <col min="2051" max="2051" width="13.88671875" style="57" bestFit="1" customWidth="1"/>
    <col min="2052" max="2052" width="10" style="57" bestFit="1" customWidth="1"/>
    <col min="2053" max="2053" width="28.5546875" style="57" bestFit="1" customWidth="1"/>
    <col min="2054" max="2054" width="13" style="57" bestFit="1" customWidth="1"/>
    <col min="2055" max="2055" width="17.6640625" style="57" bestFit="1" customWidth="1"/>
    <col min="2056" max="2056" width="10.109375" style="57" bestFit="1" customWidth="1"/>
    <col min="2057" max="2057" width="14.109375" style="57" bestFit="1" customWidth="1"/>
    <col min="2058" max="2058" width="8.6640625" style="57" bestFit="1" customWidth="1"/>
    <col min="2059" max="2059" width="7.33203125" style="57" bestFit="1" customWidth="1"/>
    <col min="2060" max="2060" width="12.5546875" style="57" bestFit="1" customWidth="1"/>
    <col min="2061" max="2061" width="13.109375" style="57" bestFit="1" customWidth="1"/>
    <col min="2062" max="2062" width="10.5546875" style="57" bestFit="1" customWidth="1"/>
    <col min="2063" max="2063" width="16.109375" style="57" bestFit="1" customWidth="1"/>
    <col min="2064" max="2064" width="10.109375" style="57" bestFit="1" customWidth="1"/>
    <col min="2065" max="2065" width="9.109375" style="57" bestFit="1" customWidth="1"/>
    <col min="2066" max="2066" width="11.33203125" style="57" bestFit="1" customWidth="1"/>
    <col min="2067" max="2067" width="10.109375" style="57" bestFit="1" customWidth="1"/>
    <col min="2068" max="2305" width="8.88671875" style="57"/>
    <col min="2306" max="2306" width="37.109375" style="57" customWidth="1"/>
    <col min="2307" max="2307" width="13.88671875" style="57" bestFit="1" customWidth="1"/>
    <col min="2308" max="2308" width="10" style="57" bestFit="1" customWidth="1"/>
    <col min="2309" max="2309" width="28.5546875" style="57" bestFit="1" customWidth="1"/>
    <col min="2310" max="2310" width="13" style="57" bestFit="1" customWidth="1"/>
    <col min="2311" max="2311" width="17.6640625" style="57" bestFit="1" customWidth="1"/>
    <col min="2312" max="2312" width="10.109375" style="57" bestFit="1" customWidth="1"/>
    <col min="2313" max="2313" width="14.109375" style="57" bestFit="1" customWidth="1"/>
    <col min="2314" max="2314" width="8.6640625" style="57" bestFit="1" customWidth="1"/>
    <col min="2315" max="2315" width="7.33203125" style="57" bestFit="1" customWidth="1"/>
    <col min="2316" max="2316" width="12.5546875" style="57" bestFit="1" customWidth="1"/>
    <col min="2317" max="2317" width="13.109375" style="57" bestFit="1" customWidth="1"/>
    <col min="2318" max="2318" width="10.5546875" style="57" bestFit="1" customWidth="1"/>
    <col min="2319" max="2319" width="16.109375" style="57" bestFit="1" customWidth="1"/>
    <col min="2320" max="2320" width="10.109375" style="57" bestFit="1" customWidth="1"/>
    <col min="2321" max="2321" width="9.109375" style="57" bestFit="1" customWidth="1"/>
    <col min="2322" max="2322" width="11.33203125" style="57" bestFit="1" customWidth="1"/>
    <col min="2323" max="2323" width="10.109375" style="57" bestFit="1" customWidth="1"/>
    <col min="2324" max="2561" width="8.88671875" style="57"/>
    <col min="2562" max="2562" width="37.109375" style="57" customWidth="1"/>
    <col min="2563" max="2563" width="13.88671875" style="57" bestFit="1" customWidth="1"/>
    <col min="2564" max="2564" width="10" style="57" bestFit="1" customWidth="1"/>
    <col min="2565" max="2565" width="28.5546875" style="57" bestFit="1" customWidth="1"/>
    <col min="2566" max="2566" width="13" style="57" bestFit="1" customWidth="1"/>
    <col min="2567" max="2567" width="17.6640625" style="57" bestFit="1" customWidth="1"/>
    <col min="2568" max="2568" width="10.109375" style="57" bestFit="1" customWidth="1"/>
    <col min="2569" max="2569" width="14.109375" style="57" bestFit="1" customWidth="1"/>
    <col min="2570" max="2570" width="8.6640625" style="57" bestFit="1" customWidth="1"/>
    <col min="2571" max="2571" width="7.33203125" style="57" bestFit="1" customWidth="1"/>
    <col min="2572" max="2572" width="12.5546875" style="57" bestFit="1" customWidth="1"/>
    <col min="2573" max="2573" width="13.109375" style="57" bestFit="1" customWidth="1"/>
    <col min="2574" max="2574" width="10.5546875" style="57" bestFit="1" customWidth="1"/>
    <col min="2575" max="2575" width="16.109375" style="57" bestFit="1" customWidth="1"/>
    <col min="2576" max="2576" width="10.109375" style="57" bestFit="1" customWidth="1"/>
    <col min="2577" max="2577" width="9.109375" style="57" bestFit="1" customWidth="1"/>
    <col min="2578" max="2578" width="11.33203125" style="57" bestFit="1" customWidth="1"/>
    <col min="2579" max="2579" width="10.109375" style="57" bestFit="1" customWidth="1"/>
    <col min="2580" max="2817" width="8.88671875" style="57"/>
    <col min="2818" max="2818" width="37.109375" style="57" customWidth="1"/>
    <col min="2819" max="2819" width="13.88671875" style="57" bestFit="1" customWidth="1"/>
    <col min="2820" max="2820" width="10" style="57" bestFit="1" customWidth="1"/>
    <col min="2821" max="2821" width="28.5546875" style="57" bestFit="1" customWidth="1"/>
    <col min="2822" max="2822" width="13" style="57" bestFit="1" customWidth="1"/>
    <col min="2823" max="2823" width="17.6640625" style="57" bestFit="1" customWidth="1"/>
    <col min="2824" max="2824" width="10.109375" style="57" bestFit="1" customWidth="1"/>
    <col min="2825" max="2825" width="14.109375" style="57" bestFit="1" customWidth="1"/>
    <col min="2826" max="2826" width="8.6640625" style="57" bestFit="1" customWidth="1"/>
    <col min="2827" max="2827" width="7.33203125" style="57" bestFit="1" customWidth="1"/>
    <col min="2828" max="2828" width="12.5546875" style="57" bestFit="1" customWidth="1"/>
    <col min="2829" max="2829" width="13.109375" style="57" bestFit="1" customWidth="1"/>
    <col min="2830" max="2830" width="10.5546875" style="57" bestFit="1" customWidth="1"/>
    <col min="2831" max="2831" width="16.109375" style="57" bestFit="1" customWidth="1"/>
    <col min="2832" max="2832" width="10.109375" style="57" bestFit="1" customWidth="1"/>
    <col min="2833" max="2833" width="9.109375" style="57" bestFit="1" customWidth="1"/>
    <col min="2834" max="2834" width="11.33203125" style="57" bestFit="1" customWidth="1"/>
    <col min="2835" max="2835" width="10.109375" style="57" bestFit="1" customWidth="1"/>
    <col min="2836" max="3073" width="8.88671875" style="57"/>
    <col min="3074" max="3074" width="37.109375" style="57" customWidth="1"/>
    <col min="3075" max="3075" width="13.88671875" style="57" bestFit="1" customWidth="1"/>
    <col min="3076" max="3076" width="10" style="57" bestFit="1" customWidth="1"/>
    <col min="3077" max="3077" width="28.5546875" style="57" bestFit="1" customWidth="1"/>
    <col min="3078" max="3078" width="13" style="57" bestFit="1" customWidth="1"/>
    <col min="3079" max="3079" width="17.6640625" style="57" bestFit="1" customWidth="1"/>
    <col min="3080" max="3080" width="10.109375" style="57" bestFit="1" customWidth="1"/>
    <col min="3081" max="3081" width="14.109375" style="57" bestFit="1" customWidth="1"/>
    <col min="3082" max="3082" width="8.6640625" style="57" bestFit="1" customWidth="1"/>
    <col min="3083" max="3083" width="7.33203125" style="57" bestFit="1" customWidth="1"/>
    <col min="3084" max="3084" width="12.5546875" style="57" bestFit="1" customWidth="1"/>
    <col min="3085" max="3085" width="13.109375" style="57" bestFit="1" customWidth="1"/>
    <col min="3086" max="3086" width="10.5546875" style="57" bestFit="1" customWidth="1"/>
    <col min="3087" max="3087" width="16.109375" style="57" bestFit="1" customWidth="1"/>
    <col min="3088" max="3088" width="10.109375" style="57" bestFit="1" customWidth="1"/>
    <col min="3089" max="3089" width="9.109375" style="57" bestFit="1" customWidth="1"/>
    <col min="3090" max="3090" width="11.33203125" style="57" bestFit="1" customWidth="1"/>
    <col min="3091" max="3091" width="10.109375" style="57" bestFit="1" customWidth="1"/>
    <col min="3092" max="3329" width="8.88671875" style="57"/>
    <col min="3330" max="3330" width="37.109375" style="57" customWidth="1"/>
    <col min="3331" max="3331" width="13.88671875" style="57" bestFit="1" customWidth="1"/>
    <col min="3332" max="3332" width="10" style="57" bestFit="1" customWidth="1"/>
    <col min="3333" max="3333" width="28.5546875" style="57" bestFit="1" customWidth="1"/>
    <col min="3334" max="3334" width="13" style="57" bestFit="1" customWidth="1"/>
    <col min="3335" max="3335" width="17.6640625" style="57" bestFit="1" customWidth="1"/>
    <col min="3336" max="3336" width="10.109375" style="57" bestFit="1" customWidth="1"/>
    <col min="3337" max="3337" width="14.109375" style="57" bestFit="1" customWidth="1"/>
    <col min="3338" max="3338" width="8.6640625" style="57" bestFit="1" customWidth="1"/>
    <col min="3339" max="3339" width="7.33203125" style="57" bestFit="1" customWidth="1"/>
    <col min="3340" max="3340" width="12.5546875" style="57" bestFit="1" customWidth="1"/>
    <col min="3341" max="3341" width="13.109375" style="57" bestFit="1" customWidth="1"/>
    <col min="3342" max="3342" width="10.5546875" style="57" bestFit="1" customWidth="1"/>
    <col min="3343" max="3343" width="16.109375" style="57" bestFit="1" customWidth="1"/>
    <col min="3344" max="3344" width="10.109375" style="57" bestFit="1" customWidth="1"/>
    <col min="3345" max="3345" width="9.109375" style="57" bestFit="1" customWidth="1"/>
    <col min="3346" max="3346" width="11.33203125" style="57" bestFit="1" customWidth="1"/>
    <col min="3347" max="3347" width="10.109375" style="57" bestFit="1" customWidth="1"/>
    <col min="3348" max="3585" width="8.88671875" style="57"/>
    <col min="3586" max="3586" width="37.109375" style="57" customWidth="1"/>
    <col min="3587" max="3587" width="13.88671875" style="57" bestFit="1" customWidth="1"/>
    <col min="3588" max="3588" width="10" style="57" bestFit="1" customWidth="1"/>
    <col min="3589" max="3589" width="28.5546875" style="57" bestFit="1" customWidth="1"/>
    <col min="3590" max="3590" width="13" style="57" bestFit="1" customWidth="1"/>
    <col min="3591" max="3591" width="17.6640625" style="57" bestFit="1" customWidth="1"/>
    <col min="3592" max="3592" width="10.109375" style="57" bestFit="1" customWidth="1"/>
    <col min="3593" max="3593" width="14.109375" style="57" bestFit="1" customWidth="1"/>
    <col min="3594" max="3594" width="8.6640625" style="57" bestFit="1" customWidth="1"/>
    <col min="3595" max="3595" width="7.33203125" style="57" bestFit="1" customWidth="1"/>
    <col min="3596" max="3596" width="12.5546875" style="57" bestFit="1" customWidth="1"/>
    <col min="3597" max="3597" width="13.109375" style="57" bestFit="1" customWidth="1"/>
    <col min="3598" max="3598" width="10.5546875" style="57" bestFit="1" customWidth="1"/>
    <col min="3599" max="3599" width="16.109375" style="57" bestFit="1" customWidth="1"/>
    <col min="3600" max="3600" width="10.109375" style="57" bestFit="1" customWidth="1"/>
    <col min="3601" max="3601" width="9.109375" style="57" bestFit="1" customWidth="1"/>
    <col min="3602" max="3602" width="11.33203125" style="57" bestFit="1" customWidth="1"/>
    <col min="3603" max="3603" width="10.109375" style="57" bestFit="1" customWidth="1"/>
    <col min="3604" max="3841" width="8.88671875" style="57"/>
    <col min="3842" max="3842" width="37.109375" style="57" customWidth="1"/>
    <col min="3843" max="3843" width="13.88671875" style="57" bestFit="1" customWidth="1"/>
    <col min="3844" max="3844" width="10" style="57" bestFit="1" customWidth="1"/>
    <col min="3845" max="3845" width="28.5546875" style="57" bestFit="1" customWidth="1"/>
    <col min="3846" max="3846" width="13" style="57" bestFit="1" customWidth="1"/>
    <col min="3847" max="3847" width="17.6640625" style="57" bestFit="1" customWidth="1"/>
    <col min="3848" max="3848" width="10.109375" style="57" bestFit="1" customWidth="1"/>
    <col min="3849" max="3849" width="14.109375" style="57" bestFit="1" customWidth="1"/>
    <col min="3850" max="3850" width="8.6640625" style="57" bestFit="1" customWidth="1"/>
    <col min="3851" max="3851" width="7.33203125" style="57" bestFit="1" customWidth="1"/>
    <col min="3852" max="3852" width="12.5546875" style="57" bestFit="1" customWidth="1"/>
    <col min="3853" max="3853" width="13.109375" style="57" bestFit="1" customWidth="1"/>
    <col min="3854" max="3854" width="10.5546875" style="57" bestFit="1" customWidth="1"/>
    <col min="3855" max="3855" width="16.109375" style="57" bestFit="1" customWidth="1"/>
    <col min="3856" max="3856" width="10.109375" style="57" bestFit="1" customWidth="1"/>
    <col min="3857" max="3857" width="9.109375" style="57" bestFit="1" customWidth="1"/>
    <col min="3858" max="3858" width="11.33203125" style="57" bestFit="1" customWidth="1"/>
    <col min="3859" max="3859" width="10.109375" style="57" bestFit="1" customWidth="1"/>
    <col min="3860" max="4097" width="8.88671875" style="57"/>
    <col min="4098" max="4098" width="37.109375" style="57" customWidth="1"/>
    <col min="4099" max="4099" width="13.88671875" style="57" bestFit="1" customWidth="1"/>
    <col min="4100" max="4100" width="10" style="57" bestFit="1" customWidth="1"/>
    <col min="4101" max="4101" width="28.5546875" style="57" bestFit="1" customWidth="1"/>
    <col min="4102" max="4102" width="13" style="57" bestFit="1" customWidth="1"/>
    <col min="4103" max="4103" width="17.6640625" style="57" bestFit="1" customWidth="1"/>
    <col min="4104" max="4104" width="10.109375" style="57" bestFit="1" customWidth="1"/>
    <col min="4105" max="4105" width="14.109375" style="57" bestFit="1" customWidth="1"/>
    <col min="4106" max="4106" width="8.6640625" style="57" bestFit="1" customWidth="1"/>
    <col min="4107" max="4107" width="7.33203125" style="57" bestFit="1" customWidth="1"/>
    <col min="4108" max="4108" width="12.5546875" style="57" bestFit="1" customWidth="1"/>
    <col min="4109" max="4109" width="13.109375" style="57" bestFit="1" customWidth="1"/>
    <col min="4110" max="4110" width="10.5546875" style="57" bestFit="1" customWidth="1"/>
    <col min="4111" max="4111" width="16.109375" style="57" bestFit="1" customWidth="1"/>
    <col min="4112" max="4112" width="10.109375" style="57" bestFit="1" customWidth="1"/>
    <col min="4113" max="4113" width="9.109375" style="57" bestFit="1" customWidth="1"/>
    <col min="4114" max="4114" width="11.33203125" style="57" bestFit="1" customWidth="1"/>
    <col min="4115" max="4115" width="10.109375" style="57" bestFit="1" customWidth="1"/>
    <col min="4116" max="4353" width="8.88671875" style="57"/>
    <col min="4354" max="4354" width="37.109375" style="57" customWidth="1"/>
    <col min="4355" max="4355" width="13.88671875" style="57" bestFit="1" customWidth="1"/>
    <col min="4356" max="4356" width="10" style="57" bestFit="1" customWidth="1"/>
    <col min="4357" max="4357" width="28.5546875" style="57" bestFit="1" customWidth="1"/>
    <col min="4358" max="4358" width="13" style="57" bestFit="1" customWidth="1"/>
    <col min="4359" max="4359" width="17.6640625" style="57" bestFit="1" customWidth="1"/>
    <col min="4360" max="4360" width="10.109375" style="57" bestFit="1" customWidth="1"/>
    <col min="4361" max="4361" width="14.109375" style="57" bestFit="1" customWidth="1"/>
    <col min="4362" max="4362" width="8.6640625" style="57" bestFit="1" customWidth="1"/>
    <col min="4363" max="4363" width="7.33203125" style="57" bestFit="1" customWidth="1"/>
    <col min="4364" max="4364" width="12.5546875" style="57" bestFit="1" customWidth="1"/>
    <col min="4365" max="4365" width="13.109375" style="57" bestFit="1" customWidth="1"/>
    <col min="4366" max="4366" width="10.5546875" style="57" bestFit="1" customWidth="1"/>
    <col min="4367" max="4367" width="16.109375" style="57" bestFit="1" customWidth="1"/>
    <col min="4368" max="4368" width="10.109375" style="57" bestFit="1" customWidth="1"/>
    <col min="4369" max="4369" width="9.109375" style="57" bestFit="1" customWidth="1"/>
    <col min="4370" max="4370" width="11.33203125" style="57" bestFit="1" customWidth="1"/>
    <col min="4371" max="4371" width="10.109375" style="57" bestFit="1" customWidth="1"/>
    <col min="4372" max="4609" width="8.88671875" style="57"/>
    <col min="4610" max="4610" width="37.109375" style="57" customWidth="1"/>
    <col min="4611" max="4611" width="13.88671875" style="57" bestFit="1" customWidth="1"/>
    <col min="4612" max="4612" width="10" style="57" bestFit="1" customWidth="1"/>
    <col min="4613" max="4613" width="28.5546875" style="57" bestFit="1" customWidth="1"/>
    <col min="4614" max="4614" width="13" style="57" bestFit="1" customWidth="1"/>
    <col min="4615" max="4615" width="17.6640625" style="57" bestFit="1" customWidth="1"/>
    <col min="4616" max="4616" width="10.109375" style="57" bestFit="1" customWidth="1"/>
    <col min="4617" max="4617" width="14.109375" style="57" bestFit="1" customWidth="1"/>
    <col min="4618" max="4618" width="8.6640625" style="57" bestFit="1" customWidth="1"/>
    <col min="4619" max="4619" width="7.33203125" style="57" bestFit="1" customWidth="1"/>
    <col min="4620" max="4620" width="12.5546875" style="57" bestFit="1" customWidth="1"/>
    <col min="4621" max="4621" width="13.109375" style="57" bestFit="1" customWidth="1"/>
    <col min="4622" max="4622" width="10.5546875" style="57" bestFit="1" customWidth="1"/>
    <col min="4623" max="4623" width="16.109375" style="57" bestFit="1" customWidth="1"/>
    <col min="4624" max="4624" width="10.109375" style="57" bestFit="1" customWidth="1"/>
    <col min="4625" max="4625" width="9.109375" style="57" bestFit="1" customWidth="1"/>
    <col min="4626" max="4626" width="11.33203125" style="57" bestFit="1" customWidth="1"/>
    <col min="4627" max="4627" width="10.109375" style="57" bestFit="1" customWidth="1"/>
    <col min="4628" max="4865" width="8.88671875" style="57"/>
    <col min="4866" max="4866" width="37.109375" style="57" customWidth="1"/>
    <col min="4867" max="4867" width="13.88671875" style="57" bestFit="1" customWidth="1"/>
    <col min="4868" max="4868" width="10" style="57" bestFit="1" customWidth="1"/>
    <col min="4869" max="4869" width="28.5546875" style="57" bestFit="1" customWidth="1"/>
    <col min="4870" max="4870" width="13" style="57" bestFit="1" customWidth="1"/>
    <col min="4871" max="4871" width="17.6640625" style="57" bestFit="1" customWidth="1"/>
    <col min="4872" max="4872" width="10.109375" style="57" bestFit="1" customWidth="1"/>
    <col min="4873" max="4873" width="14.109375" style="57" bestFit="1" customWidth="1"/>
    <col min="4874" max="4874" width="8.6640625" style="57" bestFit="1" customWidth="1"/>
    <col min="4875" max="4875" width="7.33203125" style="57" bestFit="1" customWidth="1"/>
    <col min="4876" max="4876" width="12.5546875" style="57" bestFit="1" customWidth="1"/>
    <col min="4877" max="4877" width="13.109375" style="57" bestFit="1" customWidth="1"/>
    <col min="4878" max="4878" width="10.5546875" style="57" bestFit="1" customWidth="1"/>
    <col min="4879" max="4879" width="16.109375" style="57" bestFit="1" customWidth="1"/>
    <col min="4880" max="4880" width="10.109375" style="57" bestFit="1" customWidth="1"/>
    <col min="4881" max="4881" width="9.109375" style="57" bestFit="1" customWidth="1"/>
    <col min="4882" max="4882" width="11.33203125" style="57" bestFit="1" customWidth="1"/>
    <col min="4883" max="4883" width="10.109375" style="57" bestFit="1" customWidth="1"/>
    <col min="4884" max="5121" width="8.88671875" style="57"/>
    <col min="5122" max="5122" width="37.109375" style="57" customWidth="1"/>
    <col min="5123" max="5123" width="13.88671875" style="57" bestFit="1" customWidth="1"/>
    <col min="5124" max="5124" width="10" style="57" bestFit="1" customWidth="1"/>
    <col min="5125" max="5125" width="28.5546875" style="57" bestFit="1" customWidth="1"/>
    <col min="5126" max="5126" width="13" style="57" bestFit="1" customWidth="1"/>
    <col min="5127" max="5127" width="17.6640625" style="57" bestFit="1" customWidth="1"/>
    <col min="5128" max="5128" width="10.109375" style="57" bestFit="1" customWidth="1"/>
    <col min="5129" max="5129" width="14.109375" style="57" bestFit="1" customWidth="1"/>
    <col min="5130" max="5130" width="8.6640625" style="57" bestFit="1" customWidth="1"/>
    <col min="5131" max="5131" width="7.33203125" style="57" bestFit="1" customWidth="1"/>
    <col min="5132" max="5132" width="12.5546875" style="57" bestFit="1" customWidth="1"/>
    <col min="5133" max="5133" width="13.109375" style="57" bestFit="1" customWidth="1"/>
    <col min="5134" max="5134" width="10.5546875" style="57" bestFit="1" customWidth="1"/>
    <col min="5135" max="5135" width="16.109375" style="57" bestFit="1" customWidth="1"/>
    <col min="5136" max="5136" width="10.109375" style="57" bestFit="1" customWidth="1"/>
    <col min="5137" max="5137" width="9.109375" style="57" bestFit="1" customWidth="1"/>
    <col min="5138" max="5138" width="11.33203125" style="57" bestFit="1" customWidth="1"/>
    <col min="5139" max="5139" width="10.109375" style="57" bestFit="1" customWidth="1"/>
    <col min="5140" max="5377" width="8.88671875" style="57"/>
    <col min="5378" max="5378" width="37.109375" style="57" customWidth="1"/>
    <col min="5379" max="5379" width="13.88671875" style="57" bestFit="1" customWidth="1"/>
    <col min="5380" max="5380" width="10" style="57" bestFit="1" customWidth="1"/>
    <col min="5381" max="5381" width="28.5546875" style="57" bestFit="1" customWidth="1"/>
    <col min="5382" max="5382" width="13" style="57" bestFit="1" customWidth="1"/>
    <col min="5383" max="5383" width="17.6640625" style="57" bestFit="1" customWidth="1"/>
    <col min="5384" max="5384" width="10.109375" style="57" bestFit="1" customWidth="1"/>
    <col min="5385" max="5385" width="14.109375" style="57" bestFit="1" customWidth="1"/>
    <col min="5386" max="5386" width="8.6640625" style="57" bestFit="1" customWidth="1"/>
    <col min="5387" max="5387" width="7.33203125" style="57" bestFit="1" customWidth="1"/>
    <col min="5388" max="5388" width="12.5546875" style="57" bestFit="1" customWidth="1"/>
    <col min="5389" max="5389" width="13.109375" style="57" bestFit="1" customWidth="1"/>
    <col min="5390" max="5390" width="10.5546875" style="57" bestFit="1" customWidth="1"/>
    <col min="5391" max="5391" width="16.109375" style="57" bestFit="1" customWidth="1"/>
    <col min="5392" max="5392" width="10.109375" style="57" bestFit="1" customWidth="1"/>
    <col min="5393" max="5393" width="9.109375" style="57" bestFit="1" customWidth="1"/>
    <col min="5394" max="5394" width="11.33203125" style="57" bestFit="1" customWidth="1"/>
    <col min="5395" max="5395" width="10.109375" style="57" bestFit="1" customWidth="1"/>
    <col min="5396" max="5633" width="8.88671875" style="57"/>
    <col min="5634" max="5634" width="37.109375" style="57" customWidth="1"/>
    <col min="5635" max="5635" width="13.88671875" style="57" bestFit="1" customWidth="1"/>
    <col min="5636" max="5636" width="10" style="57" bestFit="1" customWidth="1"/>
    <col min="5637" max="5637" width="28.5546875" style="57" bestFit="1" customWidth="1"/>
    <col min="5638" max="5638" width="13" style="57" bestFit="1" customWidth="1"/>
    <col min="5639" max="5639" width="17.6640625" style="57" bestFit="1" customWidth="1"/>
    <col min="5640" max="5640" width="10.109375" style="57" bestFit="1" customWidth="1"/>
    <col min="5641" max="5641" width="14.109375" style="57" bestFit="1" customWidth="1"/>
    <col min="5642" max="5642" width="8.6640625" style="57" bestFit="1" customWidth="1"/>
    <col min="5643" max="5643" width="7.33203125" style="57" bestFit="1" customWidth="1"/>
    <col min="5644" max="5644" width="12.5546875" style="57" bestFit="1" customWidth="1"/>
    <col min="5645" max="5645" width="13.109375" style="57" bestFit="1" customWidth="1"/>
    <col min="5646" max="5646" width="10.5546875" style="57" bestFit="1" customWidth="1"/>
    <col min="5647" max="5647" width="16.109375" style="57" bestFit="1" customWidth="1"/>
    <col min="5648" max="5648" width="10.109375" style="57" bestFit="1" customWidth="1"/>
    <col min="5649" max="5649" width="9.109375" style="57" bestFit="1" customWidth="1"/>
    <col min="5650" max="5650" width="11.33203125" style="57" bestFit="1" customWidth="1"/>
    <col min="5651" max="5651" width="10.109375" style="57" bestFit="1" customWidth="1"/>
    <col min="5652" max="5889" width="8.88671875" style="57"/>
    <col min="5890" max="5890" width="37.109375" style="57" customWidth="1"/>
    <col min="5891" max="5891" width="13.88671875" style="57" bestFit="1" customWidth="1"/>
    <col min="5892" max="5892" width="10" style="57" bestFit="1" customWidth="1"/>
    <col min="5893" max="5893" width="28.5546875" style="57" bestFit="1" customWidth="1"/>
    <col min="5894" max="5894" width="13" style="57" bestFit="1" customWidth="1"/>
    <col min="5895" max="5895" width="17.6640625" style="57" bestFit="1" customWidth="1"/>
    <col min="5896" max="5896" width="10.109375" style="57" bestFit="1" customWidth="1"/>
    <col min="5897" max="5897" width="14.109375" style="57" bestFit="1" customWidth="1"/>
    <col min="5898" max="5898" width="8.6640625" style="57" bestFit="1" customWidth="1"/>
    <col min="5899" max="5899" width="7.33203125" style="57" bestFit="1" customWidth="1"/>
    <col min="5900" max="5900" width="12.5546875" style="57" bestFit="1" customWidth="1"/>
    <col min="5901" max="5901" width="13.109375" style="57" bestFit="1" customWidth="1"/>
    <col min="5902" max="5902" width="10.5546875" style="57" bestFit="1" customWidth="1"/>
    <col min="5903" max="5903" width="16.109375" style="57" bestFit="1" customWidth="1"/>
    <col min="5904" max="5904" width="10.109375" style="57" bestFit="1" customWidth="1"/>
    <col min="5905" max="5905" width="9.109375" style="57" bestFit="1" customWidth="1"/>
    <col min="5906" max="5906" width="11.33203125" style="57" bestFit="1" customWidth="1"/>
    <col min="5907" max="5907" width="10.109375" style="57" bestFit="1" customWidth="1"/>
    <col min="5908" max="6145" width="8.88671875" style="57"/>
    <col min="6146" max="6146" width="37.109375" style="57" customWidth="1"/>
    <col min="6147" max="6147" width="13.88671875" style="57" bestFit="1" customWidth="1"/>
    <col min="6148" max="6148" width="10" style="57" bestFit="1" customWidth="1"/>
    <col min="6149" max="6149" width="28.5546875" style="57" bestFit="1" customWidth="1"/>
    <col min="6150" max="6150" width="13" style="57" bestFit="1" customWidth="1"/>
    <col min="6151" max="6151" width="17.6640625" style="57" bestFit="1" customWidth="1"/>
    <col min="6152" max="6152" width="10.109375" style="57" bestFit="1" customWidth="1"/>
    <col min="6153" max="6153" width="14.109375" style="57" bestFit="1" customWidth="1"/>
    <col min="6154" max="6154" width="8.6640625" style="57" bestFit="1" customWidth="1"/>
    <col min="6155" max="6155" width="7.33203125" style="57" bestFit="1" customWidth="1"/>
    <col min="6156" max="6156" width="12.5546875" style="57" bestFit="1" customWidth="1"/>
    <col min="6157" max="6157" width="13.109375" style="57" bestFit="1" customWidth="1"/>
    <col min="6158" max="6158" width="10.5546875" style="57" bestFit="1" customWidth="1"/>
    <col min="6159" max="6159" width="16.109375" style="57" bestFit="1" customWidth="1"/>
    <col min="6160" max="6160" width="10.109375" style="57" bestFit="1" customWidth="1"/>
    <col min="6161" max="6161" width="9.109375" style="57" bestFit="1" customWidth="1"/>
    <col min="6162" max="6162" width="11.33203125" style="57" bestFit="1" customWidth="1"/>
    <col min="6163" max="6163" width="10.109375" style="57" bestFit="1" customWidth="1"/>
    <col min="6164" max="6401" width="8.88671875" style="57"/>
    <col min="6402" max="6402" width="37.109375" style="57" customWidth="1"/>
    <col min="6403" max="6403" width="13.88671875" style="57" bestFit="1" customWidth="1"/>
    <col min="6404" max="6404" width="10" style="57" bestFit="1" customWidth="1"/>
    <col min="6405" max="6405" width="28.5546875" style="57" bestFit="1" customWidth="1"/>
    <col min="6406" max="6406" width="13" style="57" bestFit="1" customWidth="1"/>
    <col min="6407" max="6407" width="17.6640625" style="57" bestFit="1" customWidth="1"/>
    <col min="6408" max="6408" width="10.109375" style="57" bestFit="1" customWidth="1"/>
    <col min="6409" max="6409" width="14.109375" style="57" bestFit="1" customWidth="1"/>
    <col min="6410" max="6410" width="8.6640625" style="57" bestFit="1" customWidth="1"/>
    <col min="6411" max="6411" width="7.33203125" style="57" bestFit="1" customWidth="1"/>
    <col min="6412" max="6412" width="12.5546875" style="57" bestFit="1" customWidth="1"/>
    <col min="6413" max="6413" width="13.109375" style="57" bestFit="1" customWidth="1"/>
    <col min="6414" max="6414" width="10.5546875" style="57" bestFit="1" customWidth="1"/>
    <col min="6415" max="6415" width="16.109375" style="57" bestFit="1" customWidth="1"/>
    <col min="6416" max="6416" width="10.109375" style="57" bestFit="1" customWidth="1"/>
    <col min="6417" max="6417" width="9.109375" style="57" bestFit="1" customWidth="1"/>
    <col min="6418" max="6418" width="11.33203125" style="57" bestFit="1" customWidth="1"/>
    <col min="6419" max="6419" width="10.109375" style="57" bestFit="1" customWidth="1"/>
    <col min="6420" max="6657" width="8.88671875" style="57"/>
    <col min="6658" max="6658" width="37.109375" style="57" customWidth="1"/>
    <col min="6659" max="6659" width="13.88671875" style="57" bestFit="1" customWidth="1"/>
    <col min="6660" max="6660" width="10" style="57" bestFit="1" customWidth="1"/>
    <col min="6661" max="6661" width="28.5546875" style="57" bestFit="1" customWidth="1"/>
    <col min="6662" max="6662" width="13" style="57" bestFit="1" customWidth="1"/>
    <col min="6663" max="6663" width="17.6640625" style="57" bestFit="1" customWidth="1"/>
    <col min="6664" max="6664" width="10.109375" style="57" bestFit="1" customWidth="1"/>
    <col min="6665" max="6665" width="14.109375" style="57" bestFit="1" customWidth="1"/>
    <col min="6666" max="6666" width="8.6640625" style="57" bestFit="1" customWidth="1"/>
    <col min="6667" max="6667" width="7.33203125" style="57" bestFit="1" customWidth="1"/>
    <col min="6668" max="6668" width="12.5546875" style="57" bestFit="1" customWidth="1"/>
    <col min="6669" max="6669" width="13.109375" style="57" bestFit="1" customWidth="1"/>
    <col min="6670" max="6670" width="10.5546875" style="57" bestFit="1" customWidth="1"/>
    <col min="6671" max="6671" width="16.109375" style="57" bestFit="1" customWidth="1"/>
    <col min="6672" max="6672" width="10.109375" style="57" bestFit="1" customWidth="1"/>
    <col min="6673" max="6673" width="9.109375" style="57" bestFit="1" customWidth="1"/>
    <col min="6674" max="6674" width="11.33203125" style="57" bestFit="1" customWidth="1"/>
    <col min="6675" max="6675" width="10.109375" style="57" bestFit="1" customWidth="1"/>
    <col min="6676" max="6913" width="8.88671875" style="57"/>
    <col min="6914" max="6914" width="37.109375" style="57" customWidth="1"/>
    <col min="6915" max="6915" width="13.88671875" style="57" bestFit="1" customWidth="1"/>
    <col min="6916" max="6916" width="10" style="57" bestFit="1" customWidth="1"/>
    <col min="6917" max="6917" width="28.5546875" style="57" bestFit="1" customWidth="1"/>
    <col min="6918" max="6918" width="13" style="57" bestFit="1" customWidth="1"/>
    <col min="6919" max="6919" width="17.6640625" style="57" bestFit="1" customWidth="1"/>
    <col min="6920" max="6920" width="10.109375" style="57" bestFit="1" customWidth="1"/>
    <col min="6921" max="6921" width="14.109375" style="57" bestFit="1" customWidth="1"/>
    <col min="6922" max="6922" width="8.6640625" style="57" bestFit="1" customWidth="1"/>
    <col min="6923" max="6923" width="7.33203125" style="57" bestFit="1" customWidth="1"/>
    <col min="6924" max="6924" width="12.5546875" style="57" bestFit="1" customWidth="1"/>
    <col min="6925" max="6925" width="13.109375" style="57" bestFit="1" customWidth="1"/>
    <col min="6926" max="6926" width="10.5546875" style="57" bestFit="1" customWidth="1"/>
    <col min="6927" max="6927" width="16.109375" style="57" bestFit="1" customWidth="1"/>
    <col min="6928" max="6928" width="10.109375" style="57" bestFit="1" customWidth="1"/>
    <col min="6929" max="6929" width="9.109375" style="57" bestFit="1" customWidth="1"/>
    <col min="6930" max="6930" width="11.33203125" style="57" bestFit="1" customWidth="1"/>
    <col min="6931" max="6931" width="10.109375" style="57" bestFit="1" customWidth="1"/>
    <col min="6932" max="7169" width="8.88671875" style="57"/>
    <col min="7170" max="7170" width="37.109375" style="57" customWidth="1"/>
    <col min="7171" max="7171" width="13.88671875" style="57" bestFit="1" customWidth="1"/>
    <col min="7172" max="7172" width="10" style="57" bestFit="1" customWidth="1"/>
    <col min="7173" max="7173" width="28.5546875" style="57" bestFit="1" customWidth="1"/>
    <col min="7174" max="7174" width="13" style="57" bestFit="1" customWidth="1"/>
    <col min="7175" max="7175" width="17.6640625" style="57" bestFit="1" customWidth="1"/>
    <col min="7176" max="7176" width="10.109375" style="57" bestFit="1" customWidth="1"/>
    <col min="7177" max="7177" width="14.109375" style="57" bestFit="1" customWidth="1"/>
    <col min="7178" max="7178" width="8.6640625" style="57" bestFit="1" customWidth="1"/>
    <col min="7179" max="7179" width="7.33203125" style="57" bestFit="1" customWidth="1"/>
    <col min="7180" max="7180" width="12.5546875" style="57" bestFit="1" customWidth="1"/>
    <col min="7181" max="7181" width="13.109375" style="57" bestFit="1" customWidth="1"/>
    <col min="7182" max="7182" width="10.5546875" style="57" bestFit="1" customWidth="1"/>
    <col min="7183" max="7183" width="16.109375" style="57" bestFit="1" customWidth="1"/>
    <col min="7184" max="7184" width="10.109375" style="57" bestFit="1" customWidth="1"/>
    <col min="7185" max="7185" width="9.109375" style="57" bestFit="1" customWidth="1"/>
    <col min="7186" max="7186" width="11.33203125" style="57" bestFit="1" customWidth="1"/>
    <col min="7187" max="7187" width="10.109375" style="57" bestFit="1" customWidth="1"/>
    <col min="7188" max="7425" width="8.88671875" style="57"/>
    <col min="7426" max="7426" width="37.109375" style="57" customWidth="1"/>
    <col min="7427" max="7427" width="13.88671875" style="57" bestFit="1" customWidth="1"/>
    <col min="7428" max="7428" width="10" style="57" bestFit="1" customWidth="1"/>
    <col min="7429" max="7429" width="28.5546875" style="57" bestFit="1" customWidth="1"/>
    <col min="7430" max="7430" width="13" style="57" bestFit="1" customWidth="1"/>
    <col min="7431" max="7431" width="17.6640625" style="57" bestFit="1" customWidth="1"/>
    <col min="7432" max="7432" width="10.109375" style="57" bestFit="1" customWidth="1"/>
    <col min="7433" max="7433" width="14.109375" style="57" bestFit="1" customWidth="1"/>
    <col min="7434" max="7434" width="8.6640625" style="57" bestFit="1" customWidth="1"/>
    <col min="7435" max="7435" width="7.33203125" style="57" bestFit="1" customWidth="1"/>
    <col min="7436" max="7436" width="12.5546875" style="57" bestFit="1" customWidth="1"/>
    <col min="7437" max="7437" width="13.109375" style="57" bestFit="1" customWidth="1"/>
    <col min="7438" max="7438" width="10.5546875" style="57" bestFit="1" customWidth="1"/>
    <col min="7439" max="7439" width="16.109375" style="57" bestFit="1" customWidth="1"/>
    <col min="7440" max="7440" width="10.109375" style="57" bestFit="1" customWidth="1"/>
    <col min="7441" max="7441" width="9.109375" style="57" bestFit="1" customWidth="1"/>
    <col min="7442" max="7442" width="11.33203125" style="57" bestFit="1" customWidth="1"/>
    <col min="7443" max="7443" width="10.109375" style="57" bestFit="1" customWidth="1"/>
    <col min="7444" max="7681" width="8.88671875" style="57"/>
    <col min="7682" max="7682" width="37.109375" style="57" customWidth="1"/>
    <col min="7683" max="7683" width="13.88671875" style="57" bestFit="1" customWidth="1"/>
    <col min="7684" max="7684" width="10" style="57" bestFit="1" customWidth="1"/>
    <col min="7685" max="7685" width="28.5546875" style="57" bestFit="1" customWidth="1"/>
    <col min="7686" max="7686" width="13" style="57" bestFit="1" customWidth="1"/>
    <col min="7687" max="7687" width="17.6640625" style="57" bestFit="1" customWidth="1"/>
    <col min="7688" max="7688" width="10.109375" style="57" bestFit="1" customWidth="1"/>
    <col min="7689" max="7689" width="14.109375" style="57" bestFit="1" customWidth="1"/>
    <col min="7690" max="7690" width="8.6640625" style="57" bestFit="1" customWidth="1"/>
    <col min="7691" max="7691" width="7.33203125" style="57" bestFit="1" customWidth="1"/>
    <col min="7692" max="7692" width="12.5546875" style="57" bestFit="1" customWidth="1"/>
    <col min="7693" max="7693" width="13.109375" style="57" bestFit="1" customWidth="1"/>
    <col min="7694" max="7694" width="10.5546875" style="57" bestFit="1" customWidth="1"/>
    <col min="7695" max="7695" width="16.109375" style="57" bestFit="1" customWidth="1"/>
    <col min="7696" max="7696" width="10.109375" style="57" bestFit="1" customWidth="1"/>
    <col min="7697" max="7697" width="9.109375" style="57" bestFit="1" customWidth="1"/>
    <col min="7698" max="7698" width="11.33203125" style="57" bestFit="1" customWidth="1"/>
    <col min="7699" max="7699" width="10.109375" style="57" bestFit="1" customWidth="1"/>
    <col min="7700" max="7937" width="8.88671875" style="57"/>
    <col min="7938" max="7938" width="37.109375" style="57" customWidth="1"/>
    <col min="7939" max="7939" width="13.88671875" style="57" bestFit="1" customWidth="1"/>
    <col min="7940" max="7940" width="10" style="57" bestFit="1" customWidth="1"/>
    <col min="7941" max="7941" width="28.5546875" style="57" bestFit="1" customWidth="1"/>
    <col min="7942" max="7942" width="13" style="57" bestFit="1" customWidth="1"/>
    <col min="7943" max="7943" width="17.6640625" style="57" bestFit="1" customWidth="1"/>
    <col min="7944" max="7944" width="10.109375" style="57" bestFit="1" customWidth="1"/>
    <col min="7945" max="7945" width="14.109375" style="57" bestFit="1" customWidth="1"/>
    <col min="7946" max="7946" width="8.6640625" style="57" bestFit="1" customWidth="1"/>
    <col min="7947" max="7947" width="7.33203125" style="57" bestFit="1" customWidth="1"/>
    <col min="7948" max="7948" width="12.5546875" style="57" bestFit="1" customWidth="1"/>
    <col min="7949" max="7949" width="13.109375" style="57" bestFit="1" customWidth="1"/>
    <col min="7950" max="7950" width="10.5546875" style="57" bestFit="1" customWidth="1"/>
    <col min="7951" max="7951" width="16.109375" style="57" bestFit="1" customWidth="1"/>
    <col min="7952" max="7952" width="10.109375" style="57" bestFit="1" customWidth="1"/>
    <col min="7953" max="7953" width="9.109375" style="57" bestFit="1" customWidth="1"/>
    <col min="7954" max="7954" width="11.33203125" style="57" bestFit="1" customWidth="1"/>
    <col min="7955" max="7955" width="10.109375" style="57" bestFit="1" customWidth="1"/>
    <col min="7956" max="8193" width="8.88671875" style="57"/>
    <col min="8194" max="8194" width="37.109375" style="57" customWidth="1"/>
    <col min="8195" max="8195" width="13.88671875" style="57" bestFit="1" customWidth="1"/>
    <col min="8196" max="8196" width="10" style="57" bestFit="1" customWidth="1"/>
    <col min="8197" max="8197" width="28.5546875" style="57" bestFit="1" customWidth="1"/>
    <col min="8198" max="8198" width="13" style="57" bestFit="1" customWidth="1"/>
    <col min="8199" max="8199" width="17.6640625" style="57" bestFit="1" customWidth="1"/>
    <col min="8200" max="8200" width="10.109375" style="57" bestFit="1" customWidth="1"/>
    <col min="8201" max="8201" width="14.109375" style="57" bestFit="1" customWidth="1"/>
    <col min="8202" max="8202" width="8.6640625" style="57" bestFit="1" customWidth="1"/>
    <col min="8203" max="8203" width="7.33203125" style="57" bestFit="1" customWidth="1"/>
    <col min="8204" max="8204" width="12.5546875" style="57" bestFit="1" customWidth="1"/>
    <col min="8205" max="8205" width="13.109375" style="57" bestFit="1" customWidth="1"/>
    <col min="8206" max="8206" width="10.5546875" style="57" bestFit="1" customWidth="1"/>
    <col min="8207" max="8207" width="16.109375" style="57" bestFit="1" customWidth="1"/>
    <col min="8208" max="8208" width="10.109375" style="57" bestFit="1" customWidth="1"/>
    <col min="8209" max="8209" width="9.109375" style="57" bestFit="1" customWidth="1"/>
    <col min="8210" max="8210" width="11.33203125" style="57" bestFit="1" customWidth="1"/>
    <col min="8211" max="8211" width="10.109375" style="57" bestFit="1" customWidth="1"/>
    <col min="8212" max="8449" width="8.88671875" style="57"/>
    <col min="8450" max="8450" width="37.109375" style="57" customWidth="1"/>
    <col min="8451" max="8451" width="13.88671875" style="57" bestFit="1" customWidth="1"/>
    <col min="8452" max="8452" width="10" style="57" bestFit="1" customWidth="1"/>
    <col min="8453" max="8453" width="28.5546875" style="57" bestFit="1" customWidth="1"/>
    <col min="8454" max="8454" width="13" style="57" bestFit="1" customWidth="1"/>
    <col min="8455" max="8455" width="17.6640625" style="57" bestFit="1" customWidth="1"/>
    <col min="8456" max="8456" width="10.109375" style="57" bestFit="1" customWidth="1"/>
    <col min="8457" max="8457" width="14.109375" style="57" bestFit="1" customWidth="1"/>
    <col min="8458" max="8458" width="8.6640625" style="57" bestFit="1" customWidth="1"/>
    <col min="8459" max="8459" width="7.33203125" style="57" bestFit="1" customWidth="1"/>
    <col min="8460" max="8460" width="12.5546875" style="57" bestFit="1" customWidth="1"/>
    <col min="8461" max="8461" width="13.109375" style="57" bestFit="1" customWidth="1"/>
    <col min="8462" max="8462" width="10.5546875" style="57" bestFit="1" customWidth="1"/>
    <col min="8463" max="8463" width="16.109375" style="57" bestFit="1" customWidth="1"/>
    <col min="8464" max="8464" width="10.109375" style="57" bestFit="1" customWidth="1"/>
    <col min="8465" max="8465" width="9.109375" style="57" bestFit="1" customWidth="1"/>
    <col min="8466" max="8466" width="11.33203125" style="57" bestFit="1" customWidth="1"/>
    <col min="8467" max="8467" width="10.109375" style="57" bestFit="1" customWidth="1"/>
    <col min="8468" max="8705" width="8.88671875" style="57"/>
    <col min="8706" max="8706" width="37.109375" style="57" customWidth="1"/>
    <col min="8707" max="8707" width="13.88671875" style="57" bestFit="1" customWidth="1"/>
    <col min="8708" max="8708" width="10" style="57" bestFit="1" customWidth="1"/>
    <col min="8709" max="8709" width="28.5546875" style="57" bestFit="1" customWidth="1"/>
    <col min="8710" max="8710" width="13" style="57" bestFit="1" customWidth="1"/>
    <col min="8711" max="8711" width="17.6640625" style="57" bestFit="1" customWidth="1"/>
    <col min="8712" max="8712" width="10.109375" style="57" bestFit="1" customWidth="1"/>
    <col min="8713" max="8713" width="14.109375" style="57" bestFit="1" customWidth="1"/>
    <col min="8714" max="8714" width="8.6640625" style="57" bestFit="1" customWidth="1"/>
    <col min="8715" max="8715" width="7.33203125" style="57" bestFit="1" customWidth="1"/>
    <col min="8716" max="8716" width="12.5546875" style="57" bestFit="1" customWidth="1"/>
    <col min="8717" max="8717" width="13.109375" style="57" bestFit="1" customWidth="1"/>
    <col min="8718" max="8718" width="10.5546875" style="57" bestFit="1" customWidth="1"/>
    <col min="8719" max="8719" width="16.109375" style="57" bestFit="1" customWidth="1"/>
    <col min="8720" max="8720" width="10.109375" style="57" bestFit="1" customWidth="1"/>
    <col min="8721" max="8721" width="9.109375" style="57" bestFit="1" customWidth="1"/>
    <col min="8722" max="8722" width="11.33203125" style="57" bestFit="1" customWidth="1"/>
    <col min="8723" max="8723" width="10.109375" style="57" bestFit="1" customWidth="1"/>
    <col min="8724" max="8961" width="8.88671875" style="57"/>
    <col min="8962" max="8962" width="37.109375" style="57" customWidth="1"/>
    <col min="8963" max="8963" width="13.88671875" style="57" bestFit="1" customWidth="1"/>
    <col min="8964" max="8964" width="10" style="57" bestFit="1" customWidth="1"/>
    <col min="8965" max="8965" width="28.5546875" style="57" bestFit="1" customWidth="1"/>
    <col min="8966" max="8966" width="13" style="57" bestFit="1" customWidth="1"/>
    <col min="8967" max="8967" width="17.6640625" style="57" bestFit="1" customWidth="1"/>
    <col min="8968" max="8968" width="10.109375" style="57" bestFit="1" customWidth="1"/>
    <col min="8969" max="8969" width="14.109375" style="57" bestFit="1" customWidth="1"/>
    <col min="8970" max="8970" width="8.6640625" style="57" bestFit="1" customWidth="1"/>
    <col min="8971" max="8971" width="7.33203125" style="57" bestFit="1" customWidth="1"/>
    <col min="8972" max="8972" width="12.5546875" style="57" bestFit="1" customWidth="1"/>
    <col min="8973" max="8973" width="13.109375" style="57" bestFit="1" customWidth="1"/>
    <col min="8974" max="8974" width="10.5546875" style="57" bestFit="1" customWidth="1"/>
    <col min="8975" max="8975" width="16.109375" style="57" bestFit="1" customWidth="1"/>
    <col min="8976" max="8976" width="10.109375" style="57" bestFit="1" customWidth="1"/>
    <col min="8977" max="8977" width="9.109375" style="57" bestFit="1" customWidth="1"/>
    <col min="8978" max="8978" width="11.33203125" style="57" bestFit="1" customWidth="1"/>
    <col min="8979" max="8979" width="10.109375" style="57" bestFit="1" customWidth="1"/>
    <col min="8980" max="9217" width="8.88671875" style="57"/>
    <col min="9218" max="9218" width="37.109375" style="57" customWidth="1"/>
    <col min="9219" max="9219" width="13.88671875" style="57" bestFit="1" customWidth="1"/>
    <col min="9220" max="9220" width="10" style="57" bestFit="1" customWidth="1"/>
    <col min="9221" max="9221" width="28.5546875" style="57" bestFit="1" customWidth="1"/>
    <col min="9222" max="9222" width="13" style="57" bestFit="1" customWidth="1"/>
    <col min="9223" max="9223" width="17.6640625" style="57" bestFit="1" customWidth="1"/>
    <col min="9224" max="9224" width="10.109375" style="57" bestFit="1" customWidth="1"/>
    <col min="9225" max="9225" width="14.109375" style="57" bestFit="1" customWidth="1"/>
    <col min="9226" max="9226" width="8.6640625" style="57" bestFit="1" customWidth="1"/>
    <col min="9227" max="9227" width="7.33203125" style="57" bestFit="1" customWidth="1"/>
    <col min="9228" max="9228" width="12.5546875" style="57" bestFit="1" customWidth="1"/>
    <col min="9229" max="9229" width="13.109375" style="57" bestFit="1" customWidth="1"/>
    <col min="9230" max="9230" width="10.5546875" style="57" bestFit="1" customWidth="1"/>
    <col min="9231" max="9231" width="16.109375" style="57" bestFit="1" customWidth="1"/>
    <col min="9232" max="9232" width="10.109375" style="57" bestFit="1" customWidth="1"/>
    <col min="9233" max="9233" width="9.109375" style="57" bestFit="1" customWidth="1"/>
    <col min="9234" max="9234" width="11.33203125" style="57" bestFit="1" customWidth="1"/>
    <col min="9235" max="9235" width="10.109375" style="57" bestFit="1" customWidth="1"/>
    <col min="9236" max="9473" width="8.88671875" style="57"/>
    <col min="9474" max="9474" width="37.109375" style="57" customWidth="1"/>
    <col min="9475" max="9475" width="13.88671875" style="57" bestFit="1" customWidth="1"/>
    <col min="9476" max="9476" width="10" style="57" bestFit="1" customWidth="1"/>
    <col min="9477" max="9477" width="28.5546875" style="57" bestFit="1" customWidth="1"/>
    <col min="9478" max="9478" width="13" style="57" bestFit="1" customWidth="1"/>
    <col min="9479" max="9479" width="17.6640625" style="57" bestFit="1" customWidth="1"/>
    <col min="9480" max="9480" width="10.109375" style="57" bestFit="1" customWidth="1"/>
    <col min="9481" max="9481" width="14.109375" style="57" bestFit="1" customWidth="1"/>
    <col min="9482" max="9482" width="8.6640625" style="57" bestFit="1" customWidth="1"/>
    <col min="9483" max="9483" width="7.33203125" style="57" bestFit="1" customWidth="1"/>
    <col min="9484" max="9484" width="12.5546875" style="57" bestFit="1" customWidth="1"/>
    <col min="9485" max="9485" width="13.109375" style="57" bestFit="1" customWidth="1"/>
    <col min="9486" max="9486" width="10.5546875" style="57" bestFit="1" customWidth="1"/>
    <col min="9487" max="9487" width="16.109375" style="57" bestFit="1" customWidth="1"/>
    <col min="9488" max="9488" width="10.109375" style="57" bestFit="1" customWidth="1"/>
    <col min="9489" max="9489" width="9.109375" style="57" bestFit="1" customWidth="1"/>
    <col min="9490" max="9490" width="11.33203125" style="57" bestFit="1" customWidth="1"/>
    <col min="9491" max="9491" width="10.109375" style="57" bestFit="1" customWidth="1"/>
    <col min="9492" max="9729" width="8.88671875" style="57"/>
    <col min="9730" max="9730" width="37.109375" style="57" customWidth="1"/>
    <col min="9731" max="9731" width="13.88671875" style="57" bestFit="1" customWidth="1"/>
    <col min="9732" max="9732" width="10" style="57" bestFit="1" customWidth="1"/>
    <col min="9733" max="9733" width="28.5546875" style="57" bestFit="1" customWidth="1"/>
    <col min="9734" max="9734" width="13" style="57" bestFit="1" customWidth="1"/>
    <col min="9735" max="9735" width="17.6640625" style="57" bestFit="1" customWidth="1"/>
    <col min="9736" max="9736" width="10.109375" style="57" bestFit="1" customWidth="1"/>
    <col min="9737" max="9737" width="14.109375" style="57" bestFit="1" customWidth="1"/>
    <col min="9738" max="9738" width="8.6640625" style="57" bestFit="1" customWidth="1"/>
    <col min="9739" max="9739" width="7.33203125" style="57" bestFit="1" customWidth="1"/>
    <col min="9740" max="9740" width="12.5546875" style="57" bestFit="1" customWidth="1"/>
    <col min="9741" max="9741" width="13.109375" style="57" bestFit="1" customWidth="1"/>
    <col min="9742" max="9742" width="10.5546875" style="57" bestFit="1" customWidth="1"/>
    <col min="9743" max="9743" width="16.109375" style="57" bestFit="1" customWidth="1"/>
    <col min="9744" max="9744" width="10.109375" style="57" bestFit="1" customWidth="1"/>
    <col min="9745" max="9745" width="9.109375" style="57" bestFit="1" customWidth="1"/>
    <col min="9746" max="9746" width="11.33203125" style="57" bestFit="1" customWidth="1"/>
    <col min="9747" max="9747" width="10.109375" style="57" bestFit="1" customWidth="1"/>
    <col min="9748" max="9985" width="8.88671875" style="57"/>
    <col min="9986" max="9986" width="37.109375" style="57" customWidth="1"/>
    <col min="9987" max="9987" width="13.88671875" style="57" bestFit="1" customWidth="1"/>
    <col min="9988" max="9988" width="10" style="57" bestFit="1" customWidth="1"/>
    <col min="9989" max="9989" width="28.5546875" style="57" bestFit="1" customWidth="1"/>
    <col min="9990" max="9990" width="13" style="57" bestFit="1" customWidth="1"/>
    <col min="9991" max="9991" width="17.6640625" style="57" bestFit="1" customWidth="1"/>
    <col min="9992" max="9992" width="10.109375" style="57" bestFit="1" customWidth="1"/>
    <col min="9993" max="9993" width="14.109375" style="57" bestFit="1" customWidth="1"/>
    <col min="9994" max="9994" width="8.6640625" style="57" bestFit="1" customWidth="1"/>
    <col min="9995" max="9995" width="7.33203125" style="57" bestFit="1" customWidth="1"/>
    <col min="9996" max="9996" width="12.5546875" style="57" bestFit="1" customWidth="1"/>
    <col min="9997" max="9997" width="13.109375" style="57" bestFit="1" customWidth="1"/>
    <col min="9998" max="9998" width="10.5546875" style="57" bestFit="1" customWidth="1"/>
    <col min="9999" max="9999" width="16.109375" style="57" bestFit="1" customWidth="1"/>
    <col min="10000" max="10000" width="10.109375" style="57" bestFit="1" customWidth="1"/>
    <col min="10001" max="10001" width="9.109375" style="57" bestFit="1" customWidth="1"/>
    <col min="10002" max="10002" width="11.33203125" style="57" bestFit="1" customWidth="1"/>
    <col min="10003" max="10003" width="10.109375" style="57" bestFit="1" customWidth="1"/>
    <col min="10004" max="10241" width="8.88671875" style="57"/>
    <col min="10242" max="10242" width="37.109375" style="57" customWidth="1"/>
    <col min="10243" max="10243" width="13.88671875" style="57" bestFit="1" customWidth="1"/>
    <col min="10244" max="10244" width="10" style="57" bestFit="1" customWidth="1"/>
    <col min="10245" max="10245" width="28.5546875" style="57" bestFit="1" customWidth="1"/>
    <col min="10246" max="10246" width="13" style="57" bestFit="1" customWidth="1"/>
    <col min="10247" max="10247" width="17.6640625" style="57" bestFit="1" customWidth="1"/>
    <col min="10248" max="10248" width="10.109375" style="57" bestFit="1" customWidth="1"/>
    <col min="10249" max="10249" width="14.109375" style="57" bestFit="1" customWidth="1"/>
    <col min="10250" max="10250" width="8.6640625" style="57" bestFit="1" customWidth="1"/>
    <col min="10251" max="10251" width="7.33203125" style="57" bestFit="1" customWidth="1"/>
    <col min="10252" max="10252" width="12.5546875" style="57" bestFit="1" customWidth="1"/>
    <col min="10253" max="10253" width="13.109375" style="57" bestFit="1" customWidth="1"/>
    <col min="10254" max="10254" width="10.5546875" style="57" bestFit="1" customWidth="1"/>
    <col min="10255" max="10255" width="16.109375" style="57" bestFit="1" customWidth="1"/>
    <col min="10256" max="10256" width="10.109375" style="57" bestFit="1" customWidth="1"/>
    <col min="10257" max="10257" width="9.109375" style="57" bestFit="1" customWidth="1"/>
    <col min="10258" max="10258" width="11.33203125" style="57" bestFit="1" customWidth="1"/>
    <col min="10259" max="10259" width="10.109375" style="57" bestFit="1" customWidth="1"/>
    <col min="10260" max="10497" width="8.88671875" style="57"/>
    <col min="10498" max="10498" width="37.109375" style="57" customWidth="1"/>
    <col min="10499" max="10499" width="13.88671875" style="57" bestFit="1" customWidth="1"/>
    <col min="10500" max="10500" width="10" style="57" bestFit="1" customWidth="1"/>
    <col min="10501" max="10501" width="28.5546875" style="57" bestFit="1" customWidth="1"/>
    <col min="10502" max="10502" width="13" style="57" bestFit="1" customWidth="1"/>
    <col min="10503" max="10503" width="17.6640625" style="57" bestFit="1" customWidth="1"/>
    <col min="10504" max="10504" width="10.109375" style="57" bestFit="1" customWidth="1"/>
    <col min="10505" max="10505" width="14.109375" style="57" bestFit="1" customWidth="1"/>
    <col min="10506" max="10506" width="8.6640625" style="57" bestFit="1" customWidth="1"/>
    <col min="10507" max="10507" width="7.33203125" style="57" bestFit="1" customWidth="1"/>
    <col min="10508" max="10508" width="12.5546875" style="57" bestFit="1" customWidth="1"/>
    <col min="10509" max="10509" width="13.109375" style="57" bestFit="1" customWidth="1"/>
    <col min="10510" max="10510" width="10.5546875" style="57" bestFit="1" customWidth="1"/>
    <col min="10511" max="10511" width="16.109375" style="57" bestFit="1" customWidth="1"/>
    <col min="10512" max="10512" width="10.109375" style="57" bestFit="1" customWidth="1"/>
    <col min="10513" max="10513" width="9.109375" style="57" bestFit="1" customWidth="1"/>
    <col min="10514" max="10514" width="11.33203125" style="57" bestFit="1" customWidth="1"/>
    <col min="10515" max="10515" width="10.109375" style="57" bestFit="1" customWidth="1"/>
    <col min="10516" max="10753" width="8.88671875" style="57"/>
    <col min="10754" max="10754" width="37.109375" style="57" customWidth="1"/>
    <col min="10755" max="10755" width="13.88671875" style="57" bestFit="1" customWidth="1"/>
    <col min="10756" max="10756" width="10" style="57" bestFit="1" customWidth="1"/>
    <col min="10757" max="10757" width="28.5546875" style="57" bestFit="1" customWidth="1"/>
    <col min="10758" max="10758" width="13" style="57" bestFit="1" customWidth="1"/>
    <col min="10759" max="10759" width="17.6640625" style="57" bestFit="1" customWidth="1"/>
    <col min="10760" max="10760" width="10.109375" style="57" bestFit="1" customWidth="1"/>
    <col min="10761" max="10761" width="14.109375" style="57" bestFit="1" customWidth="1"/>
    <col min="10762" max="10762" width="8.6640625" style="57" bestFit="1" customWidth="1"/>
    <col min="10763" max="10763" width="7.33203125" style="57" bestFit="1" customWidth="1"/>
    <col min="10764" max="10764" width="12.5546875" style="57" bestFit="1" customWidth="1"/>
    <col min="10765" max="10765" width="13.109375" style="57" bestFit="1" customWidth="1"/>
    <col min="10766" max="10766" width="10.5546875" style="57" bestFit="1" customWidth="1"/>
    <col min="10767" max="10767" width="16.109375" style="57" bestFit="1" customWidth="1"/>
    <col min="10768" max="10768" width="10.109375" style="57" bestFit="1" customWidth="1"/>
    <col min="10769" max="10769" width="9.109375" style="57" bestFit="1" customWidth="1"/>
    <col min="10770" max="10770" width="11.33203125" style="57" bestFit="1" customWidth="1"/>
    <col min="10771" max="10771" width="10.109375" style="57" bestFit="1" customWidth="1"/>
    <col min="10772" max="11009" width="8.88671875" style="57"/>
    <col min="11010" max="11010" width="37.109375" style="57" customWidth="1"/>
    <col min="11011" max="11011" width="13.88671875" style="57" bestFit="1" customWidth="1"/>
    <col min="11012" max="11012" width="10" style="57" bestFit="1" customWidth="1"/>
    <col min="11013" max="11013" width="28.5546875" style="57" bestFit="1" customWidth="1"/>
    <col min="11014" max="11014" width="13" style="57" bestFit="1" customWidth="1"/>
    <col min="11015" max="11015" width="17.6640625" style="57" bestFit="1" customWidth="1"/>
    <col min="11016" max="11016" width="10.109375" style="57" bestFit="1" customWidth="1"/>
    <col min="11017" max="11017" width="14.109375" style="57" bestFit="1" customWidth="1"/>
    <col min="11018" max="11018" width="8.6640625" style="57" bestFit="1" customWidth="1"/>
    <col min="11019" max="11019" width="7.33203125" style="57" bestFit="1" customWidth="1"/>
    <col min="11020" max="11020" width="12.5546875" style="57" bestFit="1" customWidth="1"/>
    <col min="11021" max="11021" width="13.109375" style="57" bestFit="1" customWidth="1"/>
    <col min="11022" max="11022" width="10.5546875" style="57" bestFit="1" customWidth="1"/>
    <col min="11023" max="11023" width="16.109375" style="57" bestFit="1" customWidth="1"/>
    <col min="11024" max="11024" width="10.109375" style="57" bestFit="1" customWidth="1"/>
    <col min="11025" max="11025" width="9.109375" style="57" bestFit="1" customWidth="1"/>
    <col min="11026" max="11026" width="11.33203125" style="57" bestFit="1" customWidth="1"/>
    <col min="11027" max="11027" width="10.109375" style="57" bestFit="1" customWidth="1"/>
    <col min="11028" max="11265" width="8.88671875" style="57"/>
    <col min="11266" max="11266" width="37.109375" style="57" customWidth="1"/>
    <col min="11267" max="11267" width="13.88671875" style="57" bestFit="1" customWidth="1"/>
    <col min="11268" max="11268" width="10" style="57" bestFit="1" customWidth="1"/>
    <col min="11269" max="11269" width="28.5546875" style="57" bestFit="1" customWidth="1"/>
    <col min="11270" max="11270" width="13" style="57" bestFit="1" customWidth="1"/>
    <col min="11271" max="11271" width="17.6640625" style="57" bestFit="1" customWidth="1"/>
    <col min="11272" max="11272" width="10.109375" style="57" bestFit="1" customWidth="1"/>
    <col min="11273" max="11273" width="14.109375" style="57" bestFit="1" customWidth="1"/>
    <col min="11274" max="11274" width="8.6640625" style="57" bestFit="1" customWidth="1"/>
    <col min="11275" max="11275" width="7.33203125" style="57" bestFit="1" customWidth="1"/>
    <col min="11276" max="11276" width="12.5546875" style="57" bestFit="1" customWidth="1"/>
    <col min="11277" max="11277" width="13.109375" style="57" bestFit="1" customWidth="1"/>
    <col min="11278" max="11278" width="10.5546875" style="57" bestFit="1" customWidth="1"/>
    <col min="11279" max="11279" width="16.109375" style="57" bestFit="1" customWidth="1"/>
    <col min="11280" max="11280" width="10.109375" style="57" bestFit="1" customWidth="1"/>
    <col min="11281" max="11281" width="9.109375" style="57" bestFit="1" customWidth="1"/>
    <col min="11282" max="11282" width="11.33203125" style="57" bestFit="1" customWidth="1"/>
    <col min="11283" max="11283" width="10.109375" style="57" bestFit="1" customWidth="1"/>
    <col min="11284" max="11521" width="8.88671875" style="57"/>
    <col min="11522" max="11522" width="37.109375" style="57" customWidth="1"/>
    <col min="11523" max="11523" width="13.88671875" style="57" bestFit="1" customWidth="1"/>
    <col min="11524" max="11524" width="10" style="57" bestFit="1" customWidth="1"/>
    <col min="11525" max="11525" width="28.5546875" style="57" bestFit="1" customWidth="1"/>
    <col min="11526" max="11526" width="13" style="57" bestFit="1" customWidth="1"/>
    <col min="11527" max="11527" width="17.6640625" style="57" bestFit="1" customWidth="1"/>
    <col min="11528" max="11528" width="10.109375" style="57" bestFit="1" customWidth="1"/>
    <col min="11529" max="11529" width="14.109375" style="57" bestFit="1" customWidth="1"/>
    <col min="11530" max="11530" width="8.6640625" style="57" bestFit="1" customWidth="1"/>
    <col min="11531" max="11531" width="7.33203125" style="57" bestFit="1" customWidth="1"/>
    <col min="11532" max="11532" width="12.5546875" style="57" bestFit="1" customWidth="1"/>
    <col min="11533" max="11533" width="13.109375" style="57" bestFit="1" customWidth="1"/>
    <col min="11534" max="11534" width="10.5546875" style="57" bestFit="1" customWidth="1"/>
    <col min="11535" max="11535" width="16.109375" style="57" bestFit="1" customWidth="1"/>
    <col min="11536" max="11536" width="10.109375" style="57" bestFit="1" customWidth="1"/>
    <col min="11537" max="11537" width="9.109375" style="57" bestFit="1" customWidth="1"/>
    <col min="11538" max="11538" width="11.33203125" style="57" bestFit="1" customWidth="1"/>
    <col min="11539" max="11539" width="10.109375" style="57" bestFit="1" customWidth="1"/>
    <col min="11540" max="11777" width="8.88671875" style="57"/>
    <col min="11778" max="11778" width="37.109375" style="57" customWidth="1"/>
    <col min="11779" max="11779" width="13.88671875" style="57" bestFit="1" customWidth="1"/>
    <col min="11780" max="11780" width="10" style="57" bestFit="1" customWidth="1"/>
    <col min="11781" max="11781" width="28.5546875" style="57" bestFit="1" customWidth="1"/>
    <col min="11782" max="11782" width="13" style="57" bestFit="1" customWidth="1"/>
    <col min="11783" max="11783" width="17.6640625" style="57" bestFit="1" customWidth="1"/>
    <col min="11784" max="11784" width="10.109375" style="57" bestFit="1" customWidth="1"/>
    <col min="11785" max="11785" width="14.109375" style="57" bestFit="1" customWidth="1"/>
    <col min="11786" max="11786" width="8.6640625" style="57" bestFit="1" customWidth="1"/>
    <col min="11787" max="11787" width="7.33203125" style="57" bestFit="1" customWidth="1"/>
    <col min="11788" max="11788" width="12.5546875" style="57" bestFit="1" customWidth="1"/>
    <col min="11789" max="11789" width="13.109375" style="57" bestFit="1" customWidth="1"/>
    <col min="11790" max="11790" width="10.5546875" style="57" bestFit="1" customWidth="1"/>
    <col min="11791" max="11791" width="16.109375" style="57" bestFit="1" customWidth="1"/>
    <col min="11792" max="11792" width="10.109375" style="57" bestFit="1" customWidth="1"/>
    <col min="11793" max="11793" width="9.109375" style="57" bestFit="1" customWidth="1"/>
    <col min="11794" max="11794" width="11.33203125" style="57" bestFit="1" customWidth="1"/>
    <col min="11795" max="11795" width="10.109375" style="57" bestFit="1" customWidth="1"/>
    <col min="11796" max="12033" width="8.88671875" style="57"/>
    <col min="12034" max="12034" width="37.109375" style="57" customWidth="1"/>
    <col min="12035" max="12035" width="13.88671875" style="57" bestFit="1" customWidth="1"/>
    <col min="12036" max="12036" width="10" style="57" bestFit="1" customWidth="1"/>
    <col min="12037" max="12037" width="28.5546875" style="57" bestFit="1" customWidth="1"/>
    <col min="12038" max="12038" width="13" style="57" bestFit="1" customWidth="1"/>
    <col min="12039" max="12039" width="17.6640625" style="57" bestFit="1" customWidth="1"/>
    <col min="12040" max="12040" width="10.109375" style="57" bestFit="1" customWidth="1"/>
    <col min="12041" max="12041" width="14.109375" style="57" bestFit="1" customWidth="1"/>
    <col min="12042" max="12042" width="8.6640625" style="57" bestFit="1" customWidth="1"/>
    <col min="12043" max="12043" width="7.33203125" style="57" bestFit="1" customWidth="1"/>
    <col min="12044" max="12044" width="12.5546875" style="57" bestFit="1" customWidth="1"/>
    <col min="12045" max="12045" width="13.109375" style="57" bestFit="1" customWidth="1"/>
    <col min="12046" max="12046" width="10.5546875" style="57" bestFit="1" customWidth="1"/>
    <col min="12047" max="12047" width="16.109375" style="57" bestFit="1" customWidth="1"/>
    <col min="12048" max="12048" width="10.109375" style="57" bestFit="1" customWidth="1"/>
    <col min="12049" max="12049" width="9.109375" style="57" bestFit="1" customWidth="1"/>
    <col min="12050" max="12050" width="11.33203125" style="57" bestFit="1" customWidth="1"/>
    <col min="12051" max="12051" width="10.109375" style="57" bestFit="1" customWidth="1"/>
    <col min="12052" max="12289" width="8.88671875" style="57"/>
    <col min="12290" max="12290" width="37.109375" style="57" customWidth="1"/>
    <col min="12291" max="12291" width="13.88671875" style="57" bestFit="1" customWidth="1"/>
    <col min="12292" max="12292" width="10" style="57" bestFit="1" customWidth="1"/>
    <col min="12293" max="12293" width="28.5546875" style="57" bestFit="1" customWidth="1"/>
    <col min="12294" max="12294" width="13" style="57" bestFit="1" customWidth="1"/>
    <col min="12295" max="12295" width="17.6640625" style="57" bestFit="1" customWidth="1"/>
    <col min="12296" max="12296" width="10.109375" style="57" bestFit="1" customWidth="1"/>
    <col min="12297" max="12297" width="14.109375" style="57" bestFit="1" customWidth="1"/>
    <col min="12298" max="12298" width="8.6640625" style="57" bestFit="1" customWidth="1"/>
    <col min="12299" max="12299" width="7.33203125" style="57" bestFit="1" customWidth="1"/>
    <col min="12300" max="12300" width="12.5546875" style="57" bestFit="1" customWidth="1"/>
    <col min="12301" max="12301" width="13.109375" style="57" bestFit="1" customWidth="1"/>
    <col min="12302" max="12302" width="10.5546875" style="57" bestFit="1" customWidth="1"/>
    <col min="12303" max="12303" width="16.109375" style="57" bestFit="1" customWidth="1"/>
    <col min="12304" max="12304" width="10.109375" style="57" bestFit="1" customWidth="1"/>
    <col min="12305" max="12305" width="9.109375" style="57" bestFit="1" customWidth="1"/>
    <col min="12306" max="12306" width="11.33203125" style="57" bestFit="1" customWidth="1"/>
    <col min="12307" max="12307" width="10.109375" style="57" bestFit="1" customWidth="1"/>
    <col min="12308" max="12545" width="8.88671875" style="57"/>
    <col min="12546" max="12546" width="37.109375" style="57" customWidth="1"/>
    <col min="12547" max="12547" width="13.88671875" style="57" bestFit="1" customWidth="1"/>
    <col min="12548" max="12548" width="10" style="57" bestFit="1" customWidth="1"/>
    <col min="12549" max="12549" width="28.5546875" style="57" bestFit="1" customWidth="1"/>
    <col min="12550" max="12550" width="13" style="57" bestFit="1" customWidth="1"/>
    <col min="12551" max="12551" width="17.6640625" style="57" bestFit="1" customWidth="1"/>
    <col min="12552" max="12552" width="10.109375" style="57" bestFit="1" customWidth="1"/>
    <col min="12553" max="12553" width="14.109375" style="57" bestFit="1" customWidth="1"/>
    <col min="12554" max="12554" width="8.6640625" style="57" bestFit="1" customWidth="1"/>
    <col min="12555" max="12555" width="7.33203125" style="57" bestFit="1" customWidth="1"/>
    <col min="12556" max="12556" width="12.5546875" style="57" bestFit="1" customWidth="1"/>
    <col min="12557" max="12557" width="13.109375" style="57" bestFit="1" customWidth="1"/>
    <col min="12558" max="12558" width="10.5546875" style="57" bestFit="1" customWidth="1"/>
    <col min="12559" max="12559" width="16.109375" style="57" bestFit="1" customWidth="1"/>
    <col min="12560" max="12560" width="10.109375" style="57" bestFit="1" customWidth="1"/>
    <col min="12561" max="12561" width="9.109375" style="57" bestFit="1" customWidth="1"/>
    <col min="12562" max="12562" width="11.33203125" style="57" bestFit="1" customWidth="1"/>
    <col min="12563" max="12563" width="10.109375" style="57" bestFit="1" customWidth="1"/>
    <col min="12564" max="12801" width="8.88671875" style="57"/>
    <col min="12802" max="12802" width="37.109375" style="57" customWidth="1"/>
    <col min="12803" max="12803" width="13.88671875" style="57" bestFit="1" customWidth="1"/>
    <col min="12804" max="12804" width="10" style="57" bestFit="1" customWidth="1"/>
    <col min="12805" max="12805" width="28.5546875" style="57" bestFit="1" customWidth="1"/>
    <col min="12806" max="12806" width="13" style="57" bestFit="1" customWidth="1"/>
    <col min="12807" max="12807" width="17.6640625" style="57" bestFit="1" customWidth="1"/>
    <col min="12808" max="12808" width="10.109375" style="57" bestFit="1" customWidth="1"/>
    <col min="12809" max="12809" width="14.109375" style="57" bestFit="1" customWidth="1"/>
    <col min="12810" max="12810" width="8.6640625" style="57" bestFit="1" customWidth="1"/>
    <col min="12811" max="12811" width="7.33203125" style="57" bestFit="1" customWidth="1"/>
    <col min="12812" max="12812" width="12.5546875" style="57" bestFit="1" customWidth="1"/>
    <col min="12813" max="12813" width="13.109375" style="57" bestFit="1" customWidth="1"/>
    <col min="12814" max="12814" width="10.5546875" style="57" bestFit="1" customWidth="1"/>
    <col min="12815" max="12815" width="16.109375" style="57" bestFit="1" customWidth="1"/>
    <col min="12816" max="12816" width="10.109375" style="57" bestFit="1" customWidth="1"/>
    <col min="12817" max="12817" width="9.109375" style="57" bestFit="1" customWidth="1"/>
    <col min="12818" max="12818" width="11.33203125" style="57" bestFit="1" customWidth="1"/>
    <col min="12819" max="12819" width="10.109375" style="57" bestFit="1" customWidth="1"/>
    <col min="12820" max="13057" width="8.88671875" style="57"/>
    <col min="13058" max="13058" width="37.109375" style="57" customWidth="1"/>
    <col min="13059" max="13059" width="13.88671875" style="57" bestFit="1" customWidth="1"/>
    <col min="13060" max="13060" width="10" style="57" bestFit="1" customWidth="1"/>
    <col min="13061" max="13061" width="28.5546875" style="57" bestFit="1" customWidth="1"/>
    <col min="13062" max="13062" width="13" style="57" bestFit="1" customWidth="1"/>
    <col min="13063" max="13063" width="17.6640625" style="57" bestFit="1" customWidth="1"/>
    <col min="13064" max="13064" width="10.109375" style="57" bestFit="1" customWidth="1"/>
    <col min="13065" max="13065" width="14.109375" style="57" bestFit="1" customWidth="1"/>
    <col min="13066" max="13066" width="8.6640625" style="57" bestFit="1" customWidth="1"/>
    <col min="13067" max="13067" width="7.33203125" style="57" bestFit="1" customWidth="1"/>
    <col min="13068" max="13068" width="12.5546875" style="57" bestFit="1" customWidth="1"/>
    <col min="13069" max="13069" width="13.109375" style="57" bestFit="1" customWidth="1"/>
    <col min="13070" max="13070" width="10.5546875" style="57" bestFit="1" customWidth="1"/>
    <col min="13071" max="13071" width="16.109375" style="57" bestFit="1" customWidth="1"/>
    <col min="13072" max="13072" width="10.109375" style="57" bestFit="1" customWidth="1"/>
    <col min="13073" max="13073" width="9.109375" style="57" bestFit="1" customWidth="1"/>
    <col min="13074" max="13074" width="11.33203125" style="57" bestFit="1" customWidth="1"/>
    <col min="13075" max="13075" width="10.109375" style="57" bestFit="1" customWidth="1"/>
    <col min="13076" max="13313" width="8.88671875" style="57"/>
    <col min="13314" max="13314" width="37.109375" style="57" customWidth="1"/>
    <col min="13315" max="13315" width="13.88671875" style="57" bestFit="1" customWidth="1"/>
    <col min="13316" max="13316" width="10" style="57" bestFit="1" customWidth="1"/>
    <col min="13317" max="13317" width="28.5546875" style="57" bestFit="1" customWidth="1"/>
    <col min="13318" max="13318" width="13" style="57" bestFit="1" customWidth="1"/>
    <col min="13319" max="13319" width="17.6640625" style="57" bestFit="1" customWidth="1"/>
    <col min="13320" max="13320" width="10.109375" style="57" bestFit="1" customWidth="1"/>
    <col min="13321" max="13321" width="14.109375" style="57" bestFit="1" customWidth="1"/>
    <col min="13322" max="13322" width="8.6640625" style="57" bestFit="1" customWidth="1"/>
    <col min="13323" max="13323" width="7.33203125" style="57" bestFit="1" customWidth="1"/>
    <col min="13324" max="13324" width="12.5546875" style="57" bestFit="1" customWidth="1"/>
    <col min="13325" max="13325" width="13.109375" style="57" bestFit="1" customWidth="1"/>
    <col min="13326" max="13326" width="10.5546875" style="57" bestFit="1" customWidth="1"/>
    <col min="13327" max="13327" width="16.109375" style="57" bestFit="1" customWidth="1"/>
    <col min="13328" max="13328" width="10.109375" style="57" bestFit="1" customWidth="1"/>
    <col min="13329" max="13329" width="9.109375" style="57" bestFit="1" customWidth="1"/>
    <col min="13330" max="13330" width="11.33203125" style="57" bestFit="1" customWidth="1"/>
    <col min="13331" max="13331" width="10.109375" style="57" bestFit="1" customWidth="1"/>
    <col min="13332" max="13569" width="8.88671875" style="57"/>
    <col min="13570" max="13570" width="37.109375" style="57" customWidth="1"/>
    <col min="13571" max="13571" width="13.88671875" style="57" bestFit="1" customWidth="1"/>
    <col min="13572" max="13572" width="10" style="57" bestFit="1" customWidth="1"/>
    <col min="13573" max="13573" width="28.5546875" style="57" bestFit="1" customWidth="1"/>
    <col min="13574" max="13574" width="13" style="57" bestFit="1" customWidth="1"/>
    <col min="13575" max="13575" width="17.6640625" style="57" bestFit="1" customWidth="1"/>
    <col min="13576" max="13576" width="10.109375" style="57" bestFit="1" customWidth="1"/>
    <col min="13577" max="13577" width="14.109375" style="57" bestFit="1" customWidth="1"/>
    <col min="13578" max="13578" width="8.6640625" style="57" bestFit="1" customWidth="1"/>
    <col min="13579" max="13579" width="7.33203125" style="57" bestFit="1" customWidth="1"/>
    <col min="13580" max="13580" width="12.5546875" style="57" bestFit="1" customWidth="1"/>
    <col min="13581" max="13581" width="13.109375" style="57" bestFit="1" customWidth="1"/>
    <col min="13582" max="13582" width="10.5546875" style="57" bestFit="1" customWidth="1"/>
    <col min="13583" max="13583" width="16.109375" style="57" bestFit="1" customWidth="1"/>
    <col min="13584" max="13584" width="10.109375" style="57" bestFit="1" customWidth="1"/>
    <col min="13585" max="13585" width="9.109375" style="57" bestFit="1" customWidth="1"/>
    <col min="13586" max="13586" width="11.33203125" style="57" bestFit="1" customWidth="1"/>
    <col min="13587" max="13587" width="10.109375" style="57" bestFit="1" customWidth="1"/>
    <col min="13588" max="13825" width="8.88671875" style="57"/>
    <col min="13826" max="13826" width="37.109375" style="57" customWidth="1"/>
    <col min="13827" max="13827" width="13.88671875" style="57" bestFit="1" customWidth="1"/>
    <col min="13828" max="13828" width="10" style="57" bestFit="1" customWidth="1"/>
    <col min="13829" max="13829" width="28.5546875" style="57" bestFit="1" customWidth="1"/>
    <col min="13830" max="13830" width="13" style="57" bestFit="1" customWidth="1"/>
    <col min="13831" max="13831" width="17.6640625" style="57" bestFit="1" customWidth="1"/>
    <col min="13832" max="13832" width="10.109375" style="57" bestFit="1" customWidth="1"/>
    <col min="13833" max="13833" width="14.109375" style="57" bestFit="1" customWidth="1"/>
    <col min="13834" max="13834" width="8.6640625" style="57" bestFit="1" customWidth="1"/>
    <col min="13835" max="13835" width="7.33203125" style="57" bestFit="1" customWidth="1"/>
    <col min="13836" max="13836" width="12.5546875" style="57" bestFit="1" customWidth="1"/>
    <col min="13837" max="13837" width="13.109375" style="57" bestFit="1" customWidth="1"/>
    <col min="13838" max="13838" width="10.5546875" style="57" bestFit="1" customWidth="1"/>
    <col min="13839" max="13839" width="16.109375" style="57" bestFit="1" customWidth="1"/>
    <col min="13840" max="13840" width="10.109375" style="57" bestFit="1" customWidth="1"/>
    <col min="13841" max="13841" width="9.109375" style="57" bestFit="1" customWidth="1"/>
    <col min="13842" max="13842" width="11.33203125" style="57" bestFit="1" customWidth="1"/>
    <col min="13843" max="13843" width="10.109375" style="57" bestFit="1" customWidth="1"/>
    <col min="13844" max="14081" width="8.88671875" style="57"/>
    <col min="14082" max="14082" width="37.109375" style="57" customWidth="1"/>
    <col min="14083" max="14083" width="13.88671875" style="57" bestFit="1" customWidth="1"/>
    <col min="14084" max="14084" width="10" style="57" bestFit="1" customWidth="1"/>
    <col min="14085" max="14085" width="28.5546875" style="57" bestFit="1" customWidth="1"/>
    <col min="14086" max="14086" width="13" style="57" bestFit="1" customWidth="1"/>
    <col min="14087" max="14087" width="17.6640625" style="57" bestFit="1" customWidth="1"/>
    <col min="14088" max="14088" width="10.109375" style="57" bestFit="1" customWidth="1"/>
    <col min="14089" max="14089" width="14.109375" style="57" bestFit="1" customWidth="1"/>
    <col min="14090" max="14090" width="8.6640625" style="57" bestFit="1" customWidth="1"/>
    <col min="14091" max="14091" width="7.33203125" style="57" bestFit="1" customWidth="1"/>
    <col min="14092" max="14092" width="12.5546875" style="57" bestFit="1" customWidth="1"/>
    <col min="14093" max="14093" width="13.109375" style="57" bestFit="1" customWidth="1"/>
    <col min="14094" max="14094" width="10.5546875" style="57" bestFit="1" customWidth="1"/>
    <col min="14095" max="14095" width="16.109375" style="57" bestFit="1" customWidth="1"/>
    <col min="14096" max="14096" width="10.109375" style="57" bestFit="1" customWidth="1"/>
    <col min="14097" max="14097" width="9.109375" style="57" bestFit="1" customWidth="1"/>
    <col min="14098" max="14098" width="11.33203125" style="57" bestFit="1" customWidth="1"/>
    <col min="14099" max="14099" width="10.109375" style="57" bestFit="1" customWidth="1"/>
    <col min="14100" max="14337" width="8.88671875" style="57"/>
    <col min="14338" max="14338" width="37.109375" style="57" customWidth="1"/>
    <col min="14339" max="14339" width="13.88671875" style="57" bestFit="1" customWidth="1"/>
    <col min="14340" max="14340" width="10" style="57" bestFit="1" customWidth="1"/>
    <col min="14341" max="14341" width="28.5546875" style="57" bestFit="1" customWidth="1"/>
    <col min="14342" max="14342" width="13" style="57" bestFit="1" customWidth="1"/>
    <col min="14343" max="14343" width="17.6640625" style="57" bestFit="1" customWidth="1"/>
    <col min="14344" max="14344" width="10.109375" style="57" bestFit="1" customWidth="1"/>
    <col min="14345" max="14345" width="14.109375" style="57" bestFit="1" customWidth="1"/>
    <col min="14346" max="14346" width="8.6640625" style="57" bestFit="1" customWidth="1"/>
    <col min="14347" max="14347" width="7.33203125" style="57" bestFit="1" customWidth="1"/>
    <col min="14348" max="14348" width="12.5546875" style="57" bestFit="1" customWidth="1"/>
    <col min="14349" max="14349" width="13.109375" style="57" bestFit="1" customWidth="1"/>
    <col min="14350" max="14350" width="10.5546875" style="57" bestFit="1" customWidth="1"/>
    <col min="14351" max="14351" width="16.109375" style="57" bestFit="1" customWidth="1"/>
    <col min="14352" max="14352" width="10.109375" style="57" bestFit="1" customWidth="1"/>
    <col min="14353" max="14353" width="9.109375" style="57" bestFit="1" customWidth="1"/>
    <col min="14354" max="14354" width="11.33203125" style="57" bestFit="1" customWidth="1"/>
    <col min="14355" max="14355" width="10.109375" style="57" bestFit="1" customWidth="1"/>
    <col min="14356" max="14593" width="8.88671875" style="57"/>
    <col min="14594" max="14594" width="37.109375" style="57" customWidth="1"/>
    <col min="14595" max="14595" width="13.88671875" style="57" bestFit="1" customWidth="1"/>
    <col min="14596" max="14596" width="10" style="57" bestFit="1" customWidth="1"/>
    <col min="14597" max="14597" width="28.5546875" style="57" bestFit="1" customWidth="1"/>
    <col min="14598" max="14598" width="13" style="57" bestFit="1" customWidth="1"/>
    <col min="14599" max="14599" width="17.6640625" style="57" bestFit="1" customWidth="1"/>
    <col min="14600" max="14600" width="10.109375" style="57" bestFit="1" customWidth="1"/>
    <col min="14601" max="14601" width="14.109375" style="57" bestFit="1" customWidth="1"/>
    <col min="14602" max="14602" width="8.6640625" style="57" bestFit="1" customWidth="1"/>
    <col min="14603" max="14603" width="7.33203125" style="57" bestFit="1" customWidth="1"/>
    <col min="14604" max="14604" width="12.5546875" style="57" bestFit="1" customWidth="1"/>
    <col min="14605" max="14605" width="13.109375" style="57" bestFit="1" customWidth="1"/>
    <col min="14606" max="14606" width="10.5546875" style="57" bestFit="1" customWidth="1"/>
    <col min="14607" max="14607" width="16.109375" style="57" bestFit="1" customWidth="1"/>
    <col min="14608" max="14608" width="10.109375" style="57" bestFit="1" customWidth="1"/>
    <col min="14609" max="14609" width="9.109375" style="57" bestFit="1" customWidth="1"/>
    <col min="14610" max="14610" width="11.33203125" style="57" bestFit="1" customWidth="1"/>
    <col min="14611" max="14611" width="10.109375" style="57" bestFit="1" customWidth="1"/>
    <col min="14612" max="14849" width="8.88671875" style="57"/>
    <col min="14850" max="14850" width="37.109375" style="57" customWidth="1"/>
    <col min="14851" max="14851" width="13.88671875" style="57" bestFit="1" customWidth="1"/>
    <col min="14852" max="14852" width="10" style="57" bestFit="1" customWidth="1"/>
    <col min="14853" max="14853" width="28.5546875" style="57" bestFit="1" customWidth="1"/>
    <col min="14854" max="14854" width="13" style="57" bestFit="1" customWidth="1"/>
    <col min="14855" max="14855" width="17.6640625" style="57" bestFit="1" customWidth="1"/>
    <col min="14856" max="14856" width="10.109375" style="57" bestFit="1" customWidth="1"/>
    <col min="14857" max="14857" width="14.109375" style="57" bestFit="1" customWidth="1"/>
    <col min="14858" max="14858" width="8.6640625" style="57" bestFit="1" customWidth="1"/>
    <col min="14859" max="14859" width="7.33203125" style="57" bestFit="1" customWidth="1"/>
    <col min="14860" max="14860" width="12.5546875" style="57" bestFit="1" customWidth="1"/>
    <col min="14861" max="14861" width="13.109375" style="57" bestFit="1" customWidth="1"/>
    <col min="14862" max="14862" width="10.5546875" style="57" bestFit="1" customWidth="1"/>
    <col min="14863" max="14863" width="16.109375" style="57" bestFit="1" customWidth="1"/>
    <col min="14864" max="14864" width="10.109375" style="57" bestFit="1" customWidth="1"/>
    <col min="14865" max="14865" width="9.109375" style="57" bestFit="1" customWidth="1"/>
    <col min="14866" max="14866" width="11.33203125" style="57" bestFit="1" customWidth="1"/>
    <col min="14867" max="14867" width="10.109375" style="57" bestFit="1" customWidth="1"/>
    <col min="14868" max="15105" width="8.88671875" style="57"/>
    <col min="15106" max="15106" width="37.109375" style="57" customWidth="1"/>
    <col min="15107" max="15107" width="13.88671875" style="57" bestFit="1" customWidth="1"/>
    <col min="15108" max="15108" width="10" style="57" bestFit="1" customWidth="1"/>
    <col min="15109" max="15109" width="28.5546875" style="57" bestFit="1" customWidth="1"/>
    <col min="15110" max="15110" width="13" style="57" bestFit="1" customWidth="1"/>
    <col min="15111" max="15111" width="17.6640625" style="57" bestFit="1" customWidth="1"/>
    <col min="15112" max="15112" width="10.109375" style="57" bestFit="1" customWidth="1"/>
    <col min="15113" max="15113" width="14.109375" style="57" bestFit="1" customWidth="1"/>
    <col min="15114" max="15114" width="8.6640625" style="57" bestFit="1" customWidth="1"/>
    <col min="15115" max="15115" width="7.33203125" style="57" bestFit="1" customWidth="1"/>
    <col min="15116" max="15116" width="12.5546875" style="57" bestFit="1" customWidth="1"/>
    <col min="15117" max="15117" width="13.109375" style="57" bestFit="1" customWidth="1"/>
    <col min="15118" max="15118" width="10.5546875" style="57" bestFit="1" customWidth="1"/>
    <col min="15119" max="15119" width="16.109375" style="57" bestFit="1" customWidth="1"/>
    <col min="15120" max="15120" width="10.109375" style="57" bestFit="1" customWidth="1"/>
    <col min="15121" max="15121" width="9.109375" style="57" bestFit="1" customWidth="1"/>
    <col min="15122" max="15122" width="11.33203125" style="57" bestFit="1" customWidth="1"/>
    <col min="15123" max="15123" width="10.109375" style="57" bestFit="1" customWidth="1"/>
    <col min="15124" max="15361" width="8.88671875" style="57"/>
    <col min="15362" max="15362" width="37.109375" style="57" customWidth="1"/>
    <col min="15363" max="15363" width="13.88671875" style="57" bestFit="1" customWidth="1"/>
    <col min="15364" max="15364" width="10" style="57" bestFit="1" customWidth="1"/>
    <col min="15365" max="15365" width="28.5546875" style="57" bestFit="1" customWidth="1"/>
    <col min="15366" max="15366" width="13" style="57" bestFit="1" customWidth="1"/>
    <col min="15367" max="15367" width="17.6640625" style="57" bestFit="1" customWidth="1"/>
    <col min="15368" max="15368" width="10.109375" style="57" bestFit="1" customWidth="1"/>
    <col min="15369" max="15369" width="14.109375" style="57" bestFit="1" customWidth="1"/>
    <col min="15370" max="15370" width="8.6640625" style="57" bestFit="1" customWidth="1"/>
    <col min="15371" max="15371" width="7.33203125" style="57" bestFit="1" customWidth="1"/>
    <col min="15372" max="15372" width="12.5546875" style="57" bestFit="1" customWidth="1"/>
    <col min="15373" max="15373" width="13.109375" style="57" bestFit="1" customWidth="1"/>
    <col min="15374" max="15374" width="10.5546875" style="57" bestFit="1" customWidth="1"/>
    <col min="15375" max="15375" width="16.109375" style="57" bestFit="1" customWidth="1"/>
    <col min="15376" max="15376" width="10.109375" style="57" bestFit="1" customWidth="1"/>
    <col min="15377" max="15377" width="9.109375" style="57" bestFit="1" customWidth="1"/>
    <col min="15378" max="15378" width="11.33203125" style="57" bestFit="1" customWidth="1"/>
    <col min="15379" max="15379" width="10.109375" style="57" bestFit="1" customWidth="1"/>
    <col min="15380" max="15617" width="8.88671875" style="57"/>
    <col min="15618" max="15618" width="37.109375" style="57" customWidth="1"/>
    <col min="15619" max="15619" width="13.88671875" style="57" bestFit="1" customWidth="1"/>
    <col min="15620" max="15620" width="10" style="57" bestFit="1" customWidth="1"/>
    <col min="15621" max="15621" width="28.5546875" style="57" bestFit="1" customWidth="1"/>
    <col min="15622" max="15622" width="13" style="57" bestFit="1" customWidth="1"/>
    <col min="15623" max="15623" width="17.6640625" style="57" bestFit="1" customWidth="1"/>
    <col min="15624" max="15624" width="10.109375" style="57" bestFit="1" customWidth="1"/>
    <col min="15625" max="15625" width="14.109375" style="57" bestFit="1" customWidth="1"/>
    <col min="15626" max="15626" width="8.6640625" style="57" bestFit="1" customWidth="1"/>
    <col min="15627" max="15627" width="7.33203125" style="57" bestFit="1" customWidth="1"/>
    <col min="15628" max="15628" width="12.5546875" style="57" bestFit="1" customWidth="1"/>
    <col min="15629" max="15629" width="13.109375" style="57" bestFit="1" customWidth="1"/>
    <col min="15630" max="15630" width="10.5546875" style="57" bestFit="1" customWidth="1"/>
    <col min="15631" max="15631" width="16.109375" style="57" bestFit="1" customWidth="1"/>
    <col min="15632" max="15632" width="10.109375" style="57" bestFit="1" customWidth="1"/>
    <col min="15633" max="15633" width="9.109375" style="57" bestFit="1" customWidth="1"/>
    <col min="15634" max="15634" width="11.33203125" style="57" bestFit="1" customWidth="1"/>
    <col min="15635" max="15635" width="10.109375" style="57" bestFit="1" customWidth="1"/>
    <col min="15636" max="15873" width="8.88671875" style="57"/>
    <col min="15874" max="15874" width="37.109375" style="57" customWidth="1"/>
    <col min="15875" max="15875" width="13.88671875" style="57" bestFit="1" customWidth="1"/>
    <col min="15876" max="15876" width="10" style="57" bestFit="1" customWidth="1"/>
    <col min="15877" max="15877" width="28.5546875" style="57" bestFit="1" customWidth="1"/>
    <col min="15878" max="15878" width="13" style="57" bestFit="1" customWidth="1"/>
    <col min="15879" max="15879" width="17.6640625" style="57" bestFit="1" customWidth="1"/>
    <col min="15880" max="15880" width="10.109375" style="57" bestFit="1" customWidth="1"/>
    <col min="15881" max="15881" width="14.109375" style="57" bestFit="1" customWidth="1"/>
    <col min="15882" max="15882" width="8.6640625" style="57" bestFit="1" customWidth="1"/>
    <col min="15883" max="15883" width="7.33203125" style="57" bestFit="1" customWidth="1"/>
    <col min="15884" max="15884" width="12.5546875" style="57" bestFit="1" customWidth="1"/>
    <col min="15885" max="15885" width="13.109375" style="57" bestFit="1" customWidth="1"/>
    <col min="15886" max="15886" width="10.5546875" style="57" bestFit="1" customWidth="1"/>
    <col min="15887" max="15887" width="16.109375" style="57" bestFit="1" customWidth="1"/>
    <col min="15888" max="15888" width="10.109375" style="57" bestFit="1" customWidth="1"/>
    <col min="15889" max="15889" width="9.109375" style="57" bestFit="1" customWidth="1"/>
    <col min="15890" max="15890" width="11.33203125" style="57" bestFit="1" customWidth="1"/>
    <col min="15891" max="15891" width="10.109375" style="57" bestFit="1" customWidth="1"/>
    <col min="15892" max="16129" width="8.88671875" style="57"/>
    <col min="16130" max="16130" width="37.109375" style="57" customWidth="1"/>
    <col min="16131" max="16131" width="13.88671875" style="57" bestFit="1" customWidth="1"/>
    <col min="16132" max="16132" width="10" style="57" bestFit="1" customWidth="1"/>
    <col min="16133" max="16133" width="28.5546875" style="57" bestFit="1" customWidth="1"/>
    <col min="16134" max="16134" width="13" style="57" bestFit="1" customWidth="1"/>
    <col min="16135" max="16135" width="17.6640625" style="57" bestFit="1" customWidth="1"/>
    <col min="16136" max="16136" width="10.109375" style="57" bestFit="1" customWidth="1"/>
    <col min="16137" max="16137" width="14.109375" style="57" bestFit="1" customWidth="1"/>
    <col min="16138" max="16138" width="8.6640625" style="57" bestFit="1" customWidth="1"/>
    <col min="16139" max="16139" width="7.33203125" style="57" bestFit="1" customWidth="1"/>
    <col min="16140" max="16140" width="12.5546875" style="57" bestFit="1" customWidth="1"/>
    <col min="16141" max="16141" width="13.109375" style="57" bestFit="1" customWidth="1"/>
    <col min="16142" max="16142" width="10.5546875" style="57" bestFit="1" customWidth="1"/>
    <col min="16143" max="16143" width="16.109375" style="57" bestFit="1" customWidth="1"/>
    <col min="16144" max="16144" width="10.109375" style="57" bestFit="1" customWidth="1"/>
    <col min="16145" max="16145" width="9.109375" style="57" bestFit="1" customWidth="1"/>
    <col min="16146" max="16146" width="11.33203125" style="57" bestFit="1" customWidth="1"/>
    <col min="16147" max="16147" width="10.109375" style="57" bestFit="1" customWidth="1"/>
    <col min="16148" max="16384" width="8.88671875" style="57"/>
  </cols>
  <sheetData>
    <row r="1" spans="1:19" ht="13.2" x14ac:dyDescent="0.25">
      <c r="A1" s="34" t="s">
        <v>542</v>
      </c>
      <c r="C1" s="34" t="s">
        <v>395</v>
      </c>
      <c r="D1" s="40" t="str">
        <f>G10</f>
        <v>Distribution</v>
      </c>
      <c r="E1" s="34"/>
      <c r="F1" s="34"/>
      <c r="G1" s="34"/>
      <c r="H1" s="34"/>
      <c r="I1" s="34"/>
      <c r="J1" s="34"/>
      <c r="K1" s="34"/>
      <c r="L1" s="34"/>
      <c r="M1" s="34"/>
      <c r="N1" s="34"/>
      <c r="O1" s="34"/>
      <c r="P1" s="34"/>
      <c r="Q1" s="34"/>
      <c r="R1" s="34"/>
      <c r="S1" s="34"/>
    </row>
    <row r="2" spans="1:19" ht="13.2" x14ac:dyDescent="0.25">
      <c r="A2" s="56" t="s">
        <v>1</v>
      </c>
      <c r="C2" s="56"/>
    </row>
    <row r="3" spans="1:19" ht="13.2" x14ac:dyDescent="0.25">
      <c r="A3" s="56" t="s">
        <v>2</v>
      </c>
      <c r="C3" s="56"/>
    </row>
    <row r="4" spans="1:19" ht="13.2" x14ac:dyDescent="0.25">
      <c r="A4" s="56" t="s">
        <v>3</v>
      </c>
      <c r="C4" s="56"/>
    </row>
    <row r="5" spans="1:19" ht="13.2" x14ac:dyDescent="0.25">
      <c r="A5" s="56" t="s">
        <v>4</v>
      </c>
      <c r="C5" s="56"/>
    </row>
    <row r="6" spans="1:19" ht="13.2" x14ac:dyDescent="0.25">
      <c r="A6" s="56" t="s">
        <v>5</v>
      </c>
      <c r="C6" s="56"/>
    </row>
    <row r="7" spans="1:19" ht="13.2" x14ac:dyDescent="0.25">
      <c r="B7" s="70"/>
      <c r="C7" s="70"/>
    </row>
    <row r="8" spans="1:19" ht="13.2" x14ac:dyDescent="0.25">
      <c r="A8" s="94" t="s">
        <v>289</v>
      </c>
      <c r="B8" s="94" t="s">
        <v>6</v>
      </c>
      <c r="C8" s="94" t="s">
        <v>7</v>
      </c>
      <c r="D8" s="94" t="s">
        <v>8</v>
      </c>
      <c r="E8" s="94" t="s">
        <v>9</v>
      </c>
      <c r="F8" s="94" t="s">
        <v>10</v>
      </c>
      <c r="G8" s="94" t="s">
        <v>11</v>
      </c>
      <c r="H8" s="96" t="s">
        <v>12</v>
      </c>
      <c r="I8" s="95"/>
      <c r="J8" s="95"/>
      <c r="K8" s="95"/>
      <c r="L8" s="95"/>
      <c r="M8" s="95"/>
      <c r="N8" s="95"/>
      <c r="O8" s="95"/>
      <c r="P8" s="95"/>
      <c r="Q8" s="95"/>
      <c r="R8" s="94" t="s">
        <v>13</v>
      </c>
      <c r="S8" s="94" t="s">
        <v>14</v>
      </c>
    </row>
    <row r="9" spans="1:19" ht="41.4" x14ac:dyDescent="0.25">
      <c r="A9" s="95"/>
      <c r="B9" s="95"/>
      <c r="C9" s="95"/>
      <c r="D9" s="95"/>
      <c r="E9" s="95"/>
      <c r="F9" s="95"/>
      <c r="G9" s="95"/>
      <c r="H9" s="75" t="s">
        <v>15</v>
      </c>
      <c r="I9" s="75" t="s">
        <v>16</v>
      </c>
      <c r="J9" s="75" t="s">
        <v>17</v>
      </c>
      <c r="K9" s="75" t="s">
        <v>18</v>
      </c>
      <c r="L9" s="75" t="s">
        <v>19</v>
      </c>
      <c r="M9" s="75" t="s">
        <v>20</v>
      </c>
      <c r="N9" s="75" t="s">
        <v>21</v>
      </c>
      <c r="O9" s="75" t="s">
        <v>22</v>
      </c>
      <c r="P9" s="75" t="s">
        <v>23</v>
      </c>
      <c r="Q9" s="75" t="s">
        <v>24</v>
      </c>
      <c r="R9" s="95"/>
      <c r="S9" s="95"/>
    </row>
    <row r="10" spans="1:19" ht="20.100000000000001" customHeight="1" x14ac:dyDescent="0.25">
      <c r="A10" s="35">
        <v>1</v>
      </c>
      <c r="B10" s="58" t="s">
        <v>187</v>
      </c>
      <c r="C10" s="59" t="s">
        <v>115</v>
      </c>
      <c r="D10" s="59" t="s">
        <v>188</v>
      </c>
      <c r="E10" s="59" t="s">
        <v>422</v>
      </c>
      <c r="F10" s="59" t="s">
        <v>423</v>
      </c>
      <c r="G10" s="59" t="s">
        <v>78</v>
      </c>
      <c r="H10" s="60">
        <v>44749</v>
      </c>
      <c r="I10" s="59" t="s">
        <v>31</v>
      </c>
      <c r="J10" s="61">
        <v>170</v>
      </c>
      <c r="K10" s="59" t="s">
        <v>32</v>
      </c>
      <c r="L10" s="59" t="s">
        <v>32</v>
      </c>
      <c r="M10" s="62" t="s">
        <v>34</v>
      </c>
      <c r="N10" s="62">
        <v>9.9</v>
      </c>
      <c r="O10" s="76" t="s">
        <v>34</v>
      </c>
      <c r="P10" s="59" t="s">
        <v>63</v>
      </c>
      <c r="Q10" s="59" t="s">
        <v>34</v>
      </c>
      <c r="R10" s="59" t="s">
        <v>35</v>
      </c>
      <c r="S10" s="63">
        <v>7</v>
      </c>
    </row>
    <row r="11" spans="1:19" ht="20.100000000000001" customHeight="1" x14ac:dyDescent="0.25">
      <c r="A11" s="35">
        <v>2</v>
      </c>
      <c r="B11" s="58" t="s">
        <v>424</v>
      </c>
      <c r="C11" s="59" t="s">
        <v>425</v>
      </c>
      <c r="D11" s="59" t="s">
        <v>426</v>
      </c>
      <c r="E11" s="59" t="s">
        <v>427</v>
      </c>
      <c r="F11" s="59" t="s">
        <v>423</v>
      </c>
      <c r="G11" s="59" t="s">
        <v>78</v>
      </c>
      <c r="H11" s="60">
        <v>44762</v>
      </c>
      <c r="I11" s="59" t="s">
        <v>31</v>
      </c>
      <c r="J11" s="61">
        <v>6.0914770000000003</v>
      </c>
      <c r="K11" s="59" t="s">
        <v>62</v>
      </c>
      <c r="L11" s="59" t="s">
        <v>62</v>
      </c>
      <c r="M11" s="62">
        <v>7.2</v>
      </c>
      <c r="N11" s="62">
        <v>9.3000000000000007</v>
      </c>
      <c r="O11" s="62">
        <v>52</v>
      </c>
      <c r="P11" s="59" t="s">
        <v>71</v>
      </c>
      <c r="Q11" s="62">
        <v>188.23507699999999</v>
      </c>
      <c r="R11" s="59" t="s">
        <v>42</v>
      </c>
      <c r="S11" s="63">
        <v>11</v>
      </c>
    </row>
    <row r="12" spans="1:19" ht="20.100000000000001" customHeight="1" x14ac:dyDescent="0.25">
      <c r="A12" s="35">
        <v>3</v>
      </c>
      <c r="B12" s="58" t="s">
        <v>43</v>
      </c>
      <c r="C12" s="59" t="s">
        <v>44</v>
      </c>
      <c r="D12" s="59" t="s">
        <v>45</v>
      </c>
      <c r="E12" s="59" t="s">
        <v>428</v>
      </c>
      <c r="F12" s="59" t="s">
        <v>423</v>
      </c>
      <c r="G12" s="59" t="s">
        <v>78</v>
      </c>
      <c r="H12" s="60">
        <v>44769</v>
      </c>
      <c r="I12" s="59" t="s">
        <v>31</v>
      </c>
      <c r="J12" s="61">
        <v>71.800281999999996</v>
      </c>
      <c r="K12" s="59" t="s">
        <v>62</v>
      </c>
      <c r="L12" s="59" t="s">
        <v>32</v>
      </c>
      <c r="M12" s="59">
        <v>6.55</v>
      </c>
      <c r="N12" s="59">
        <v>9.85</v>
      </c>
      <c r="O12" s="59">
        <v>49.47</v>
      </c>
      <c r="P12" s="59" t="s">
        <v>103</v>
      </c>
      <c r="Q12" s="62">
        <v>2418.6691340000002</v>
      </c>
      <c r="R12" s="59" t="s">
        <v>42</v>
      </c>
      <c r="S12" s="63">
        <v>10</v>
      </c>
    </row>
    <row r="13" spans="1:19" ht="20.100000000000001" customHeight="1" x14ac:dyDescent="0.25">
      <c r="A13" s="35">
        <v>5</v>
      </c>
      <c r="B13" s="58" t="s">
        <v>143</v>
      </c>
      <c r="C13" s="59" t="s">
        <v>162</v>
      </c>
      <c r="D13" s="59" t="s">
        <v>145</v>
      </c>
      <c r="E13" s="59" t="s">
        <v>431</v>
      </c>
      <c r="F13" s="59" t="s">
        <v>423</v>
      </c>
      <c r="G13" s="59" t="s">
        <v>78</v>
      </c>
      <c r="H13" s="60">
        <v>44775</v>
      </c>
      <c r="I13" s="59" t="s">
        <v>31</v>
      </c>
      <c r="J13" s="61">
        <v>1.6</v>
      </c>
      <c r="K13" s="59" t="s">
        <v>32</v>
      </c>
      <c r="L13" s="59" t="s">
        <v>32</v>
      </c>
      <c r="M13" s="59">
        <v>7.05</v>
      </c>
      <c r="N13" s="59">
        <v>9.4</v>
      </c>
      <c r="O13" s="59">
        <v>50</v>
      </c>
      <c r="P13" s="59" t="s">
        <v>33</v>
      </c>
      <c r="Q13" s="59">
        <v>315.95699999999999</v>
      </c>
      <c r="R13" s="59" t="s">
        <v>35</v>
      </c>
      <c r="S13" s="63">
        <v>9</v>
      </c>
    </row>
    <row r="14" spans="1:19" ht="20.100000000000001" customHeight="1" x14ac:dyDescent="0.25">
      <c r="A14" s="35">
        <v>6</v>
      </c>
      <c r="B14" s="58" t="s">
        <v>432</v>
      </c>
      <c r="C14" s="59" t="s">
        <v>364</v>
      </c>
      <c r="D14" s="59" t="s">
        <v>433</v>
      </c>
      <c r="E14" s="59" t="s">
        <v>434</v>
      </c>
      <c r="F14" s="59" t="s">
        <v>423</v>
      </c>
      <c r="G14" s="59" t="s">
        <v>78</v>
      </c>
      <c r="H14" s="60">
        <v>44790</v>
      </c>
      <c r="I14" s="59" t="s">
        <v>31</v>
      </c>
      <c r="J14" s="61">
        <v>37.514654</v>
      </c>
      <c r="K14" s="59" t="s">
        <v>32</v>
      </c>
      <c r="L14" s="59" t="s">
        <v>32</v>
      </c>
      <c r="M14" s="62">
        <v>6.83</v>
      </c>
      <c r="N14" s="62">
        <v>9.6</v>
      </c>
      <c r="O14" s="62">
        <v>52</v>
      </c>
      <c r="P14" s="59" t="s">
        <v>435</v>
      </c>
      <c r="Q14" s="62">
        <v>1282.792829</v>
      </c>
      <c r="R14" s="59" t="s">
        <v>42</v>
      </c>
      <c r="S14" s="63">
        <v>7</v>
      </c>
    </row>
    <row r="15" spans="1:19" ht="20.100000000000001" customHeight="1" x14ac:dyDescent="0.25">
      <c r="A15" s="35">
        <v>7</v>
      </c>
      <c r="B15" s="58" t="s">
        <v>436</v>
      </c>
      <c r="C15" s="59" t="s">
        <v>191</v>
      </c>
      <c r="D15" s="59" t="s">
        <v>126</v>
      </c>
      <c r="E15" s="59" t="s">
        <v>437</v>
      </c>
      <c r="F15" s="59" t="s">
        <v>423</v>
      </c>
      <c r="G15" s="59" t="s">
        <v>78</v>
      </c>
      <c r="H15" s="60">
        <v>44791</v>
      </c>
      <c r="I15" s="59" t="s">
        <v>31</v>
      </c>
      <c r="J15" s="61">
        <v>48.5</v>
      </c>
      <c r="K15" s="59" t="s">
        <v>32</v>
      </c>
      <c r="L15" s="59" t="s">
        <v>62</v>
      </c>
      <c r="M15" s="59">
        <v>6.65</v>
      </c>
      <c r="N15" s="59">
        <v>9.39</v>
      </c>
      <c r="O15" s="59">
        <v>51</v>
      </c>
      <c r="P15" s="59" t="s">
        <v>103</v>
      </c>
      <c r="Q15" s="59">
        <v>1769.952</v>
      </c>
      <c r="R15" s="59" t="s">
        <v>35</v>
      </c>
      <c r="S15" s="63">
        <v>9</v>
      </c>
    </row>
    <row r="16" spans="1:19" ht="20.100000000000001" customHeight="1" x14ac:dyDescent="0.25">
      <c r="A16" s="35">
        <v>8</v>
      </c>
      <c r="B16" s="58" t="s">
        <v>438</v>
      </c>
      <c r="C16" s="59" t="s">
        <v>144</v>
      </c>
      <c r="D16" s="59" t="s">
        <v>250</v>
      </c>
      <c r="E16" s="59" t="s">
        <v>439</v>
      </c>
      <c r="F16" s="59" t="s">
        <v>423</v>
      </c>
      <c r="G16" s="59" t="s">
        <v>78</v>
      </c>
      <c r="H16" s="60">
        <v>44796</v>
      </c>
      <c r="I16" s="59" t="s">
        <v>31</v>
      </c>
      <c r="J16" s="61">
        <v>7.1889000000000003</v>
      </c>
      <c r="K16" s="59" t="s">
        <v>32</v>
      </c>
      <c r="L16" s="59" t="s">
        <v>32</v>
      </c>
      <c r="M16" s="62">
        <v>6.85</v>
      </c>
      <c r="N16" s="62">
        <v>9.4</v>
      </c>
      <c r="O16" s="62">
        <v>47</v>
      </c>
      <c r="P16" s="59" t="s">
        <v>71</v>
      </c>
      <c r="Q16" s="59">
        <v>470.412306</v>
      </c>
      <c r="R16" s="59" t="s">
        <v>42</v>
      </c>
      <c r="S16" s="63">
        <v>10</v>
      </c>
    </row>
    <row r="17" spans="1:19" ht="20.100000000000001" customHeight="1" x14ac:dyDescent="0.25">
      <c r="A17" s="35">
        <v>10</v>
      </c>
      <c r="B17" s="58" t="s">
        <v>443</v>
      </c>
      <c r="C17" s="59" t="s">
        <v>206</v>
      </c>
      <c r="D17" s="59" t="s">
        <v>80</v>
      </c>
      <c r="E17" s="59" t="s">
        <v>444</v>
      </c>
      <c r="F17" s="59" t="s">
        <v>423</v>
      </c>
      <c r="G17" s="59" t="s">
        <v>78</v>
      </c>
      <c r="H17" s="60">
        <v>44819</v>
      </c>
      <c r="I17" s="59" t="s">
        <v>31</v>
      </c>
      <c r="J17" s="61">
        <v>1.6591400000000001</v>
      </c>
      <c r="K17" s="59" t="s">
        <v>32</v>
      </c>
      <c r="L17" s="59" t="s">
        <v>32</v>
      </c>
      <c r="M17" s="62">
        <v>6.8</v>
      </c>
      <c r="N17" s="62">
        <v>9.3000000000000007</v>
      </c>
      <c r="O17" s="62">
        <v>52.2</v>
      </c>
      <c r="P17" s="59" t="s">
        <v>91</v>
      </c>
      <c r="Q17" s="59">
        <v>501.32206100000002</v>
      </c>
      <c r="R17" s="59" t="s">
        <v>42</v>
      </c>
      <c r="S17" s="63">
        <v>5</v>
      </c>
    </row>
    <row r="18" spans="1:19" ht="20.100000000000001" customHeight="1" x14ac:dyDescent="0.25">
      <c r="A18" s="35">
        <v>11</v>
      </c>
      <c r="B18" s="58" t="s">
        <v>327</v>
      </c>
      <c r="C18" s="59" t="s">
        <v>328</v>
      </c>
      <c r="D18" s="59" t="s">
        <v>329</v>
      </c>
      <c r="E18" s="59" t="s">
        <v>445</v>
      </c>
      <c r="F18" s="59" t="s">
        <v>423</v>
      </c>
      <c r="G18" s="59" t="s">
        <v>78</v>
      </c>
      <c r="H18" s="60">
        <v>44819</v>
      </c>
      <c r="I18" s="59" t="s">
        <v>31</v>
      </c>
      <c r="J18" s="61">
        <v>49.45</v>
      </c>
      <c r="K18" s="59" t="s">
        <v>62</v>
      </c>
      <c r="L18" s="59" t="s">
        <v>32</v>
      </c>
      <c r="M18" s="59" t="s">
        <v>34</v>
      </c>
      <c r="N18" s="76" t="s">
        <v>34</v>
      </c>
      <c r="O18" s="76" t="s">
        <v>34</v>
      </c>
      <c r="P18" s="59" t="s">
        <v>63</v>
      </c>
      <c r="Q18" s="59" t="s">
        <v>34</v>
      </c>
      <c r="R18" s="59" t="s">
        <v>34</v>
      </c>
      <c r="S18" s="63">
        <v>7</v>
      </c>
    </row>
    <row r="19" spans="1:19" ht="20.100000000000001" customHeight="1" x14ac:dyDescent="0.25">
      <c r="A19" s="35">
        <v>12</v>
      </c>
      <c r="B19" s="58" t="s">
        <v>446</v>
      </c>
      <c r="C19" s="59" t="s">
        <v>75</v>
      </c>
      <c r="D19" s="59" t="s">
        <v>76</v>
      </c>
      <c r="E19" s="59" t="s">
        <v>447</v>
      </c>
      <c r="F19" s="59" t="s">
        <v>423</v>
      </c>
      <c r="G19" s="59" t="s">
        <v>78</v>
      </c>
      <c r="H19" s="60">
        <v>44830</v>
      </c>
      <c r="I19" s="59" t="s">
        <v>39</v>
      </c>
      <c r="J19" s="61">
        <v>63.958829000000001</v>
      </c>
      <c r="K19" s="59" t="s">
        <v>32</v>
      </c>
      <c r="L19" s="59" t="s">
        <v>32</v>
      </c>
      <c r="M19" s="62" t="s">
        <v>34</v>
      </c>
      <c r="N19" s="76" t="s">
        <v>34</v>
      </c>
      <c r="O19" s="76" t="s">
        <v>34</v>
      </c>
      <c r="P19" s="59" t="s">
        <v>34</v>
      </c>
      <c r="Q19" s="62" t="s">
        <v>34</v>
      </c>
      <c r="R19" s="59" t="s">
        <v>34</v>
      </c>
      <c r="S19" s="63">
        <v>3</v>
      </c>
    </row>
    <row r="20" spans="1:19" ht="20.100000000000001" customHeight="1" x14ac:dyDescent="0.25">
      <c r="A20" s="35">
        <v>15</v>
      </c>
      <c r="B20" s="58" t="s">
        <v>453</v>
      </c>
      <c r="C20" s="59" t="s">
        <v>138</v>
      </c>
      <c r="D20" s="59" t="s">
        <v>200</v>
      </c>
      <c r="E20" s="59" t="s">
        <v>454</v>
      </c>
      <c r="F20" s="59" t="s">
        <v>423</v>
      </c>
      <c r="G20" s="59" t="s">
        <v>78</v>
      </c>
      <c r="H20" s="60">
        <v>44844</v>
      </c>
      <c r="I20" s="59" t="s">
        <v>39</v>
      </c>
      <c r="J20" s="61">
        <v>18.837496999999999</v>
      </c>
      <c r="K20" s="59" t="s">
        <v>32</v>
      </c>
      <c r="L20" s="59" t="s">
        <v>32</v>
      </c>
      <c r="M20" s="59">
        <v>5.32</v>
      </c>
      <c r="N20" s="62">
        <v>9.6</v>
      </c>
      <c r="O20" s="59">
        <v>45</v>
      </c>
      <c r="P20" s="59" t="s">
        <v>91</v>
      </c>
      <c r="Q20" s="59">
        <v>799.98172099999999</v>
      </c>
      <c r="R20" s="59" t="s">
        <v>42</v>
      </c>
      <c r="S20" s="63">
        <v>10</v>
      </c>
    </row>
    <row r="21" spans="1:19" ht="20.100000000000001" customHeight="1" x14ac:dyDescent="0.25">
      <c r="A21" s="35">
        <v>16</v>
      </c>
      <c r="B21" s="58" t="s">
        <v>147</v>
      </c>
      <c r="C21" s="59" t="s">
        <v>455</v>
      </c>
      <c r="D21" s="59" t="s">
        <v>112</v>
      </c>
      <c r="E21" s="59" t="s">
        <v>456</v>
      </c>
      <c r="F21" s="59" t="s">
        <v>423</v>
      </c>
      <c r="G21" s="59" t="s">
        <v>78</v>
      </c>
      <c r="H21" s="60">
        <v>44846</v>
      </c>
      <c r="I21" s="59" t="s">
        <v>31</v>
      </c>
      <c r="J21" s="61">
        <v>13.4</v>
      </c>
      <c r="K21" s="59" t="s">
        <v>32</v>
      </c>
      <c r="L21" s="59" t="s">
        <v>62</v>
      </c>
      <c r="M21" s="59">
        <v>6.57</v>
      </c>
      <c r="N21" s="59">
        <v>9.6</v>
      </c>
      <c r="O21" s="59">
        <v>49.94</v>
      </c>
      <c r="P21" s="59" t="s">
        <v>91</v>
      </c>
      <c r="Q21" s="62" t="s">
        <v>34</v>
      </c>
      <c r="R21" s="59" t="s">
        <v>34</v>
      </c>
      <c r="S21" s="63">
        <v>9</v>
      </c>
    </row>
    <row r="22" spans="1:19" ht="20.100000000000001" customHeight="1" x14ac:dyDescent="0.25">
      <c r="A22" s="35">
        <v>18</v>
      </c>
      <c r="B22" s="58" t="s">
        <v>459</v>
      </c>
      <c r="C22" s="59" t="s">
        <v>162</v>
      </c>
      <c r="D22" s="59" t="s">
        <v>460</v>
      </c>
      <c r="E22" s="59" t="s">
        <v>461</v>
      </c>
      <c r="F22" s="59" t="s">
        <v>423</v>
      </c>
      <c r="G22" s="59" t="s">
        <v>78</v>
      </c>
      <c r="H22" s="60">
        <v>44858</v>
      </c>
      <c r="I22" s="59" t="s">
        <v>31</v>
      </c>
      <c r="J22" s="61">
        <v>62.654000000000003</v>
      </c>
      <c r="K22" s="59" t="s">
        <v>32</v>
      </c>
      <c r="L22" s="59" t="s">
        <v>32</v>
      </c>
      <c r="M22" s="62">
        <v>6.84</v>
      </c>
      <c r="N22" s="62">
        <v>9.4</v>
      </c>
      <c r="O22" s="62">
        <v>50</v>
      </c>
      <c r="P22" s="59" t="s">
        <v>73</v>
      </c>
      <c r="Q22" s="62">
        <v>1772.1949999999999</v>
      </c>
      <c r="R22" s="59" t="s">
        <v>35</v>
      </c>
      <c r="S22" s="63">
        <v>10</v>
      </c>
    </row>
    <row r="23" spans="1:19" ht="20.100000000000001" customHeight="1" x14ac:dyDescent="0.25">
      <c r="A23" s="35">
        <v>19</v>
      </c>
      <c r="B23" s="58" t="s">
        <v>319</v>
      </c>
      <c r="C23" s="59" t="s">
        <v>320</v>
      </c>
      <c r="D23" s="59" t="s">
        <v>242</v>
      </c>
      <c r="E23" s="59" t="s">
        <v>462</v>
      </c>
      <c r="F23" s="59" t="s">
        <v>423</v>
      </c>
      <c r="G23" s="59" t="s">
        <v>78</v>
      </c>
      <c r="H23" s="60">
        <v>44859</v>
      </c>
      <c r="I23" s="59" t="s">
        <v>39</v>
      </c>
      <c r="J23" s="61">
        <v>171.76738499999999</v>
      </c>
      <c r="K23" s="59" t="s">
        <v>32</v>
      </c>
      <c r="L23" s="59" t="s">
        <v>32</v>
      </c>
      <c r="M23" s="62">
        <v>6.7</v>
      </c>
      <c r="N23" s="62">
        <v>9.1999999999999993</v>
      </c>
      <c r="O23" s="62">
        <v>53.78</v>
      </c>
      <c r="P23" s="59" t="s">
        <v>91</v>
      </c>
      <c r="Q23" s="62">
        <v>3396.297599</v>
      </c>
      <c r="R23" s="59" t="s">
        <v>42</v>
      </c>
      <c r="S23" s="63">
        <v>9</v>
      </c>
    </row>
    <row r="24" spans="1:19" ht="20.100000000000001" customHeight="1" x14ac:dyDescent="0.25">
      <c r="A24" s="35">
        <v>20</v>
      </c>
      <c r="B24" s="58" t="s">
        <v>241</v>
      </c>
      <c r="C24" s="59" t="s">
        <v>249</v>
      </c>
      <c r="D24" s="59" t="s">
        <v>242</v>
      </c>
      <c r="E24" s="59" t="s">
        <v>463</v>
      </c>
      <c r="F24" s="59" t="s">
        <v>423</v>
      </c>
      <c r="G24" s="59" t="s">
        <v>78</v>
      </c>
      <c r="H24" s="60">
        <v>44861</v>
      </c>
      <c r="I24" s="59" t="s">
        <v>31</v>
      </c>
      <c r="J24" s="59">
        <v>6.3239999999999998</v>
      </c>
      <c r="K24" s="59" t="s">
        <v>32</v>
      </c>
      <c r="L24" s="59" t="s">
        <v>62</v>
      </c>
      <c r="M24" s="62" t="s">
        <v>34</v>
      </c>
      <c r="N24" s="62">
        <v>9.8000000000000007</v>
      </c>
      <c r="O24" s="62">
        <v>52.54</v>
      </c>
      <c r="P24" s="59" t="s">
        <v>103</v>
      </c>
      <c r="Q24" s="59" t="s">
        <v>34</v>
      </c>
      <c r="R24" s="59" t="s">
        <v>34</v>
      </c>
      <c r="S24" s="63">
        <v>14</v>
      </c>
    </row>
    <row r="25" spans="1:19" ht="20.100000000000001" customHeight="1" x14ac:dyDescent="0.25">
      <c r="A25" s="35">
        <v>21</v>
      </c>
      <c r="B25" s="58" t="s">
        <v>464</v>
      </c>
      <c r="C25" s="59" t="s">
        <v>75</v>
      </c>
      <c r="D25" s="59" t="s">
        <v>246</v>
      </c>
      <c r="E25" s="59" t="s">
        <v>465</v>
      </c>
      <c r="F25" s="59" t="s">
        <v>423</v>
      </c>
      <c r="G25" s="59" t="s">
        <v>78</v>
      </c>
      <c r="H25" s="60">
        <v>44861</v>
      </c>
      <c r="I25" s="59" t="s">
        <v>31</v>
      </c>
      <c r="J25" s="61">
        <v>5.6680000000000001</v>
      </c>
      <c r="K25" s="59" t="s">
        <v>62</v>
      </c>
      <c r="L25" s="59" t="s">
        <v>32</v>
      </c>
      <c r="M25" s="62">
        <v>7.2</v>
      </c>
      <c r="N25" s="62">
        <v>9.6999999999999993</v>
      </c>
      <c r="O25" s="62">
        <v>54</v>
      </c>
      <c r="P25" s="59" t="s">
        <v>71</v>
      </c>
      <c r="Q25" s="62" t="s">
        <v>34</v>
      </c>
      <c r="R25" s="59" t="s">
        <v>34</v>
      </c>
      <c r="S25" s="63">
        <v>4</v>
      </c>
    </row>
    <row r="26" spans="1:19" ht="20.100000000000001" customHeight="1" x14ac:dyDescent="0.25">
      <c r="A26" s="35">
        <v>22</v>
      </c>
      <c r="B26" s="58" t="s">
        <v>466</v>
      </c>
      <c r="C26" s="59" t="s">
        <v>328</v>
      </c>
      <c r="D26" s="59" t="s">
        <v>112</v>
      </c>
      <c r="E26" s="59" t="s">
        <v>467</v>
      </c>
      <c r="F26" s="59" t="s">
        <v>423</v>
      </c>
      <c r="G26" s="59" t="s">
        <v>78</v>
      </c>
      <c r="H26" s="60">
        <v>44861</v>
      </c>
      <c r="I26" s="59" t="s">
        <v>31</v>
      </c>
      <c r="J26" s="59">
        <v>54.8</v>
      </c>
      <c r="K26" s="59" t="s">
        <v>32</v>
      </c>
      <c r="L26" s="59" t="s">
        <v>32</v>
      </c>
      <c r="M26" s="62" t="s">
        <v>34</v>
      </c>
      <c r="N26" s="76" t="s">
        <v>34</v>
      </c>
      <c r="O26" s="76" t="s">
        <v>34</v>
      </c>
      <c r="P26" s="59" t="s">
        <v>141</v>
      </c>
      <c r="Q26" s="59" t="s">
        <v>34</v>
      </c>
      <c r="R26" s="59" t="s">
        <v>34</v>
      </c>
      <c r="S26" s="63">
        <v>7</v>
      </c>
    </row>
    <row r="27" spans="1:19" ht="20.100000000000001" customHeight="1" x14ac:dyDescent="0.25">
      <c r="A27" s="35">
        <v>23</v>
      </c>
      <c r="B27" s="58" t="s">
        <v>468</v>
      </c>
      <c r="C27" s="59" t="s">
        <v>95</v>
      </c>
      <c r="D27" s="59" t="s">
        <v>167</v>
      </c>
      <c r="E27" s="59" t="s">
        <v>469</v>
      </c>
      <c r="F27" s="59" t="s">
        <v>423</v>
      </c>
      <c r="G27" s="59" t="s">
        <v>78</v>
      </c>
      <c r="H27" s="60">
        <v>44862</v>
      </c>
      <c r="I27" s="59" t="s">
        <v>39</v>
      </c>
      <c r="J27" s="59">
        <v>7.9117639999999998</v>
      </c>
      <c r="K27" s="59" t="s">
        <v>32</v>
      </c>
      <c r="L27" s="59" t="s">
        <v>32</v>
      </c>
      <c r="M27" s="62" t="s">
        <v>34</v>
      </c>
      <c r="N27" s="76" t="s">
        <v>34</v>
      </c>
      <c r="O27" s="76" t="s">
        <v>34</v>
      </c>
      <c r="P27" s="59" t="s">
        <v>91</v>
      </c>
      <c r="Q27" s="59">
        <v>210.018272</v>
      </c>
      <c r="R27" s="59" t="s">
        <v>35</v>
      </c>
      <c r="S27" s="63">
        <v>6</v>
      </c>
    </row>
    <row r="28" spans="1:19" ht="20.100000000000001" customHeight="1" x14ac:dyDescent="0.25">
      <c r="A28" s="35">
        <v>25</v>
      </c>
      <c r="B28" s="58" t="s">
        <v>104</v>
      </c>
      <c r="C28" s="59" t="s">
        <v>100</v>
      </c>
      <c r="D28" s="59" t="s">
        <v>105</v>
      </c>
      <c r="E28" s="59" t="s">
        <v>472</v>
      </c>
      <c r="F28" s="59" t="s">
        <v>423</v>
      </c>
      <c r="G28" s="59" t="s">
        <v>78</v>
      </c>
      <c r="H28" s="60">
        <v>44868</v>
      </c>
      <c r="I28" s="59" t="s">
        <v>39</v>
      </c>
      <c r="J28" s="61" t="s">
        <v>34</v>
      </c>
      <c r="K28" s="59" t="s">
        <v>32</v>
      </c>
      <c r="L28" s="59" t="s">
        <v>32</v>
      </c>
      <c r="M28" s="62">
        <v>7.55</v>
      </c>
      <c r="N28" s="62">
        <v>10.199999999999999</v>
      </c>
      <c r="O28" s="62">
        <v>52</v>
      </c>
      <c r="P28" s="59" t="s">
        <v>103</v>
      </c>
      <c r="Q28" s="62" t="s">
        <v>34</v>
      </c>
      <c r="R28" s="59" t="s">
        <v>34</v>
      </c>
      <c r="S28" s="63">
        <v>14</v>
      </c>
    </row>
    <row r="29" spans="1:19" ht="20.100000000000001" customHeight="1" x14ac:dyDescent="0.25">
      <c r="A29" s="35">
        <v>26</v>
      </c>
      <c r="B29" s="58" t="s">
        <v>473</v>
      </c>
      <c r="C29" s="59" t="s">
        <v>65</v>
      </c>
      <c r="D29" s="59" t="s">
        <v>433</v>
      </c>
      <c r="E29" s="59" t="s">
        <v>474</v>
      </c>
      <c r="F29" s="59" t="s">
        <v>423</v>
      </c>
      <c r="G29" s="59" t="s">
        <v>78</v>
      </c>
      <c r="H29" s="60">
        <v>44875</v>
      </c>
      <c r="I29" s="59" t="s">
        <v>31</v>
      </c>
      <c r="J29" s="61">
        <v>0</v>
      </c>
      <c r="K29" s="59" t="s">
        <v>32</v>
      </c>
      <c r="L29" s="59" t="s">
        <v>32</v>
      </c>
      <c r="M29" s="62" t="s">
        <v>34</v>
      </c>
      <c r="N29" s="76" t="s">
        <v>34</v>
      </c>
      <c r="O29" s="76" t="s">
        <v>34</v>
      </c>
      <c r="P29" s="59" t="s">
        <v>91</v>
      </c>
      <c r="Q29" s="62" t="s">
        <v>34</v>
      </c>
      <c r="R29" s="59" t="s">
        <v>34</v>
      </c>
      <c r="S29" s="63">
        <v>8</v>
      </c>
    </row>
    <row r="30" spans="1:19" ht="20.100000000000001" customHeight="1" x14ac:dyDescent="0.25">
      <c r="A30" s="35">
        <v>27</v>
      </c>
      <c r="B30" s="58" t="s">
        <v>475</v>
      </c>
      <c r="C30" s="59" t="s">
        <v>148</v>
      </c>
      <c r="D30" s="59" t="s">
        <v>45</v>
      </c>
      <c r="E30" s="59" t="s">
        <v>476</v>
      </c>
      <c r="F30" s="59" t="s">
        <v>423</v>
      </c>
      <c r="G30" s="59" t="s">
        <v>78</v>
      </c>
      <c r="H30" s="60">
        <v>44882</v>
      </c>
      <c r="I30" s="59" t="s">
        <v>31</v>
      </c>
      <c r="J30" s="61">
        <v>4.8008850000000001</v>
      </c>
      <c r="K30" s="59" t="s">
        <v>32</v>
      </c>
      <c r="L30" s="59" t="s">
        <v>32</v>
      </c>
      <c r="M30" s="59">
        <v>7.11</v>
      </c>
      <c r="N30" s="59">
        <v>9.65</v>
      </c>
      <c r="O30" s="59">
        <v>52.97</v>
      </c>
      <c r="P30" s="59" t="s">
        <v>477</v>
      </c>
      <c r="Q30" s="59" t="s">
        <v>34</v>
      </c>
      <c r="R30" s="59" t="s">
        <v>34</v>
      </c>
      <c r="S30" s="63">
        <v>6</v>
      </c>
    </row>
    <row r="31" spans="1:19" ht="20.100000000000001" customHeight="1" x14ac:dyDescent="0.25">
      <c r="A31" s="35">
        <v>29</v>
      </c>
      <c r="B31" s="58" t="s">
        <v>481</v>
      </c>
      <c r="C31" s="59" t="s">
        <v>65</v>
      </c>
      <c r="D31" s="59" t="s">
        <v>479</v>
      </c>
      <c r="E31" s="59" t="s">
        <v>482</v>
      </c>
      <c r="F31" s="59" t="s">
        <v>423</v>
      </c>
      <c r="G31" s="59" t="s">
        <v>78</v>
      </c>
      <c r="H31" s="60">
        <v>44894</v>
      </c>
      <c r="I31" s="59" t="s">
        <v>31</v>
      </c>
      <c r="J31" s="61">
        <v>19.561973999999999</v>
      </c>
      <c r="K31" s="59" t="s">
        <v>32</v>
      </c>
      <c r="L31" s="59" t="s">
        <v>32</v>
      </c>
      <c r="M31" s="59" t="s">
        <v>34</v>
      </c>
      <c r="N31" s="76" t="s">
        <v>34</v>
      </c>
      <c r="O31" s="76" t="s">
        <v>34</v>
      </c>
      <c r="P31" s="59" t="s">
        <v>91</v>
      </c>
      <c r="Q31" s="62" t="s">
        <v>34</v>
      </c>
      <c r="R31" s="59" t="s">
        <v>34</v>
      </c>
      <c r="S31" s="63">
        <v>8</v>
      </c>
    </row>
    <row r="32" spans="1:19" ht="20.100000000000001" customHeight="1" x14ac:dyDescent="0.25">
      <c r="A32" s="35">
        <v>30</v>
      </c>
      <c r="B32" s="58" t="s">
        <v>483</v>
      </c>
      <c r="C32" s="59" t="s">
        <v>346</v>
      </c>
      <c r="D32" s="59" t="s">
        <v>55</v>
      </c>
      <c r="E32" s="59" t="s">
        <v>484</v>
      </c>
      <c r="F32" s="59" t="s">
        <v>423</v>
      </c>
      <c r="G32" s="59" t="s">
        <v>78</v>
      </c>
      <c r="H32" s="60">
        <v>44895</v>
      </c>
      <c r="I32" s="59" t="s">
        <v>31</v>
      </c>
      <c r="J32" s="61">
        <v>19.3</v>
      </c>
      <c r="K32" s="59" t="s">
        <v>32</v>
      </c>
      <c r="L32" s="59" t="s">
        <v>32</v>
      </c>
      <c r="M32" s="62">
        <v>6.44</v>
      </c>
      <c r="N32" s="62">
        <v>9.3800000000000008</v>
      </c>
      <c r="O32" s="62">
        <v>52</v>
      </c>
      <c r="P32" s="59" t="s">
        <v>141</v>
      </c>
      <c r="Q32" s="62">
        <v>809.15285900000003</v>
      </c>
      <c r="R32" s="59" t="s">
        <v>35</v>
      </c>
      <c r="S32" s="63">
        <v>11</v>
      </c>
    </row>
    <row r="33" spans="1:19" ht="20.100000000000001" customHeight="1" x14ac:dyDescent="0.25">
      <c r="A33" s="35">
        <v>31</v>
      </c>
      <c r="B33" s="58" t="s">
        <v>448</v>
      </c>
      <c r="C33" s="59" t="s">
        <v>119</v>
      </c>
      <c r="D33" s="59" t="s">
        <v>449</v>
      </c>
      <c r="E33" s="59" t="s">
        <v>485</v>
      </c>
      <c r="F33" s="59" t="s">
        <v>423</v>
      </c>
      <c r="G33" s="59" t="s">
        <v>78</v>
      </c>
      <c r="H33" s="60">
        <v>44895</v>
      </c>
      <c r="I33" s="59" t="s">
        <v>31</v>
      </c>
      <c r="J33" s="61">
        <v>78</v>
      </c>
      <c r="K33" s="59" t="s">
        <v>32</v>
      </c>
      <c r="L33" s="59" t="s">
        <v>32</v>
      </c>
      <c r="M33" s="62" t="s">
        <v>34</v>
      </c>
      <c r="N33" s="76" t="s">
        <v>34</v>
      </c>
      <c r="O33" s="76" t="s">
        <v>34</v>
      </c>
      <c r="P33" s="59" t="s">
        <v>157</v>
      </c>
      <c r="Q33" s="62" t="s">
        <v>34</v>
      </c>
      <c r="R33" s="59" t="s">
        <v>34</v>
      </c>
      <c r="S33" s="63">
        <v>8</v>
      </c>
    </row>
    <row r="34" spans="1:19" ht="20.100000000000001" customHeight="1" x14ac:dyDescent="0.25">
      <c r="A34" s="35">
        <v>32</v>
      </c>
      <c r="B34" s="58" t="s">
        <v>486</v>
      </c>
      <c r="C34" s="59" t="s">
        <v>328</v>
      </c>
      <c r="D34" s="59" t="s">
        <v>45</v>
      </c>
      <c r="E34" s="59" t="s">
        <v>487</v>
      </c>
      <c r="F34" s="59" t="s">
        <v>423</v>
      </c>
      <c r="G34" s="59" t="s">
        <v>78</v>
      </c>
      <c r="H34" s="60">
        <v>44903</v>
      </c>
      <c r="I34" s="59" t="s">
        <v>31</v>
      </c>
      <c r="J34" s="61">
        <v>44.5</v>
      </c>
      <c r="K34" s="59" t="s">
        <v>32</v>
      </c>
      <c r="L34" s="59" t="s">
        <v>32</v>
      </c>
      <c r="M34" s="62" t="s">
        <v>34</v>
      </c>
      <c r="N34" s="76" t="s">
        <v>34</v>
      </c>
      <c r="O34" s="76" t="s">
        <v>34</v>
      </c>
      <c r="P34" s="59" t="s">
        <v>141</v>
      </c>
      <c r="Q34" s="62" t="s">
        <v>34</v>
      </c>
      <c r="R34" s="59" t="s">
        <v>34</v>
      </c>
      <c r="S34" s="63">
        <v>8</v>
      </c>
    </row>
    <row r="35" spans="1:19" ht="20.100000000000001" customHeight="1" x14ac:dyDescent="0.25">
      <c r="A35" s="35">
        <v>33</v>
      </c>
      <c r="B35" s="58" t="s">
        <v>143</v>
      </c>
      <c r="C35" s="59" t="s">
        <v>144</v>
      </c>
      <c r="D35" s="59" t="s">
        <v>145</v>
      </c>
      <c r="E35" s="59" t="s">
        <v>488</v>
      </c>
      <c r="F35" s="59" t="s">
        <v>423</v>
      </c>
      <c r="G35" s="59" t="s">
        <v>78</v>
      </c>
      <c r="H35" s="60">
        <v>44907</v>
      </c>
      <c r="I35" s="59" t="s">
        <v>31</v>
      </c>
      <c r="J35" s="61">
        <v>7.5</v>
      </c>
      <c r="K35" s="59" t="s">
        <v>62</v>
      </c>
      <c r="L35" s="59" t="s">
        <v>32</v>
      </c>
      <c r="M35" s="62">
        <v>7.03</v>
      </c>
      <c r="N35" s="76" t="s">
        <v>34</v>
      </c>
      <c r="O35" s="76" t="s">
        <v>34</v>
      </c>
      <c r="P35" s="59" t="s">
        <v>34</v>
      </c>
      <c r="Q35" s="62">
        <v>510.14800000000002</v>
      </c>
      <c r="R35" s="59" t="s">
        <v>34</v>
      </c>
      <c r="S35" s="63">
        <v>10</v>
      </c>
    </row>
    <row r="36" spans="1:19" ht="20.100000000000001" customHeight="1" x14ac:dyDescent="0.25">
      <c r="A36" s="35">
        <v>34</v>
      </c>
      <c r="B36" s="58" t="s">
        <v>489</v>
      </c>
      <c r="C36" s="59" t="s">
        <v>100</v>
      </c>
      <c r="D36" s="59" t="s">
        <v>105</v>
      </c>
      <c r="E36" s="59" t="s">
        <v>490</v>
      </c>
      <c r="F36" s="59" t="s">
        <v>423</v>
      </c>
      <c r="G36" s="59" t="s">
        <v>78</v>
      </c>
      <c r="H36" s="60">
        <v>44910</v>
      </c>
      <c r="I36" s="59" t="s">
        <v>39</v>
      </c>
      <c r="J36" s="61">
        <v>-36</v>
      </c>
      <c r="K36" s="59" t="s">
        <v>32</v>
      </c>
      <c r="L36" s="59" t="s">
        <v>32</v>
      </c>
      <c r="M36" s="62">
        <v>7.1</v>
      </c>
      <c r="N36" s="62">
        <v>9.8000000000000007</v>
      </c>
      <c r="O36" s="62">
        <v>52</v>
      </c>
      <c r="P36" s="59" t="s">
        <v>141</v>
      </c>
      <c r="Q36" s="62" t="s">
        <v>34</v>
      </c>
      <c r="R36" s="59" t="s">
        <v>34</v>
      </c>
      <c r="S36" s="63">
        <v>7</v>
      </c>
    </row>
    <row r="37" spans="1:19" ht="20.100000000000001" customHeight="1" x14ac:dyDescent="0.25">
      <c r="A37" s="35">
        <v>36</v>
      </c>
      <c r="B37" s="58" t="s">
        <v>494</v>
      </c>
      <c r="C37" s="59" t="s">
        <v>364</v>
      </c>
      <c r="D37" s="59" t="s">
        <v>433</v>
      </c>
      <c r="E37" s="59" t="s">
        <v>495</v>
      </c>
      <c r="F37" s="59" t="s">
        <v>423</v>
      </c>
      <c r="G37" s="59" t="s">
        <v>78</v>
      </c>
      <c r="H37" s="60">
        <v>44916</v>
      </c>
      <c r="I37" s="59" t="s">
        <v>31</v>
      </c>
      <c r="J37" s="61">
        <v>25</v>
      </c>
      <c r="K37" s="59" t="s">
        <v>32</v>
      </c>
      <c r="L37" s="59" t="s">
        <v>32</v>
      </c>
      <c r="M37" s="62">
        <v>6.93</v>
      </c>
      <c r="N37" s="62">
        <v>9.6</v>
      </c>
      <c r="O37" s="62">
        <v>54</v>
      </c>
      <c r="P37" s="59" t="s">
        <v>435</v>
      </c>
      <c r="Q37" s="62">
        <v>2394.1170000000002</v>
      </c>
      <c r="R37" s="59" t="s">
        <v>42</v>
      </c>
      <c r="S37" s="63">
        <v>8</v>
      </c>
    </row>
    <row r="38" spans="1:19" ht="20.100000000000001" customHeight="1" x14ac:dyDescent="0.25">
      <c r="A38" s="35">
        <v>38</v>
      </c>
      <c r="B38" s="58" t="s">
        <v>169</v>
      </c>
      <c r="C38" s="59" t="s">
        <v>144</v>
      </c>
      <c r="D38" s="59" t="s">
        <v>59</v>
      </c>
      <c r="E38" s="59" t="s">
        <v>498</v>
      </c>
      <c r="F38" s="59" t="s">
        <v>423</v>
      </c>
      <c r="G38" s="59" t="s">
        <v>78</v>
      </c>
      <c r="H38" s="60">
        <v>44917</v>
      </c>
      <c r="I38" s="59" t="s">
        <v>31</v>
      </c>
      <c r="J38" s="61">
        <v>70.563327999999998</v>
      </c>
      <c r="K38" s="59" t="s">
        <v>62</v>
      </c>
      <c r="L38" s="59" t="s">
        <v>32</v>
      </c>
      <c r="M38" s="62">
        <v>7.16</v>
      </c>
      <c r="N38" s="62">
        <v>9.4</v>
      </c>
      <c r="O38" s="62">
        <v>49</v>
      </c>
      <c r="P38" s="59" t="s">
        <v>97</v>
      </c>
      <c r="Q38" s="62">
        <v>2580.838851</v>
      </c>
      <c r="R38" s="59" t="s">
        <v>35</v>
      </c>
      <c r="S38" s="63">
        <v>10</v>
      </c>
    </row>
    <row r="39" spans="1:19" ht="20.100000000000001" customHeight="1" x14ac:dyDescent="0.25">
      <c r="A39" s="35">
        <v>39</v>
      </c>
      <c r="B39" s="58" t="s">
        <v>171</v>
      </c>
      <c r="C39" s="59" t="s">
        <v>172</v>
      </c>
      <c r="D39" s="59" t="s">
        <v>173</v>
      </c>
      <c r="E39" s="59" t="s">
        <v>499</v>
      </c>
      <c r="F39" s="59" t="s">
        <v>423</v>
      </c>
      <c r="G39" s="59" t="s">
        <v>78</v>
      </c>
      <c r="H39" s="60">
        <v>44917</v>
      </c>
      <c r="I39" s="59" t="s">
        <v>39</v>
      </c>
      <c r="J39" s="61">
        <v>26.382000000000001</v>
      </c>
      <c r="K39" s="59" t="s">
        <v>32</v>
      </c>
      <c r="L39" s="59" t="s">
        <v>32</v>
      </c>
      <c r="M39" s="62">
        <v>7.54</v>
      </c>
      <c r="N39" s="62">
        <v>9.8000000000000007</v>
      </c>
      <c r="O39" s="62">
        <v>53.4</v>
      </c>
      <c r="P39" s="59" t="s">
        <v>141</v>
      </c>
      <c r="Q39" s="59">
        <v>773.03399999999999</v>
      </c>
      <c r="R39" s="59" t="s">
        <v>35</v>
      </c>
      <c r="S39" s="63">
        <v>7</v>
      </c>
    </row>
    <row r="40" spans="1:19" ht="20.100000000000001" customHeight="1" x14ac:dyDescent="0.25">
      <c r="A40" s="35">
        <v>40</v>
      </c>
      <c r="B40" s="58" t="s">
        <v>500</v>
      </c>
      <c r="C40" s="59" t="s">
        <v>501</v>
      </c>
      <c r="D40" s="59" t="s">
        <v>27</v>
      </c>
      <c r="E40" s="59" t="s">
        <v>502</v>
      </c>
      <c r="F40" s="59" t="s">
        <v>423</v>
      </c>
      <c r="G40" s="59" t="s">
        <v>78</v>
      </c>
      <c r="H40" s="60">
        <v>44918</v>
      </c>
      <c r="I40" s="59" t="s">
        <v>39</v>
      </c>
      <c r="J40" s="61">
        <v>47.756053999999999</v>
      </c>
      <c r="K40" s="59" t="s">
        <v>32</v>
      </c>
      <c r="L40" s="59" t="s">
        <v>32</v>
      </c>
      <c r="M40" s="62">
        <v>6.86</v>
      </c>
      <c r="N40" s="62">
        <v>9.6</v>
      </c>
      <c r="O40" s="62">
        <v>51</v>
      </c>
      <c r="P40" s="59" t="s">
        <v>141</v>
      </c>
      <c r="Q40" s="59">
        <v>2562</v>
      </c>
      <c r="R40" s="59" t="s">
        <v>35</v>
      </c>
      <c r="S40" s="63">
        <v>7</v>
      </c>
    </row>
    <row r="41" spans="1:19" ht="20.100000000000001" customHeight="1" x14ac:dyDescent="0.25">
      <c r="A41" s="35">
        <v>41</v>
      </c>
      <c r="B41" s="58" t="s">
        <v>503</v>
      </c>
      <c r="C41" s="59" t="s">
        <v>172</v>
      </c>
      <c r="D41" s="59" t="s">
        <v>173</v>
      </c>
      <c r="E41" s="59" t="s">
        <v>504</v>
      </c>
      <c r="F41" s="59" t="s">
        <v>423</v>
      </c>
      <c r="G41" s="59" t="s">
        <v>78</v>
      </c>
      <c r="H41" s="60">
        <v>44924</v>
      </c>
      <c r="I41" s="59" t="s">
        <v>39</v>
      </c>
      <c r="J41" s="61">
        <v>46.487000000000002</v>
      </c>
      <c r="K41" s="59" t="s">
        <v>32</v>
      </c>
      <c r="L41" s="59" t="s">
        <v>32</v>
      </c>
      <c r="M41" s="62">
        <v>8.0299999999999994</v>
      </c>
      <c r="N41" s="62">
        <v>9.8000000000000007</v>
      </c>
      <c r="O41" s="62">
        <v>52.7</v>
      </c>
      <c r="P41" s="59" t="s">
        <v>141</v>
      </c>
      <c r="Q41" s="62">
        <v>1626.876</v>
      </c>
      <c r="R41" s="59" t="s">
        <v>35</v>
      </c>
      <c r="S41" s="63">
        <v>8</v>
      </c>
    </row>
    <row r="42" spans="1:19" ht="20.100000000000001" customHeight="1" x14ac:dyDescent="0.25">
      <c r="A42" s="35">
        <v>42</v>
      </c>
      <c r="B42" s="58" t="s">
        <v>181</v>
      </c>
      <c r="C42" s="59" t="s">
        <v>172</v>
      </c>
      <c r="D42" s="59" t="s">
        <v>173</v>
      </c>
      <c r="E42" s="59" t="s">
        <v>505</v>
      </c>
      <c r="F42" s="59" t="s">
        <v>423</v>
      </c>
      <c r="G42" s="59" t="s">
        <v>78</v>
      </c>
      <c r="H42" s="60">
        <v>44924</v>
      </c>
      <c r="I42" s="59" t="s">
        <v>39</v>
      </c>
      <c r="J42" s="61">
        <v>46.079000000000001</v>
      </c>
      <c r="K42" s="59" t="s">
        <v>32</v>
      </c>
      <c r="L42" s="59" t="s">
        <v>32</v>
      </c>
      <c r="M42" s="62">
        <v>8.2899999999999991</v>
      </c>
      <c r="N42" s="62">
        <v>9.8000000000000007</v>
      </c>
      <c r="O42" s="62">
        <v>58.22</v>
      </c>
      <c r="P42" s="59" t="s">
        <v>141</v>
      </c>
      <c r="Q42" s="59">
        <v>1065.8209999999999</v>
      </c>
      <c r="R42" s="59" t="s">
        <v>35</v>
      </c>
      <c r="S42" s="63">
        <v>8</v>
      </c>
    </row>
    <row r="43" spans="1:19" ht="20.100000000000001" customHeight="1" x14ac:dyDescent="0.25">
      <c r="A43" s="35">
        <v>43</v>
      </c>
      <c r="B43" s="58" t="s">
        <v>506</v>
      </c>
      <c r="C43" s="59" t="s">
        <v>69</v>
      </c>
      <c r="D43" s="59" t="s">
        <v>479</v>
      </c>
      <c r="E43" s="59" t="s">
        <v>507</v>
      </c>
      <c r="F43" s="59" t="s">
        <v>423</v>
      </c>
      <c r="G43" s="59" t="s">
        <v>78</v>
      </c>
      <c r="H43" s="60">
        <v>44945</v>
      </c>
      <c r="I43" s="59" t="s">
        <v>39</v>
      </c>
      <c r="J43" s="61">
        <v>8.826587</v>
      </c>
      <c r="K43" s="59" t="s">
        <v>32</v>
      </c>
      <c r="L43" s="59" t="s">
        <v>32</v>
      </c>
      <c r="M43" s="62">
        <v>7.38</v>
      </c>
      <c r="N43" s="62">
        <v>9.6</v>
      </c>
      <c r="O43" s="62">
        <v>59.74</v>
      </c>
      <c r="P43" s="59" t="s">
        <v>91</v>
      </c>
      <c r="Q43" s="59">
        <v>588.54646300000002</v>
      </c>
      <c r="R43" s="59" t="s">
        <v>42</v>
      </c>
      <c r="S43" s="63">
        <v>6</v>
      </c>
    </row>
    <row r="44" spans="1:19" ht="20.100000000000001" customHeight="1" x14ac:dyDescent="0.25">
      <c r="A44" s="35">
        <v>44</v>
      </c>
      <c r="B44" s="58" t="s">
        <v>508</v>
      </c>
      <c r="C44" s="59" t="s">
        <v>308</v>
      </c>
      <c r="D44" s="59" t="s">
        <v>509</v>
      </c>
      <c r="E44" s="59" t="s">
        <v>510</v>
      </c>
      <c r="F44" s="59" t="s">
        <v>423</v>
      </c>
      <c r="G44" s="59" t="s">
        <v>78</v>
      </c>
      <c r="H44" s="60">
        <v>44949</v>
      </c>
      <c r="I44" s="59" t="s">
        <v>31</v>
      </c>
      <c r="J44" s="61">
        <v>54.283434999999997</v>
      </c>
      <c r="K44" s="59" t="s">
        <v>32</v>
      </c>
      <c r="L44" s="59" t="s">
        <v>32</v>
      </c>
      <c r="M44" s="62">
        <v>6.73</v>
      </c>
      <c r="N44" s="62">
        <v>9.3000000000000007</v>
      </c>
      <c r="O44" s="62">
        <v>50</v>
      </c>
      <c r="P44" s="59" t="s">
        <v>511</v>
      </c>
      <c r="Q44" s="62">
        <v>2607.5680619999998</v>
      </c>
      <c r="R44" s="59" t="s">
        <v>42</v>
      </c>
      <c r="S44" s="63">
        <v>13</v>
      </c>
    </row>
    <row r="45" spans="1:19" ht="20.100000000000001" customHeight="1" x14ac:dyDescent="0.25">
      <c r="A45" s="35">
        <v>46</v>
      </c>
      <c r="B45" s="58" t="s">
        <v>513</v>
      </c>
      <c r="C45" s="59" t="s">
        <v>54</v>
      </c>
      <c r="D45" s="59" t="s">
        <v>514</v>
      </c>
      <c r="E45" s="59" t="s">
        <v>515</v>
      </c>
      <c r="F45" s="59" t="s">
        <v>423</v>
      </c>
      <c r="G45" s="59" t="s">
        <v>78</v>
      </c>
      <c r="H45" s="60">
        <v>44950</v>
      </c>
      <c r="I45" s="59" t="s">
        <v>39</v>
      </c>
      <c r="J45" s="61">
        <v>17.153092000000001</v>
      </c>
      <c r="K45" s="59" t="s">
        <v>32</v>
      </c>
      <c r="L45" s="59" t="s">
        <v>62</v>
      </c>
      <c r="M45" s="62">
        <v>5.97</v>
      </c>
      <c r="N45" s="62">
        <v>10.25</v>
      </c>
      <c r="O45" s="62">
        <v>45.16</v>
      </c>
      <c r="P45" s="59" t="s">
        <v>141</v>
      </c>
      <c r="Q45" s="62">
        <v>453.675298</v>
      </c>
      <c r="R45" s="59" t="s">
        <v>35</v>
      </c>
      <c r="S45" s="63">
        <v>8</v>
      </c>
    </row>
    <row r="46" spans="1:19" ht="20.100000000000001" customHeight="1" x14ac:dyDescent="0.25">
      <c r="A46" s="35">
        <v>49</v>
      </c>
      <c r="B46" s="58" t="s">
        <v>519</v>
      </c>
      <c r="C46" s="59" t="s">
        <v>152</v>
      </c>
      <c r="D46" s="59" t="s">
        <v>45</v>
      </c>
      <c r="E46" s="59" t="s">
        <v>520</v>
      </c>
      <c r="F46" s="59" t="s">
        <v>423</v>
      </c>
      <c r="G46" s="59" t="s">
        <v>78</v>
      </c>
      <c r="H46" s="60">
        <v>44952</v>
      </c>
      <c r="I46" s="59" t="s">
        <v>31</v>
      </c>
      <c r="J46" s="61">
        <v>68.191999999999993</v>
      </c>
      <c r="K46" s="59" t="s">
        <v>32</v>
      </c>
      <c r="L46" s="59" t="s">
        <v>32</v>
      </c>
      <c r="M46" s="59">
        <v>7.08</v>
      </c>
      <c r="N46" s="59">
        <v>9.6</v>
      </c>
      <c r="O46" s="59">
        <v>50.6</v>
      </c>
      <c r="P46" s="59" t="s">
        <v>91</v>
      </c>
      <c r="Q46" s="59">
        <v>3505.491</v>
      </c>
      <c r="R46" s="59" t="s">
        <v>154</v>
      </c>
      <c r="S46" s="63">
        <v>19</v>
      </c>
    </row>
    <row r="47" spans="1:19" ht="20.100000000000001" customHeight="1" x14ac:dyDescent="0.25">
      <c r="A47" s="35">
        <v>51</v>
      </c>
      <c r="B47" s="58" t="s">
        <v>241</v>
      </c>
      <c r="C47" s="59" t="s">
        <v>191</v>
      </c>
      <c r="D47" s="59" t="s">
        <v>242</v>
      </c>
      <c r="E47" s="59" t="s">
        <v>524</v>
      </c>
      <c r="F47" s="59" t="s">
        <v>423</v>
      </c>
      <c r="G47" s="59" t="s">
        <v>78</v>
      </c>
      <c r="H47" s="60">
        <v>45008</v>
      </c>
      <c r="I47" s="59" t="s">
        <v>31</v>
      </c>
      <c r="J47" s="61">
        <v>20.888000000000002</v>
      </c>
      <c r="K47" s="59" t="s">
        <v>32</v>
      </c>
      <c r="L47" s="59" t="s">
        <v>62</v>
      </c>
      <c r="M47" s="62">
        <v>6.97</v>
      </c>
      <c r="N47" s="62">
        <v>9.57</v>
      </c>
      <c r="O47" s="62">
        <v>52.5</v>
      </c>
      <c r="P47" s="59" t="s">
        <v>103</v>
      </c>
      <c r="Q47" s="62">
        <v>927.76099999999997</v>
      </c>
      <c r="R47" s="59" t="s">
        <v>35</v>
      </c>
      <c r="S47" s="63">
        <v>16</v>
      </c>
    </row>
    <row r="48" spans="1:19" ht="20.100000000000001" customHeight="1" x14ac:dyDescent="0.25">
      <c r="A48" s="35">
        <v>52</v>
      </c>
      <c r="B48" s="58" t="s">
        <v>525</v>
      </c>
      <c r="C48" s="59" t="s">
        <v>54</v>
      </c>
      <c r="D48" s="59" t="s">
        <v>83</v>
      </c>
      <c r="E48" s="59" t="s">
        <v>526</v>
      </c>
      <c r="F48" s="59" t="s">
        <v>423</v>
      </c>
      <c r="G48" s="59" t="s">
        <v>78</v>
      </c>
      <c r="H48" s="60">
        <v>45013</v>
      </c>
      <c r="I48" s="59" t="s">
        <v>39</v>
      </c>
      <c r="J48" s="61">
        <v>23.308073</v>
      </c>
      <c r="K48" s="59" t="s">
        <v>32</v>
      </c>
      <c r="L48" s="59" t="s">
        <v>32</v>
      </c>
      <c r="M48" s="59">
        <v>6.44</v>
      </c>
      <c r="N48" s="59">
        <v>9.5</v>
      </c>
      <c r="O48" s="59">
        <v>59.6</v>
      </c>
      <c r="P48" s="59" t="s">
        <v>141</v>
      </c>
      <c r="Q48" s="62">
        <v>487.25787500000001</v>
      </c>
      <c r="R48" s="59" t="s">
        <v>35</v>
      </c>
      <c r="S48" s="63">
        <v>10</v>
      </c>
    </row>
    <row r="49" spans="1:19" ht="20.100000000000001" customHeight="1" x14ac:dyDescent="0.25">
      <c r="A49" s="35">
        <v>53</v>
      </c>
      <c r="B49" s="58" t="s">
        <v>527</v>
      </c>
      <c r="C49" s="59" t="s">
        <v>252</v>
      </c>
      <c r="D49" s="59" t="s">
        <v>163</v>
      </c>
      <c r="E49" s="59" t="s">
        <v>528</v>
      </c>
      <c r="F49" s="59" t="s">
        <v>423</v>
      </c>
      <c r="G49" s="59" t="s">
        <v>78</v>
      </c>
      <c r="H49" s="60">
        <v>45013</v>
      </c>
      <c r="I49" s="59" t="s">
        <v>31</v>
      </c>
      <c r="J49" s="61">
        <v>5.9465409999999999</v>
      </c>
      <c r="K49" s="59" t="s">
        <v>62</v>
      </c>
      <c r="L49" s="59" t="s">
        <v>62</v>
      </c>
      <c r="M49" s="62">
        <v>6.75</v>
      </c>
      <c r="N49" s="76" t="s">
        <v>34</v>
      </c>
      <c r="O49" s="76" t="s">
        <v>34</v>
      </c>
      <c r="P49" s="59" t="s">
        <v>91</v>
      </c>
      <c r="Q49" s="62">
        <v>153.482079</v>
      </c>
      <c r="R49" s="59" t="s">
        <v>35</v>
      </c>
      <c r="S49" s="63">
        <v>10</v>
      </c>
    </row>
    <row r="50" spans="1:19" ht="20.100000000000001" customHeight="1" x14ac:dyDescent="0.25">
      <c r="A50" s="35">
        <v>55</v>
      </c>
      <c r="B50" s="58" t="s">
        <v>521</v>
      </c>
      <c r="C50" s="59" t="s">
        <v>320</v>
      </c>
      <c r="D50" s="59" t="s">
        <v>522</v>
      </c>
      <c r="E50" s="59" t="s">
        <v>531</v>
      </c>
      <c r="F50" s="59" t="s">
        <v>423</v>
      </c>
      <c r="G50" s="59" t="s">
        <v>78</v>
      </c>
      <c r="H50" s="60">
        <v>45050</v>
      </c>
      <c r="I50" s="59" t="s">
        <v>31</v>
      </c>
      <c r="J50" s="61">
        <v>-0.67478800000000005</v>
      </c>
      <c r="K50" s="59" t="s">
        <v>32</v>
      </c>
      <c r="L50" s="59" t="s">
        <v>32</v>
      </c>
      <c r="M50" s="59">
        <v>7</v>
      </c>
      <c r="N50" s="59">
        <v>9.3000000000000007</v>
      </c>
      <c r="O50" s="59">
        <v>58</v>
      </c>
      <c r="P50" s="59" t="s">
        <v>88</v>
      </c>
      <c r="Q50" s="59">
        <v>229.56492600000001</v>
      </c>
      <c r="R50" s="59" t="s">
        <v>35</v>
      </c>
      <c r="S50" s="63">
        <v>9</v>
      </c>
    </row>
    <row r="51" spans="1:19" ht="20.100000000000001" customHeight="1" x14ac:dyDescent="0.25">
      <c r="A51" s="35">
        <v>56</v>
      </c>
      <c r="B51" s="58" t="s">
        <v>521</v>
      </c>
      <c r="C51" s="59" t="s">
        <v>368</v>
      </c>
      <c r="D51" s="59" t="s">
        <v>522</v>
      </c>
      <c r="E51" s="59" t="s">
        <v>532</v>
      </c>
      <c r="F51" s="59" t="s">
        <v>423</v>
      </c>
      <c r="G51" s="59" t="s">
        <v>78</v>
      </c>
      <c r="H51" s="60">
        <v>45055</v>
      </c>
      <c r="I51" s="59" t="s">
        <v>31</v>
      </c>
      <c r="J51" s="61">
        <v>5.7158230000000003</v>
      </c>
      <c r="K51" s="59" t="s">
        <v>32</v>
      </c>
      <c r="L51" s="59" t="s">
        <v>32</v>
      </c>
      <c r="M51" s="59" t="s">
        <v>34</v>
      </c>
      <c r="N51" s="76" t="s">
        <v>34</v>
      </c>
      <c r="O51" s="76" t="s">
        <v>34</v>
      </c>
      <c r="P51" s="59" t="s">
        <v>88</v>
      </c>
      <c r="Q51" s="59" t="s">
        <v>34</v>
      </c>
      <c r="R51" s="59" t="s">
        <v>34</v>
      </c>
      <c r="S51" s="63">
        <v>8</v>
      </c>
    </row>
    <row r="52" spans="1:19" ht="20.100000000000001" customHeight="1" x14ac:dyDescent="0.25">
      <c r="A52" s="35">
        <v>57</v>
      </c>
      <c r="B52" s="58" t="s">
        <v>470</v>
      </c>
      <c r="C52" s="59" t="s">
        <v>26</v>
      </c>
      <c r="D52" s="59" t="s">
        <v>45</v>
      </c>
      <c r="E52" s="59" t="s">
        <v>533</v>
      </c>
      <c r="F52" s="59" t="s">
        <v>423</v>
      </c>
      <c r="G52" s="59" t="s">
        <v>78</v>
      </c>
      <c r="H52" s="60">
        <v>45061</v>
      </c>
      <c r="I52" s="59" t="s">
        <v>31</v>
      </c>
      <c r="J52" s="61">
        <v>40.299999999999997</v>
      </c>
      <c r="K52" s="59" t="s">
        <v>32</v>
      </c>
      <c r="L52" s="59" t="s">
        <v>62</v>
      </c>
      <c r="M52" s="62" t="s">
        <v>34</v>
      </c>
      <c r="N52" s="76" t="s">
        <v>34</v>
      </c>
      <c r="O52" s="76" t="s">
        <v>34</v>
      </c>
      <c r="P52" s="59" t="s">
        <v>63</v>
      </c>
      <c r="Q52" s="62" t="s">
        <v>34</v>
      </c>
      <c r="R52" s="59" t="s">
        <v>34</v>
      </c>
      <c r="S52" s="63">
        <v>12</v>
      </c>
    </row>
    <row r="53" spans="1:19" ht="20.100000000000001" customHeight="1" x14ac:dyDescent="0.25">
      <c r="A53" s="35">
        <v>59</v>
      </c>
      <c r="B53" s="58" t="s">
        <v>535</v>
      </c>
      <c r="C53" s="59" t="s">
        <v>328</v>
      </c>
      <c r="D53" s="59" t="s">
        <v>536</v>
      </c>
      <c r="E53" s="59" t="s">
        <v>537</v>
      </c>
      <c r="F53" s="59" t="s">
        <v>423</v>
      </c>
      <c r="G53" s="59" t="s">
        <v>78</v>
      </c>
      <c r="H53" s="60">
        <v>45092</v>
      </c>
      <c r="I53" s="59" t="s">
        <v>31</v>
      </c>
      <c r="J53" s="61">
        <v>23</v>
      </c>
      <c r="K53" s="59" t="s">
        <v>32</v>
      </c>
      <c r="L53" s="59" t="s">
        <v>32</v>
      </c>
      <c r="M53" s="59" t="s">
        <v>34</v>
      </c>
      <c r="N53" s="76" t="s">
        <v>34</v>
      </c>
      <c r="O53" s="76" t="s">
        <v>34</v>
      </c>
      <c r="P53" s="59" t="s">
        <v>538</v>
      </c>
      <c r="Q53" s="59" t="s">
        <v>34</v>
      </c>
      <c r="R53" s="59" t="s">
        <v>34</v>
      </c>
      <c r="S53" s="63">
        <v>7</v>
      </c>
    </row>
    <row r="54" spans="1:19" ht="20.100000000000001" customHeight="1" x14ac:dyDescent="0.25">
      <c r="A54" s="35">
        <v>60</v>
      </c>
      <c r="B54" s="58" t="s">
        <v>521</v>
      </c>
      <c r="C54" s="59" t="s">
        <v>95</v>
      </c>
      <c r="D54" s="59" t="s">
        <v>522</v>
      </c>
      <c r="E54" s="59" t="s">
        <v>539</v>
      </c>
      <c r="F54" s="59" t="s">
        <v>423</v>
      </c>
      <c r="G54" s="59" t="s">
        <v>78</v>
      </c>
      <c r="H54" s="60">
        <v>45099</v>
      </c>
      <c r="I54" s="59" t="s">
        <v>39</v>
      </c>
      <c r="J54" s="59">
        <v>-1.156523</v>
      </c>
      <c r="K54" s="59" t="s">
        <v>32</v>
      </c>
      <c r="L54" s="59" t="s">
        <v>32</v>
      </c>
      <c r="M54" s="59">
        <v>7.58</v>
      </c>
      <c r="N54" s="76" t="s">
        <v>34</v>
      </c>
      <c r="O54" s="59">
        <v>62.2</v>
      </c>
      <c r="P54" s="59" t="s">
        <v>215</v>
      </c>
      <c r="Q54" s="59">
        <v>499.44707599999998</v>
      </c>
      <c r="R54" s="59" t="s">
        <v>35</v>
      </c>
      <c r="S54" s="63">
        <v>4</v>
      </c>
    </row>
    <row r="55" spans="1:19" ht="20.100000000000001" customHeight="1" x14ac:dyDescent="0.25">
      <c r="A55" s="35">
        <v>61</v>
      </c>
      <c r="B55" s="58" t="s">
        <v>540</v>
      </c>
      <c r="C55" s="59" t="s">
        <v>317</v>
      </c>
      <c r="D55" s="59" t="s">
        <v>250</v>
      </c>
      <c r="E55" s="59" t="s">
        <v>541</v>
      </c>
      <c r="F55" s="59" t="s">
        <v>423</v>
      </c>
      <c r="G55" s="59" t="s">
        <v>78</v>
      </c>
      <c r="H55" s="60">
        <v>45107</v>
      </c>
      <c r="I55" s="59" t="s">
        <v>31</v>
      </c>
      <c r="J55" s="61">
        <v>3.05</v>
      </c>
      <c r="K55" s="59" t="s">
        <v>32</v>
      </c>
      <c r="L55" s="59" t="s">
        <v>32</v>
      </c>
      <c r="M55" s="62">
        <v>6.97</v>
      </c>
      <c r="N55" s="62">
        <v>9.5</v>
      </c>
      <c r="O55" s="62">
        <v>50</v>
      </c>
      <c r="P55" s="59" t="s">
        <v>103</v>
      </c>
      <c r="Q55" s="62">
        <v>385.28857699999998</v>
      </c>
      <c r="R55" s="59" t="s">
        <v>35</v>
      </c>
      <c r="S55" s="63">
        <v>7</v>
      </c>
    </row>
    <row r="56" spans="1:19" ht="20.100000000000001" customHeight="1" x14ac:dyDescent="0.25">
      <c r="B56" s="56"/>
      <c r="C56" s="56"/>
      <c r="D56" s="56"/>
      <c r="E56" s="56"/>
      <c r="F56" s="56"/>
      <c r="G56" s="56"/>
      <c r="H56" s="64"/>
      <c r="I56" s="56"/>
      <c r="J56" s="65"/>
      <c r="K56" s="56"/>
      <c r="L56" s="56"/>
      <c r="M56" s="66"/>
      <c r="N56" s="66"/>
      <c r="O56" s="66"/>
      <c r="P56" s="56"/>
      <c r="Q56" s="66"/>
      <c r="R56" s="56"/>
      <c r="S56" s="67"/>
    </row>
    <row r="57" spans="1:19" ht="20.100000000000001" customHeight="1" x14ac:dyDescent="0.25">
      <c r="B57" s="56"/>
      <c r="C57" s="56"/>
      <c r="D57" s="56"/>
      <c r="E57" s="56"/>
      <c r="F57" s="56"/>
      <c r="G57" s="56"/>
      <c r="H57" s="64"/>
      <c r="I57" s="56"/>
      <c r="J57" s="65"/>
      <c r="K57" s="56"/>
      <c r="L57" s="56"/>
      <c r="M57" s="66"/>
      <c r="N57" s="66"/>
      <c r="O57" s="66"/>
      <c r="P57" s="56"/>
      <c r="Q57" s="66"/>
      <c r="R57" s="56"/>
      <c r="S57" s="67"/>
    </row>
    <row r="58" spans="1:19" ht="20.100000000000001" customHeight="1" x14ac:dyDescent="0.25">
      <c r="B58" s="56"/>
      <c r="C58" s="56"/>
      <c r="D58" s="56"/>
      <c r="E58" s="56"/>
      <c r="F58" s="56"/>
      <c r="G58" s="56"/>
      <c r="H58" s="64"/>
      <c r="I58" s="56"/>
      <c r="J58" s="65"/>
      <c r="K58" s="56"/>
      <c r="L58" s="56"/>
      <c r="M58" s="66"/>
      <c r="N58" s="66"/>
      <c r="O58" s="66"/>
      <c r="P58" s="56"/>
      <c r="Q58" s="66"/>
      <c r="R58" s="56"/>
      <c r="S58" s="67"/>
    </row>
    <row r="59" spans="1:19" ht="20.100000000000001" customHeight="1" x14ac:dyDescent="0.25">
      <c r="B59" s="56"/>
      <c r="C59" s="56"/>
      <c r="D59" s="56"/>
      <c r="E59" s="56"/>
      <c r="F59" s="56"/>
      <c r="G59" s="56"/>
      <c r="H59" s="64"/>
      <c r="I59" s="56"/>
      <c r="J59" s="65"/>
      <c r="K59" s="56"/>
      <c r="L59" s="56"/>
      <c r="M59" s="66"/>
      <c r="N59" s="66"/>
      <c r="O59" s="66"/>
      <c r="P59" s="56"/>
      <c r="Q59" s="68"/>
      <c r="R59" s="56"/>
      <c r="S59" s="67"/>
    </row>
    <row r="60" spans="1:19" ht="20.100000000000001" customHeight="1" x14ac:dyDescent="0.25">
      <c r="B60" s="56"/>
      <c r="C60" s="56"/>
      <c r="D60" s="56"/>
      <c r="E60" s="56"/>
      <c r="F60" s="56"/>
      <c r="G60" s="56"/>
      <c r="H60" s="64"/>
      <c r="I60" s="56"/>
      <c r="J60" s="65"/>
      <c r="K60" s="56"/>
      <c r="L60" s="56"/>
      <c r="M60" s="66"/>
      <c r="N60" s="66"/>
      <c r="O60" s="66"/>
      <c r="P60" s="56"/>
      <c r="Q60" s="68"/>
      <c r="R60" s="56"/>
      <c r="S60" s="67"/>
    </row>
    <row r="61" spans="1:19" ht="20.100000000000001" customHeight="1" x14ac:dyDescent="0.25">
      <c r="B61" s="56"/>
      <c r="C61" s="56"/>
      <c r="D61" s="56"/>
      <c r="E61" s="56"/>
      <c r="F61" s="56"/>
      <c r="G61" s="56"/>
      <c r="H61" s="64"/>
      <c r="I61" s="56"/>
      <c r="J61" s="65"/>
      <c r="K61" s="56"/>
      <c r="L61" s="56"/>
      <c r="M61" s="68"/>
      <c r="N61" s="68"/>
      <c r="O61" s="68"/>
      <c r="P61" s="56"/>
      <c r="Q61" s="68"/>
      <c r="R61" s="56"/>
      <c r="S61" s="67"/>
    </row>
    <row r="62" spans="1:19" ht="20.100000000000001" customHeight="1" x14ac:dyDescent="0.25">
      <c r="B62" s="56"/>
      <c r="C62" s="56"/>
      <c r="D62" s="56"/>
      <c r="E62" s="56"/>
      <c r="F62" s="56"/>
      <c r="G62" s="56"/>
      <c r="H62" s="64"/>
      <c r="I62" s="56"/>
      <c r="J62" s="65"/>
      <c r="K62" s="56"/>
      <c r="L62" s="56"/>
      <c r="M62" s="66"/>
      <c r="N62" s="66"/>
      <c r="O62" s="66"/>
      <c r="P62" s="56"/>
      <c r="Q62" s="66"/>
      <c r="R62" s="56"/>
      <c r="S62" s="67"/>
    </row>
    <row r="63" spans="1:19" ht="20.100000000000001" customHeight="1" x14ac:dyDescent="0.25">
      <c r="B63" s="56"/>
      <c r="C63" s="56"/>
      <c r="D63" s="56"/>
      <c r="E63" s="56"/>
      <c r="F63" s="56"/>
      <c r="G63" s="56"/>
      <c r="H63" s="64"/>
      <c r="I63" s="56"/>
      <c r="J63" s="65"/>
      <c r="K63" s="56"/>
      <c r="L63" s="56"/>
      <c r="M63" s="66"/>
      <c r="N63" s="66"/>
      <c r="O63" s="66"/>
      <c r="P63" s="56"/>
      <c r="Q63" s="66"/>
      <c r="R63" s="56"/>
      <c r="S63" s="67"/>
    </row>
    <row r="64" spans="1:19" ht="20.100000000000001" customHeight="1" x14ac:dyDescent="0.25">
      <c r="B64" s="56"/>
      <c r="C64" s="56"/>
      <c r="D64" s="56"/>
      <c r="E64" s="56"/>
      <c r="F64" s="56"/>
      <c r="G64" s="56"/>
      <c r="H64" s="64"/>
      <c r="I64" s="56"/>
      <c r="J64" s="65"/>
      <c r="K64" s="56"/>
      <c r="L64" s="56"/>
      <c r="M64" s="66"/>
      <c r="N64" s="66"/>
      <c r="O64" s="66"/>
      <c r="P64" s="56"/>
      <c r="Q64" s="66"/>
      <c r="R64" s="56"/>
      <c r="S64" s="67"/>
    </row>
    <row r="65" spans="2:19" ht="20.100000000000001" customHeight="1" x14ac:dyDescent="0.25">
      <c r="B65" s="56"/>
      <c r="C65" s="56"/>
      <c r="D65" s="56"/>
      <c r="E65" s="56"/>
      <c r="F65" s="56"/>
      <c r="G65" s="56"/>
      <c r="H65" s="64"/>
      <c r="I65" s="56"/>
      <c r="J65" s="65"/>
      <c r="K65" s="56"/>
      <c r="L65" s="56"/>
      <c r="M65" s="66"/>
      <c r="N65" s="66"/>
      <c r="O65" s="66"/>
      <c r="P65" s="56"/>
      <c r="Q65" s="66"/>
      <c r="R65" s="56"/>
      <c r="S65" s="67"/>
    </row>
    <row r="66" spans="2:19" ht="20.100000000000001" customHeight="1" x14ac:dyDescent="0.25">
      <c r="B66" s="56"/>
      <c r="C66" s="56"/>
      <c r="D66" s="56"/>
      <c r="E66" s="56"/>
      <c r="F66" s="56"/>
      <c r="G66" s="56"/>
      <c r="H66" s="64"/>
      <c r="I66" s="56"/>
      <c r="J66" s="65"/>
      <c r="K66" s="56"/>
      <c r="L66" s="56"/>
      <c r="M66" s="66"/>
      <c r="N66" s="66"/>
      <c r="O66" s="66"/>
      <c r="P66" s="56"/>
      <c r="Q66" s="66"/>
      <c r="R66" s="56"/>
      <c r="S66" s="67"/>
    </row>
    <row r="67" spans="2:19" ht="20.100000000000001" customHeight="1" x14ac:dyDescent="0.25">
      <c r="B67" s="56"/>
      <c r="C67" s="56"/>
      <c r="D67" s="56"/>
      <c r="E67" s="56"/>
      <c r="F67" s="56"/>
      <c r="G67" s="56"/>
      <c r="H67" s="64"/>
      <c r="I67" s="56"/>
      <c r="J67" s="65"/>
      <c r="K67" s="56"/>
      <c r="L67" s="56"/>
      <c r="M67" s="66"/>
      <c r="N67" s="66"/>
      <c r="O67" s="66"/>
      <c r="P67" s="56"/>
      <c r="Q67" s="66"/>
      <c r="R67" s="56"/>
      <c r="S67" s="67"/>
    </row>
    <row r="68" spans="2:19" ht="20.100000000000001" customHeight="1" x14ac:dyDescent="0.25">
      <c r="B68" s="56"/>
      <c r="C68" s="56"/>
      <c r="D68" s="56"/>
      <c r="E68" s="56"/>
      <c r="F68" s="56"/>
      <c r="G68" s="56"/>
      <c r="H68" s="64"/>
      <c r="I68" s="56"/>
      <c r="J68" s="65"/>
      <c r="K68" s="56"/>
      <c r="L68" s="56"/>
      <c r="M68" s="66"/>
      <c r="N68" s="66"/>
      <c r="O68" s="66"/>
      <c r="P68" s="56"/>
      <c r="Q68" s="66"/>
      <c r="R68" s="56"/>
      <c r="S68" s="67"/>
    </row>
    <row r="69" spans="2:19" ht="20.100000000000001" customHeight="1" x14ac:dyDescent="0.25">
      <c r="B69" s="56"/>
      <c r="C69" s="56"/>
      <c r="D69" s="56"/>
      <c r="E69" s="56"/>
      <c r="F69" s="56"/>
      <c r="G69" s="56"/>
      <c r="H69" s="64"/>
      <c r="I69" s="56"/>
      <c r="J69" s="65"/>
      <c r="K69" s="56"/>
      <c r="L69" s="56"/>
      <c r="M69" s="66"/>
      <c r="N69" s="66"/>
      <c r="O69" s="66"/>
      <c r="P69" s="56"/>
      <c r="Q69" s="66"/>
      <c r="R69" s="56"/>
      <c r="S69" s="67"/>
    </row>
    <row r="70" spans="2:19" ht="20.100000000000001" customHeight="1" x14ac:dyDescent="0.25">
      <c r="B70" s="56"/>
      <c r="C70" s="56"/>
      <c r="D70" s="56"/>
      <c r="E70" s="56"/>
      <c r="F70" s="56"/>
      <c r="G70" s="56"/>
      <c r="H70" s="64"/>
      <c r="I70" s="56"/>
      <c r="J70" s="65"/>
      <c r="K70" s="56"/>
      <c r="L70" s="56"/>
      <c r="M70" s="66"/>
      <c r="N70" s="66"/>
      <c r="O70" s="66"/>
      <c r="P70" s="56"/>
      <c r="Q70" s="66"/>
      <c r="R70" s="56"/>
      <c r="S70" s="67"/>
    </row>
    <row r="71" spans="2:19" ht="20.100000000000001" customHeight="1" x14ac:dyDescent="0.25">
      <c r="B71" s="56"/>
      <c r="C71" s="56"/>
      <c r="D71" s="56"/>
      <c r="E71" s="56"/>
      <c r="F71" s="56"/>
      <c r="G71" s="56"/>
      <c r="H71" s="64"/>
      <c r="I71" s="56"/>
      <c r="J71" s="65"/>
      <c r="K71" s="56"/>
      <c r="L71" s="56"/>
      <c r="M71" s="66"/>
      <c r="N71" s="66"/>
      <c r="O71" s="66"/>
      <c r="P71" s="56"/>
      <c r="Q71" s="68"/>
      <c r="R71" s="56"/>
      <c r="S71" s="67"/>
    </row>
    <row r="72" spans="2:19" ht="20.100000000000001" customHeight="1" x14ac:dyDescent="0.25">
      <c r="B72" s="56"/>
      <c r="C72" s="56"/>
      <c r="D72" s="56"/>
      <c r="E72" s="56"/>
      <c r="F72" s="56"/>
      <c r="G72" s="56"/>
      <c r="H72" s="64"/>
      <c r="I72" s="56"/>
      <c r="J72" s="65"/>
      <c r="K72" s="56"/>
      <c r="L72" s="56"/>
      <c r="M72" s="68"/>
      <c r="N72" s="68"/>
      <c r="O72" s="68"/>
      <c r="P72" s="56"/>
      <c r="Q72" s="68"/>
      <c r="R72" s="56"/>
      <c r="S72" s="67"/>
    </row>
    <row r="73" spans="2:19" ht="20.100000000000001" customHeight="1" x14ac:dyDescent="0.25">
      <c r="B73" s="56"/>
      <c r="C73" s="56"/>
      <c r="D73" s="56"/>
      <c r="E73" s="56"/>
      <c r="F73" s="56"/>
      <c r="G73" s="56"/>
      <c r="H73" s="64"/>
      <c r="I73" s="56"/>
      <c r="J73" s="65"/>
      <c r="K73" s="56"/>
      <c r="L73" s="56"/>
      <c r="M73" s="68"/>
      <c r="N73" s="68"/>
      <c r="O73" s="68"/>
      <c r="P73" s="56"/>
      <c r="Q73" s="68"/>
      <c r="R73" s="56"/>
      <c r="S73" s="67"/>
    </row>
    <row r="74" spans="2:19" ht="20.100000000000001" customHeight="1" x14ac:dyDescent="0.25">
      <c r="B74" s="56"/>
      <c r="C74" s="56"/>
      <c r="D74" s="56"/>
      <c r="E74" s="56"/>
      <c r="F74" s="56"/>
      <c r="G74" s="56"/>
      <c r="H74" s="64"/>
      <c r="I74" s="56"/>
      <c r="J74" s="65"/>
      <c r="K74" s="56"/>
      <c r="L74" s="56"/>
      <c r="M74" s="68"/>
      <c r="N74" s="66"/>
      <c r="O74" s="66"/>
      <c r="P74" s="56"/>
      <c r="Q74" s="66"/>
      <c r="R74" s="56"/>
      <c r="S74" s="67"/>
    </row>
    <row r="75" spans="2:19" ht="20.100000000000001" customHeight="1" x14ac:dyDescent="0.25">
      <c r="B75" s="56"/>
      <c r="C75" s="56"/>
      <c r="D75" s="56"/>
      <c r="E75" s="56"/>
      <c r="F75" s="56"/>
      <c r="G75" s="56"/>
      <c r="H75" s="64"/>
      <c r="I75" s="56"/>
      <c r="J75" s="65"/>
      <c r="K75" s="56"/>
      <c r="L75" s="56"/>
      <c r="M75" s="66"/>
      <c r="N75" s="66"/>
      <c r="O75" s="66"/>
      <c r="P75" s="56"/>
      <c r="Q75" s="66"/>
      <c r="R75" s="56"/>
      <c r="S75" s="67"/>
    </row>
    <row r="76" spans="2:19" ht="20.100000000000001" customHeight="1" x14ac:dyDescent="0.25">
      <c r="B76" s="56"/>
      <c r="C76" s="56"/>
      <c r="D76" s="56"/>
      <c r="E76" s="56"/>
      <c r="F76" s="56"/>
      <c r="G76" s="56"/>
      <c r="H76" s="64"/>
      <c r="I76" s="56"/>
      <c r="J76" s="65"/>
      <c r="K76" s="56"/>
      <c r="L76" s="56"/>
      <c r="M76" s="66"/>
      <c r="N76" s="66"/>
      <c r="O76" s="66"/>
      <c r="P76" s="56"/>
      <c r="Q76" s="66"/>
      <c r="R76" s="56"/>
      <c r="S76" s="67"/>
    </row>
    <row r="77" spans="2:19" ht="20.100000000000001" customHeight="1" x14ac:dyDescent="0.25">
      <c r="B77" s="56"/>
      <c r="C77" s="56"/>
      <c r="D77" s="56"/>
      <c r="E77" s="56"/>
      <c r="F77" s="56"/>
      <c r="G77" s="56"/>
      <c r="H77" s="64"/>
      <c r="I77" s="56"/>
      <c r="J77" s="65"/>
      <c r="K77" s="56"/>
      <c r="L77" s="56"/>
      <c r="M77" s="66"/>
      <c r="N77" s="66"/>
      <c r="O77" s="66"/>
      <c r="P77" s="56"/>
      <c r="Q77" s="66"/>
      <c r="R77" s="56"/>
      <c r="S77" s="67"/>
    </row>
    <row r="78" spans="2:19" ht="20.100000000000001" customHeight="1" x14ac:dyDescent="0.25">
      <c r="B78" s="56"/>
      <c r="C78" s="56"/>
      <c r="D78" s="56"/>
      <c r="E78" s="56"/>
      <c r="F78" s="56"/>
      <c r="G78" s="56"/>
      <c r="H78" s="64"/>
      <c r="I78" s="56"/>
      <c r="J78" s="65"/>
      <c r="K78" s="56"/>
      <c r="L78" s="56"/>
      <c r="M78" s="66"/>
      <c r="N78" s="66"/>
      <c r="O78" s="66"/>
      <c r="P78" s="56"/>
      <c r="Q78" s="68"/>
      <c r="R78" s="56"/>
      <c r="S78" s="67"/>
    </row>
    <row r="79" spans="2:19" ht="20.100000000000001" customHeight="1" x14ac:dyDescent="0.25">
      <c r="B79" s="56"/>
      <c r="C79" s="56"/>
      <c r="D79" s="56"/>
      <c r="E79" s="56"/>
      <c r="F79" s="56"/>
      <c r="G79" s="56"/>
      <c r="H79" s="64"/>
      <c r="I79" s="56"/>
      <c r="J79" s="65"/>
      <c r="K79" s="56"/>
      <c r="L79" s="56"/>
      <c r="M79" s="66"/>
      <c r="N79" s="66"/>
      <c r="O79" s="66"/>
      <c r="P79" s="56"/>
      <c r="Q79" s="68"/>
      <c r="R79" s="56"/>
      <c r="S79" s="67"/>
    </row>
    <row r="80" spans="2:19" ht="20.100000000000001" customHeight="1" x14ac:dyDescent="0.25">
      <c r="B80" s="56"/>
      <c r="C80" s="56"/>
      <c r="D80" s="56"/>
      <c r="E80" s="56"/>
      <c r="F80" s="56"/>
      <c r="G80" s="56"/>
      <c r="H80" s="64"/>
      <c r="I80" s="56"/>
      <c r="J80" s="65"/>
      <c r="K80" s="56"/>
      <c r="L80" s="56"/>
      <c r="M80" s="68"/>
      <c r="N80" s="68"/>
      <c r="O80" s="68"/>
      <c r="P80" s="56"/>
      <c r="Q80" s="68"/>
      <c r="R80" s="56"/>
      <c r="S80" s="67"/>
    </row>
    <row r="81" spans="2:19" ht="20.100000000000001" customHeight="1" x14ac:dyDescent="0.25">
      <c r="B81" s="56"/>
      <c r="C81" s="56"/>
      <c r="D81" s="56"/>
      <c r="E81" s="56"/>
      <c r="F81" s="56"/>
      <c r="G81" s="56"/>
      <c r="H81" s="64"/>
      <c r="I81" s="56"/>
      <c r="J81" s="65"/>
      <c r="K81" s="56"/>
      <c r="L81" s="56"/>
      <c r="M81" s="66"/>
      <c r="N81" s="66"/>
      <c r="O81" s="66"/>
      <c r="P81" s="56"/>
      <c r="Q81" s="66"/>
      <c r="R81" s="56"/>
      <c r="S81" s="67"/>
    </row>
    <row r="82" spans="2:19" ht="20.100000000000001" customHeight="1" x14ac:dyDescent="0.25">
      <c r="B82" s="56"/>
      <c r="C82" s="56"/>
      <c r="D82" s="56"/>
      <c r="E82" s="56"/>
      <c r="F82" s="56"/>
      <c r="G82" s="56"/>
      <c r="H82" s="64"/>
      <c r="I82" s="56"/>
      <c r="J82" s="65"/>
      <c r="K82" s="56"/>
      <c r="L82" s="56"/>
      <c r="M82" s="66"/>
      <c r="N82" s="66"/>
      <c r="O82" s="66"/>
      <c r="P82" s="56"/>
      <c r="Q82" s="66"/>
      <c r="R82" s="56"/>
      <c r="S82" s="67"/>
    </row>
    <row r="83" spans="2:19" ht="20.100000000000001" customHeight="1" x14ac:dyDescent="0.25">
      <c r="B83" s="56"/>
      <c r="C83" s="56"/>
      <c r="D83" s="56"/>
      <c r="E83" s="56"/>
      <c r="F83" s="56"/>
      <c r="G83" s="56"/>
      <c r="H83" s="64"/>
      <c r="I83" s="56"/>
      <c r="J83" s="65"/>
      <c r="K83" s="56"/>
      <c r="L83" s="56"/>
      <c r="M83" s="66"/>
      <c r="N83" s="66"/>
      <c r="O83" s="66"/>
      <c r="P83" s="56"/>
      <c r="Q83" s="66"/>
      <c r="R83" s="56"/>
      <c r="S83" s="67"/>
    </row>
    <row r="84" spans="2:19" ht="20.100000000000001" customHeight="1" x14ac:dyDescent="0.25">
      <c r="B84" s="56"/>
      <c r="C84" s="56"/>
      <c r="D84" s="56"/>
      <c r="E84" s="56"/>
      <c r="F84" s="56"/>
      <c r="G84" s="56"/>
      <c r="H84" s="64"/>
      <c r="I84" s="56"/>
      <c r="J84" s="65"/>
      <c r="K84" s="56"/>
      <c r="L84" s="56"/>
      <c r="M84" s="66"/>
      <c r="N84" s="66"/>
      <c r="O84" s="66"/>
      <c r="P84" s="56"/>
      <c r="Q84" s="66"/>
      <c r="R84" s="56"/>
      <c r="S84" s="67"/>
    </row>
    <row r="85" spans="2:19" ht="20.100000000000001" customHeight="1" x14ac:dyDescent="0.25">
      <c r="B85" s="56"/>
      <c r="C85" s="56"/>
      <c r="D85" s="56"/>
      <c r="E85" s="56"/>
      <c r="F85" s="56"/>
      <c r="G85" s="56"/>
      <c r="H85" s="64"/>
      <c r="I85" s="56"/>
      <c r="J85" s="65"/>
      <c r="K85" s="56"/>
      <c r="L85" s="56"/>
      <c r="M85" s="66"/>
      <c r="N85" s="66"/>
      <c r="O85" s="66"/>
      <c r="P85" s="56"/>
      <c r="Q85" s="66"/>
      <c r="R85" s="56"/>
      <c r="S85" s="67"/>
    </row>
    <row r="86" spans="2:19" ht="20.100000000000001" customHeight="1" x14ac:dyDescent="0.25">
      <c r="B86" s="56"/>
      <c r="C86" s="56"/>
      <c r="D86" s="56"/>
      <c r="E86" s="56"/>
      <c r="F86" s="56"/>
      <c r="G86" s="56"/>
      <c r="H86" s="64"/>
      <c r="I86" s="56"/>
      <c r="J86" s="65"/>
      <c r="K86" s="56"/>
      <c r="L86" s="56"/>
      <c r="M86" s="66"/>
      <c r="N86" s="66"/>
      <c r="O86" s="66"/>
      <c r="P86" s="56"/>
      <c r="Q86" s="66"/>
      <c r="R86" s="56"/>
      <c r="S86" s="67"/>
    </row>
    <row r="87" spans="2:19" ht="20.100000000000001" customHeight="1" x14ac:dyDescent="0.25">
      <c r="B87" s="56"/>
      <c r="C87" s="56"/>
      <c r="D87" s="56"/>
      <c r="E87" s="56"/>
      <c r="F87" s="56"/>
      <c r="G87" s="56"/>
      <c r="H87" s="64"/>
      <c r="I87" s="56"/>
      <c r="J87" s="65"/>
      <c r="K87" s="56"/>
      <c r="L87" s="56"/>
      <c r="M87" s="66"/>
      <c r="N87" s="66"/>
      <c r="O87" s="66"/>
      <c r="P87" s="56"/>
      <c r="Q87" s="66"/>
      <c r="R87" s="56"/>
      <c r="S87" s="67"/>
    </row>
    <row r="88" spans="2:19" ht="20.100000000000001" customHeight="1" x14ac:dyDescent="0.25">
      <c r="B88" s="56"/>
      <c r="C88" s="56"/>
      <c r="D88" s="56"/>
      <c r="E88" s="56"/>
      <c r="F88" s="56"/>
      <c r="G88" s="56"/>
      <c r="H88" s="64"/>
      <c r="I88" s="56"/>
      <c r="J88" s="65"/>
      <c r="K88" s="56"/>
      <c r="L88" s="56"/>
      <c r="M88" s="66"/>
      <c r="N88" s="66"/>
      <c r="O88" s="66"/>
      <c r="P88" s="56"/>
      <c r="Q88" s="66"/>
      <c r="R88" s="56"/>
      <c r="S88" s="67"/>
    </row>
    <row r="89" spans="2:19" ht="20.100000000000001" customHeight="1" x14ac:dyDescent="0.25">
      <c r="B89" s="56"/>
      <c r="C89" s="56"/>
      <c r="D89" s="56"/>
      <c r="E89" s="56"/>
      <c r="F89" s="56"/>
      <c r="G89" s="56"/>
      <c r="H89" s="64"/>
      <c r="I89" s="56"/>
      <c r="J89" s="65"/>
      <c r="K89" s="56"/>
      <c r="L89" s="56"/>
      <c r="M89" s="66"/>
      <c r="N89" s="66"/>
      <c r="O89" s="66"/>
      <c r="P89" s="56"/>
      <c r="Q89" s="66"/>
      <c r="R89" s="56"/>
      <c r="S89" s="67"/>
    </row>
    <row r="90" spans="2:19" ht="20.100000000000001" customHeight="1" x14ac:dyDescent="0.25">
      <c r="B90" s="56"/>
      <c r="C90" s="56"/>
      <c r="D90" s="56"/>
      <c r="E90" s="56"/>
      <c r="F90" s="56"/>
      <c r="G90" s="56"/>
      <c r="H90" s="64"/>
      <c r="I90" s="56"/>
      <c r="J90" s="65"/>
      <c r="K90" s="56"/>
      <c r="L90" s="56"/>
      <c r="M90" s="66"/>
      <c r="N90" s="66"/>
      <c r="O90" s="66"/>
      <c r="P90" s="56"/>
      <c r="Q90" s="68"/>
      <c r="R90" s="56"/>
      <c r="S90" s="67"/>
    </row>
    <row r="91" spans="2:19" ht="20.100000000000001" customHeight="1" x14ac:dyDescent="0.25">
      <c r="B91" s="56"/>
      <c r="C91" s="56"/>
      <c r="D91" s="56"/>
      <c r="E91" s="56"/>
      <c r="F91" s="56"/>
      <c r="G91" s="56"/>
      <c r="H91" s="64"/>
      <c r="I91" s="56"/>
      <c r="J91" s="65"/>
      <c r="K91" s="56"/>
      <c r="L91" s="56"/>
      <c r="M91" s="68"/>
      <c r="N91" s="68"/>
      <c r="O91" s="68"/>
      <c r="P91" s="56"/>
      <c r="Q91" s="68"/>
      <c r="R91" s="56"/>
      <c r="S91" s="67"/>
    </row>
    <row r="92" spans="2:19" ht="20.100000000000001" customHeight="1" x14ac:dyDescent="0.25">
      <c r="B92" s="56"/>
      <c r="C92" s="56"/>
      <c r="D92" s="56"/>
      <c r="E92" s="56"/>
      <c r="F92" s="56"/>
      <c r="G92" s="56"/>
      <c r="H92" s="64"/>
      <c r="I92" s="56"/>
      <c r="J92" s="65"/>
      <c r="K92" s="56"/>
      <c r="L92" s="56"/>
      <c r="M92" s="68"/>
      <c r="N92" s="68"/>
      <c r="O92" s="68"/>
      <c r="P92" s="56"/>
      <c r="Q92" s="68"/>
      <c r="R92" s="56"/>
      <c r="S92" s="67"/>
    </row>
    <row r="93" spans="2:19" ht="20.100000000000001" customHeight="1" x14ac:dyDescent="0.25">
      <c r="B93" s="56"/>
      <c r="C93" s="56"/>
      <c r="D93" s="56"/>
      <c r="E93" s="56"/>
      <c r="F93" s="56"/>
      <c r="G93" s="56"/>
      <c r="H93" s="64"/>
      <c r="I93" s="56"/>
      <c r="J93" s="65"/>
      <c r="K93" s="56"/>
      <c r="L93" s="56"/>
      <c r="M93" s="68"/>
      <c r="N93" s="66"/>
      <c r="O93" s="66"/>
      <c r="P93" s="56"/>
      <c r="Q93" s="66"/>
      <c r="R93" s="56"/>
      <c r="S93" s="67"/>
    </row>
    <row r="94" spans="2:19" ht="20.100000000000001" customHeight="1" x14ac:dyDescent="0.25">
      <c r="B94" s="56"/>
      <c r="C94" s="56"/>
      <c r="D94" s="56"/>
      <c r="E94" s="56"/>
      <c r="F94" s="56"/>
      <c r="G94" s="56"/>
      <c r="H94" s="64"/>
      <c r="I94" s="56"/>
      <c r="J94" s="65"/>
      <c r="K94" s="56"/>
      <c r="L94" s="56"/>
      <c r="M94" s="66"/>
      <c r="N94" s="66"/>
      <c r="O94" s="66"/>
      <c r="P94" s="56"/>
      <c r="Q94" s="66"/>
      <c r="R94" s="56"/>
      <c r="S94" s="67"/>
    </row>
    <row r="95" spans="2:19" ht="20.100000000000001" customHeight="1" x14ac:dyDescent="0.25">
      <c r="B95" s="56"/>
      <c r="C95" s="56"/>
      <c r="D95" s="56"/>
      <c r="E95" s="56"/>
      <c r="F95" s="56"/>
      <c r="G95" s="56"/>
      <c r="H95" s="64"/>
      <c r="I95" s="56"/>
      <c r="J95" s="65"/>
      <c r="K95" s="56"/>
      <c r="L95" s="56"/>
      <c r="M95" s="66"/>
      <c r="N95" s="66"/>
      <c r="O95" s="66"/>
      <c r="P95" s="56"/>
      <c r="Q95" s="66"/>
      <c r="R95" s="56"/>
      <c r="S95" s="67"/>
    </row>
    <row r="96" spans="2:19" ht="20.100000000000001" customHeight="1" x14ac:dyDescent="0.25">
      <c r="B96" s="56"/>
      <c r="C96" s="56"/>
      <c r="D96" s="56"/>
      <c r="E96" s="56"/>
      <c r="F96" s="56"/>
      <c r="G96" s="56"/>
      <c r="H96" s="64"/>
      <c r="I96" s="56"/>
      <c r="J96" s="65"/>
      <c r="K96" s="56"/>
      <c r="L96" s="56"/>
      <c r="M96" s="66"/>
      <c r="N96" s="66"/>
      <c r="O96" s="66"/>
      <c r="P96" s="56"/>
      <c r="Q96" s="66"/>
      <c r="R96" s="56"/>
      <c r="S96" s="67"/>
    </row>
    <row r="97" spans="2:19" ht="20.100000000000001" customHeight="1" x14ac:dyDescent="0.25">
      <c r="B97" s="56"/>
      <c r="C97" s="56"/>
      <c r="D97" s="56"/>
      <c r="E97" s="56"/>
      <c r="F97" s="56"/>
      <c r="G97" s="56"/>
      <c r="H97" s="64"/>
      <c r="I97" s="56"/>
      <c r="J97" s="65"/>
      <c r="K97" s="56"/>
      <c r="L97" s="56"/>
      <c r="M97" s="68"/>
      <c r="N97" s="68"/>
      <c r="O97" s="68"/>
      <c r="P97" s="56"/>
      <c r="Q97" s="66"/>
      <c r="R97" s="56"/>
      <c r="S97" s="67"/>
    </row>
    <row r="98" spans="2:19" ht="20.100000000000001" customHeight="1" x14ac:dyDescent="0.25">
      <c r="B98" s="56"/>
      <c r="C98" s="56"/>
      <c r="D98" s="56"/>
      <c r="E98" s="56"/>
      <c r="F98" s="56"/>
      <c r="G98" s="56"/>
      <c r="H98" s="64"/>
      <c r="I98" s="56"/>
      <c r="J98" s="65"/>
      <c r="K98" s="56"/>
      <c r="L98" s="56"/>
      <c r="M98" s="66"/>
      <c r="N98" s="66"/>
      <c r="O98" s="66"/>
      <c r="P98" s="56"/>
      <c r="Q98" s="66"/>
      <c r="R98" s="56"/>
      <c r="S98" s="67"/>
    </row>
    <row r="99" spans="2:19" ht="20.100000000000001" customHeight="1" x14ac:dyDescent="0.25">
      <c r="B99" s="56"/>
      <c r="C99" s="56"/>
      <c r="D99" s="56"/>
      <c r="E99" s="56"/>
      <c r="F99" s="56"/>
      <c r="G99" s="56"/>
      <c r="H99" s="64"/>
      <c r="I99" s="56"/>
      <c r="J99" s="65"/>
      <c r="K99" s="56"/>
      <c r="L99" s="56"/>
      <c r="M99" s="66"/>
      <c r="N99" s="66"/>
      <c r="O99" s="66"/>
      <c r="P99" s="56"/>
      <c r="Q99" s="66"/>
      <c r="R99" s="56"/>
      <c r="S99" s="67"/>
    </row>
    <row r="100" spans="2:19" ht="20.100000000000001" customHeight="1" x14ac:dyDescent="0.25">
      <c r="B100" s="56"/>
      <c r="C100" s="56"/>
      <c r="D100" s="56"/>
      <c r="E100" s="56"/>
      <c r="F100" s="56"/>
      <c r="G100" s="56"/>
      <c r="H100" s="64"/>
      <c r="I100" s="56"/>
      <c r="J100" s="65"/>
      <c r="K100" s="56"/>
      <c r="L100" s="56"/>
      <c r="M100" s="66"/>
      <c r="N100" s="66"/>
      <c r="O100" s="66"/>
      <c r="P100" s="56"/>
      <c r="Q100" s="66"/>
      <c r="R100" s="56"/>
      <c r="S100" s="67"/>
    </row>
    <row r="101" spans="2:19" ht="20.100000000000001" customHeight="1" x14ac:dyDescent="0.25">
      <c r="B101" s="56"/>
      <c r="C101" s="56"/>
      <c r="D101" s="56"/>
      <c r="E101" s="56"/>
      <c r="F101" s="56"/>
      <c r="G101" s="56"/>
      <c r="H101" s="64"/>
      <c r="I101" s="56"/>
      <c r="J101" s="65"/>
      <c r="K101" s="56"/>
      <c r="L101" s="56"/>
      <c r="M101" s="66"/>
      <c r="N101" s="66"/>
      <c r="O101" s="66"/>
      <c r="P101" s="56"/>
      <c r="Q101" s="66"/>
      <c r="R101" s="56"/>
      <c r="S101" s="67"/>
    </row>
    <row r="102" spans="2:19" ht="20.100000000000001" customHeight="1" x14ac:dyDescent="0.25">
      <c r="B102" s="56"/>
      <c r="C102" s="56"/>
      <c r="D102" s="56"/>
      <c r="E102" s="56"/>
      <c r="F102" s="56"/>
      <c r="G102" s="56"/>
      <c r="H102" s="64"/>
      <c r="I102" s="56"/>
      <c r="J102" s="65"/>
      <c r="K102" s="56"/>
      <c r="L102" s="56"/>
      <c r="M102" s="68"/>
      <c r="N102" s="68"/>
      <c r="O102" s="68"/>
      <c r="P102" s="56"/>
      <c r="Q102" s="66"/>
      <c r="R102" s="56"/>
      <c r="S102" s="67"/>
    </row>
    <row r="103" spans="2:19" ht="20.100000000000001" customHeight="1" x14ac:dyDescent="0.25">
      <c r="B103" s="56"/>
      <c r="C103" s="56"/>
      <c r="D103" s="56"/>
      <c r="E103" s="56"/>
      <c r="F103" s="56"/>
      <c r="G103" s="56"/>
      <c r="H103" s="64"/>
      <c r="I103" s="56"/>
      <c r="J103" s="65"/>
      <c r="K103" s="56"/>
      <c r="L103" s="56"/>
      <c r="M103" s="66"/>
      <c r="N103" s="66"/>
      <c r="O103" s="66"/>
      <c r="P103" s="56"/>
      <c r="Q103" s="66"/>
      <c r="R103" s="56"/>
      <c r="S103" s="67"/>
    </row>
    <row r="104" spans="2:19" ht="20.100000000000001" customHeight="1" x14ac:dyDescent="0.25">
      <c r="B104" s="56"/>
      <c r="C104" s="56"/>
      <c r="D104" s="56"/>
      <c r="E104" s="56"/>
      <c r="F104" s="56"/>
      <c r="G104" s="56"/>
      <c r="H104" s="64"/>
      <c r="I104" s="56"/>
      <c r="J104" s="65"/>
      <c r="K104" s="56"/>
      <c r="L104" s="56"/>
      <c r="M104" s="66"/>
      <c r="N104" s="66"/>
      <c r="O104" s="66"/>
      <c r="P104" s="56"/>
      <c r="Q104" s="66"/>
      <c r="R104" s="56"/>
      <c r="S104" s="67"/>
    </row>
    <row r="105" spans="2:19" ht="20.100000000000001" customHeight="1" x14ac:dyDescent="0.25">
      <c r="B105" s="56"/>
      <c r="C105" s="56"/>
      <c r="D105" s="56"/>
      <c r="E105" s="56"/>
      <c r="F105" s="56"/>
      <c r="G105" s="56"/>
      <c r="H105" s="64"/>
      <c r="I105" s="56"/>
      <c r="J105" s="65"/>
      <c r="K105" s="56"/>
      <c r="L105" s="56"/>
      <c r="M105" s="66"/>
      <c r="N105" s="66"/>
      <c r="O105" s="66"/>
      <c r="P105" s="56"/>
      <c r="Q105" s="66"/>
      <c r="R105" s="56"/>
      <c r="S105" s="67"/>
    </row>
    <row r="106" spans="2:19" ht="20.100000000000001" customHeight="1" x14ac:dyDescent="0.25">
      <c r="B106" s="56"/>
      <c r="C106" s="56"/>
      <c r="D106" s="56"/>
      <c r="E106" s="56"/>
      <c r="F106" s="56"/>
      <c r="G106" s="56"/>
      <c r="H106" s="64"/>
      <c r="I106" s="56"/>
      <c r="J106" s="65"/>
      <c r="K106" s="56"/>
      <c r="L106" s="56"/>
      <c r="M106" s="68"/>
      <c r="N106" s="68"/>
      <c r="O106" s="68"/>
      <c r="P106" s="56"/>
      <c r="Q106" s="66"/>
      <c r="R106" s="56"/>
      <c r="S106" s="67"/>
    </row>
    <row r="107" spans="2:19" ht="20.100000000000001" customHeight="1" x14ac:dyDescent="0.25">
      <c r="B107" s="56"/>
      <c r="C107" s="56"/>
      <c r="D107" s="56"/>
      <c r="E107" s="56"/>
      <c r="F107" s="56"/>
      <c r="G107" s="56"/>
      <c r="H107" s="64"/>
      <c r="I107" s="56"/>
      <c r="J107" s="65"/>
      <c r="K107" s="56"/>
      <c r="L107" s="56"/>
      <c r="M107" s="66"/>
      <c r="N107" s="66"/>
      <c r="O107" s="66"/>
      <c r="P107" s="56"/>
      <c r="Q107" s="68"/>
      <c r="R107" s="56"/>
      <c r="S107" s="67"/>
    </row>
    <row r="108" spans="2:19" ht="20.100000000000001" customHeight="1" x14ac:dyDescent="0.25">
      <c r="B108" s="56"/>
      <c r="C108" s="56"/>
      <c r="D108" s="56"/>
      <c r="E108" s="56"/>
      <c r="F108" s="56"/>
      <c r="G108" s="56"/>
      <c r="H108" s="64"/>
      <c r="I108" s="56"/>
      <c r="J108" s="68"/>
      <c r="K108" s="56"/>
      <c r="L108" s="56"/>
      <c r="M108" s="68"/>
      <c r="N108" s="66"/>
      <c r="O108" s="66"/>
      <c r="P108" s="56"/>
      <c r="Q108" s="68"/>
      <c r="R108" s="56"/>
      <c r="S108" s="67"/>
    </row>
    <row r="109" spans="2:19" ht="20.100000000000001" customHeight="1" x14ac:dyDescent="0.25">
      <c r="B109" s="56"/>
      <c r="C109" s="56"/>
      <c r="D109" s="56"/>
      <c r="E109" s="56"/>
      <c r="F109" s="56"/>
      <c r="G109" s="56"/>
      <c r="H109" s="64"/>
      <c r="I109" s="56"/>
      <c r="J109" s="65"/>
      <c r="K109" s="56"/>
      <c r="L109" s="56"/>
      <c r="M109" s="68"/>
      <c r="N109" s="66"/>
      <c r="O109" s="66"/>
      <c r="P109" s="56"/>
      <c r="Q109" s="68"/>
      <c r="R109" s="56"/>
      <c r="S109" s="67"/>
    </row>
  </sheetData>
  <mergeCells count="10">
    <mergeCell ref="G8:G9"/>
    <mergeCell ref="H8:Q8"/>
    <mergeCell ref="R8:R9"/>
    <mergeCell ref="S8:S9"/>
    <mergeCell ref="A8:A9"/>
    <mergeCell ref="B8:B9"/>
    <mergeCell ref="C8:C9"/>
    <mergeCell ref="D8:D9"/>
    <mergeCell ref="E8:E9"/>
    <mergeCell ref="F8:F9"/>
  </mergeCells>
  <pageMargins left="0.7" right="0.7" top="0.75" bottom="0.75" header="0.3" footer="0.3"/>
  <pageSetup scale="50" orientation="landscape" horizontalDpi="1200" verticalDpi="1200" r:id="rId1"/>
  <headerFooter scaleWithDoc="0">
    <oddFooter>&amp;C&amp;"Times New Roman,Regular"&amp;12&amp;A
Page &amp;P of &amp;N</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8"/>
  <sheetViews>
    <sheetView view="pageBreakPreview" zoomScale="60" zoomScaleNormal="100" workbookViewId="0">
      <selection activeCell="H30" sqref="H30"/>
    </sheetView>
  </sheetViews>
  <sheetFormatPr defaultRowHeight="20.100000000000001" customHeight="1" x14ac:dyDescent="0.25"/>
  <cols>
    <col min="1" max="1" width="7" style="57" customWidth="1"/>
    <col min="2" max="2" width="29.5546875" style="57" bestFit="1" customWidth="1"/>
    <col min="3" max="3" width="12.33203125" style="57" bestFit="1" customWidth="1"/>
    <col min="4" max="4" width="9" style="57" bestFit="1" customWidth="1"/>
    <col min="5" max="5" width="27.88671875" style="57" bestFit="1" customWidth="1"/>
    <col min="6" max="6" width="11.6640625" style="57" bestFit="1" customWidth="1"/>
    <col min="7" max="7" width="16.6640625" style="57" bestFit="1" customWidth="1"/>
    <col min="8" max="8" width="10.109375" style="57" bestFit="1" customWidth="1"/>
    <col min="9" max="9" width="12.6640625" style="57" bestFit="1" customWidth="1"/>
    <col min="10" max="10" width="8.5546875" style="57" bestFit="1" customWidth="1"/>
    <col min="11" max="11" width="7.109375" style="57" bestFit="1" customWidth="1"/>
    <col min="12" max="12" width="11.33203125" style="57" bestFit="1" customWidth="1"/>
    <col min="13" max="13" width="12.5546875" style="57" bestFit="1" customWidth="1"/>
    <col min="14" max="14" width="10" style="57" bestFit="1" customWidth="1"/>
    <col min="15" max="15" width="16" style="57" bestFit="1" customWidth="1"/>
    <col min="16" max="16" width="9.6640625" style="57" bestFit="1" customWidth="1"/>
    <col min="17" max="17" width="8.88671875" style="57" bestFit="1" customWidth="1"/>
    <col min="18" max="18" width="10.5546875" style="57" bestFit="1" customWidth="1"/>
    <col min="19" max="19" width="9.6640625" style="57" bestFit="1" customWidth="1"/>
    <col min="20" max="257" width="8.88671875" style="57"/>
    <col min="258" max="258" width="37.109375" style="57" customWidth="1"/>
    <col min="259" max="259" width="13.88671875" style="57" bestFit="1" customWidth="1"/>
    <col min="260" max="260" width="10" style="57" bestFit="1" customWidth="1"/>
    <col min="261" max="261" width="28.5546875" style="57" bestFit="1" customWidth="1"/>
    <col min="262" max="262" width="13" style="57" bestFit="1" customWidth="1"/>
    <col min="263" max="263" width="17.6640625" style="57" bestFit="1" customWidth="1"/>
    <col min="264" max="264" width="10.109375" style="57" bestFit="1" customWidth="1"/>
    <col min="265" max="265" width="14.109375" style="57" bestFit="1" customWidth="1"/>
    <col min="266" max="266" width="8.6640625" style="57" bestFit="1" customWidth="1"/>
    <col min="267" max="267" width="7.33203125" style="57" bestFit="1" customWidth="1"/>
    <col min="268" max="268" width="12.5546875" style="57" bestFit="1" customWidth="1"/>
    <col min="269" max="269" width="13.109375" style="57" bestFit="1" customWidth="1"/>
    <col min="270" max="270" width="10.5546875" style="57" bestFit="1" customWidth="1"/>
    <col min="271" max="271" width="16.109375" style="57" bestFit="1" customWidth="1"/>
    <col min="272" max="272" width="10.109375" style="57" bestFit="1" customWidth="1"/>
    <col min="273" max="273" width="9.109375" style="57" bestFit="1" customWidth="1"/>
    <col min="274" max="274" width="11.33203125" style="57" bestFit="1" customWidth="1"/>
    <col min="275" max="275" width="10.109375" style="57" bestFit="1" customWidth="1"/>
    <col min="276" max="513" width="8.88671875" style="57"/>
    <col min="514" max="514" width="37.109375" style="57" customWidth="1"/>
    <col min="515" max="515" width="13.88671875" style="57" bestFit="1" customWidth="1"/>
    <col min="516" max="516" width="10" style="57" bestFit="1" customWidth="1"/>
    <col min="517" max="517" width="28.5546875" style="57" bestFit="1" customWidth="1"/>
    <col min="518" max="518" width="13" style="57" bestFit="1" customWidth="1"/>
    <col min="519" max="519" width="17.6640625" style="57" bestFit="1" customWidth="1"/>
    <col min="520" max="520" width="10.109375" style="57" bestFit="1" customWidth="1"/>
    <col min="521" max="521" width="14.109375" style="57" bestFit="1" customWidth="1"/>
    <col min="522" max="522" width="8.6640625" style="57" bestFit="1" customWidth="1"/>
    <col min="523" max="523" width="7.33203125" style="57" bestFit="1" customWidth="1"/>
    <col min="524" max="524" width="12.5546875" style="57" bestFit="1" customWidth="1"/>
    <col min="525" max="525" width="13.109375" style="57" bestFit="1" customWidth="1"/>
    <col min="526" max="526" width="10.5546875" style="57" bestFit="1" customWidth="1"/>
    <col min="527" max="527" width="16.109375" style="57" bestFit="1" customWidth="1"/>
    <col min="528" max="528" width="10.109375" style="57" bestFit="1" customWidth="1"/>
    <col min="529" max="529" width="9.109375" style="57" bestFit="1" customWidth="1"/>
    <col min="530" max="530" width="11.33203125" style="57" bestFit="1" customWidth="1"/>
    <col min="531" max="531" width="10.109375" style="57" bestFit="1" customWidth="1"/>
    <col min="532" max="769" width="8.88671875" style="57"/>
    <col min="770" max="770" width="37.109375" style="57" customWidth="1"/>
    <col min="771" max="771" width="13.88671875" style="57" bestFit="1" customWidth="1"/>
    <col min="772" max="772" width="10" style="57" bestFit="1" customWidth="1"/>
    <col min="773" max="773" width="28.5546875" style="57" bestFit="1" customWidth="1"/>
    <col min="774" max="774" width="13" style="57" bestFit="1" customWidth="1"/>
    <col min="775" max="775" width="17.6640625" style="57" bestFit="1" customWidth="1"/>
    <col min="776" max="776" width="10.109375" style="57" bestFit="1" customWidth="1"/>
    <col min="777" max="777" width="14.109375" style="57" bestFit="1" customWidth="1"/>
    <col min="778" max="778" width="8.6640625" style="57" bestFit="1" customWidth="1"/>
    <col min="779" max="779" width="7.33203125" style="57" bestFit="1" customWidth="1"/>
    <col min="780" max="780" width="12.5546875" style="57" bestFit="1" customWidth="1"/>
    <col min="781" max="781" width="13.109375" style="57" bestFit="1" customWidth="1"/>
    <col min="782" max="782" width="10.5546875" style="57" bestFit="1" customWidth="1"/>
    <col min="783" max="783" width="16.109375" style="57" bestFit="1" customWidth="1"/>
    <col min="784" max="784" width="10.109375" style="57" bestFit="1" customWidth="1"/>
    <col min="785" max="785" width="9.109375" style="57" bestFit="1" customWidth="1"/>
    <col min="786" max="786" width="11.33203125" style="57" bestFit="1" customWidth="1"/>
    <col min="787" max="787" width="10.109375" style="57" bestFit="1" customWidth="1"/>
    <col min="788" max="1025" width="8.88671875" style="57"/>
    <col min="1026" max="1026" width="37.109375" style="57" customWidth="1"/>
    <col min="1027" max="1027" width="13.88671875" style="57" bestFit="1" customWidth="1"/>
    <col min="1028" max="1028" width="10" style="57" bestFit="1" customWidth="1"/>
    <col min="1029" max="1029" width="28.5546875" style="57" bestFit="1" customWidth="1"/>
    <col min="1030" max="1030" width="13" style="57" bestFit="1" customWidth="1"/>
    <col min="1031" max="1031" width="17.6640625" style="57" bestFit="1" customWidth="1"/>
    <col min="1032" max="1032" width="10.109375" style="57" bestFit="1" customWidth="1"/>
    <col min="1033" max="1033" width="14.109375" style="57" bestFit="1" customWidth="1"/>
    <col min="1034" max="1034" width="8.6640625" style="57" bestFit="1" customWidth="1"/>
    <col min="1035" max="1035" width="7.33203125" style="57" bestFit="1" customWidth="1"/>
    <col min="1036" max="1036" width="12.5546875" style="57" bestFit="1" customWidth="1"/>
    <col min="1037" max="1037" width="13.109375" style="57" bestFit="1" customWidth="1"/>
    <col min="1038" max="1038" width="10.5546875" style="57" bestFit="1" customWidth="1"/>
    <col min="1039" max="1039" width="16.109375" style="57" bestFit="1" customWidth="1"/>
    <col min="1040" max="1040" width="10.109375" style="57" bestFit="1" customWidth="1"/>
    <col min="1041" max="1041" width="9.109375" style="57" bestFit="1" customWidth="1"/>
    <col min="1042" max="1042" width="11.33203125" style="57" bestFit="1" customWidth="1"/>
    <col min="1043" max="1043" width="10.109375" style="57" bestFit="1" customWidth="1"/>
    <col min="1044" max="1281" width="8.88671875" style="57"/>
    <col min="1282" max="1282" width="37.109375" style="57" customWidth="1"/>
    <col min="1283" max="1283" width="13.88671875" style="57" bestFit="1" customWidth="1"/>
    <col min="1284" max="1284" width="10" style="57" bestFit="1" customWidth="1"/>
    <col min="1285" max="1285" width="28.5546875" style="57" bestFit="1" customWidth="1"/>
    <col min="1286" max="1286" width="13" style="57" bestFit="1" customWidth="1"/>
    <col min="1287" max="1287" width="17.6640625" style="57" bestFit="1" customWidth="1"/>
    <col min="1288" max="1288" width="10.109375" style="57" bestFit="1" customWidth="1"/>
    <col min="1289" max="1289" width="14.109375" style="57" bestFit="1" customWidth="1"/>
    <col min="1290" max="1290" width="8.6640625" style="57" bestFit="1" customWidth="1"/>
    <col min="1291" max="1291" width="7.33203125" style="57" bestFit="1" customWidth="1"/>
    <col min="1292" max="1292" width="12.5546875" style="57" bestFit="1" customWidth="1"/>
    <col min="1293" max="1293" width="13.109375" style="57" bestFit="1" customWidth="1"/>
    <col min="1294" max="1294" width="10.5546875" style="57" bestFit="1" customWidth="1"/>
    <col min="1295" max="1295" width="16.109375" style="57" bestFit="1" customWidth="1"/>
    <col min="1296" max="1296" width="10.109375" style="57" bestFit="1" customWidth="1"/>
    <col min="1297" max="1297" width="9.109375" style="57" bestFit="1" customWidth="1"/>
    <col min="1298" max="1298" width="11.33203125" style="57" bestFit="1" customWidth="1"/>
    <col min="1299" max="1299" width="10.109375" style="57" bestFit="1" customWidth="1"/>
    <col min="1300" max="1537" width="8.88671875" style="57"/>
    <col min="1538" max="1538" width="37.109375" style="57" customWidth="1"/>
    <col min="1539" max="1539" width="13.88671875" style="57" bestFit="1" customWidth="1"/>
    <col min="1540" max="1540" width="10" style="57" bestFit="1" customWidth="1"/>
    <col min="1541" max="1541" width="28.5546875" style="57" bestFit="1" customWidth="1"/>
    <col min="1542" max="1542" width="13" style="57" bestFit="1" customWidth="1"/>
    <col min="1543" max="1543" width="17.6640625" style="57" bestFit="1" customWidth="1"/>
    <col min="1544" max="1544" width="10.109375" style="57" bestFit="1" customWidth="1"/>
    <col min="1545" max="1545" width="14.109375" style="57" bestFit="1" customWidth="1"/>
    <col min="1546" max="1546" width="8.6640625" style="57" bestFit="1" customWidth="1"/>
    <col min="1547" max="1547" width="7.33203125" style="57" bestFit="1" customWidth="1"/>
    <col min="1548" max="1548" width="12.5546875" style="57" bestFit="1" customWidth="1"/>
    <col min="1549" max="1549" width="13.109375" style="57" bestFit="1" customWidth="1"/>
    <col min="1550" max="1550" width="10.5546875" style="57" bestFit="1" customWidth="1"/>
    <col min="1551" max="1551" width="16.109375" style="57" bestFit="1" customWidth="1"/>
    <col min="1552" max="1552" width="10.109375" style="57" bestFit="1" customWidth="1"/>
    <col min="1553" max="1553" width="9.109375" style="57" bestFit="1" customWidth="1"/>
    <col min="1554" max="1554" width="11.33203125" style="57" bestFit="1" customWidth="1"/>
    <col min="1555" max="1555" width="10.109375" style="57" bestFit="1" customWidth="1"/>
    <col min="1556" max="1793" width="8.88671875" style="57"/>
    <col min="1794" max="1794" width="37.109375" style="57" customWidth="1"/>
    <col min="1795" max="1795" width="13.88671875" style="57" bestFit="1" customWidth="1"/>
    <col min="1796" max="1796" width="10" style="57" bestFit="1" customWidth="1"/>
    <col min="1797" max="1797" width="28.5546875" style="57" bestFit="1" customWidth="1"/>
    <col min="1798" max="1798" width="13" style="57" bestFit="1" customWidth="1"/>
    <col min="1799" max="1799" width="17.6640625" style="57" bestFit="1" customWidth="1"/>
    <col min="1800" max="1800" width="10.109375" style="57" bestFit="1" customWidth="1"/>
    <col min="1801" max="1801" width="14.109375" style="57" bestFit="1" customWidth="1"/>
    <col min="1802" max="1802" width="8.6640625" style="57" bestFit="1" customWidth="1"/>
    <col min="1803" max="1803" width="7.33203125" style="57" bestFit="1" customWidth="1"/>
    <col min="1804" max="1804" width="12.5546875" style="57" bestFit="1" customWidth="1"/>
    <col min="1805" max="1805" width="13.109375" style="57" bestFit="1" customWidth="1"/>
    <col min="1806" max="1806" width="10.5546875" style="57" bestFit="1" customWidth="1"/>
    <col min="1807" max="1807" width="16.109375" style="57" bestFit="1" customWidth="1"/>
    <col min="1808" max="1808" width="10.109375" style="57" bestFit="1" customWidth="1"/>
    <col min="1809" max="1809" width="9.109375" style="57" bestFit="1" customWidth="1"/>
    <col min="1810" max="1810" width="11.33203125" style="57" bestFit="1" customWidth="1"/>
    <col min="1811" max="1811" width="10.109375" style="57" bestFit="1" customWidth="1"/>
    <col min="1812" max="2049" width="8.88671875" style="57"/>
    <col min="2050" max="2050" width="37.109375" style="57" customWidth="1"/>
    <col min="2051" max="2051" width="13.88671875" style="57" bestFit="1" customWidth="1"/>
    <col min="2052" max="2052" width="10" style="57" bestFit="1" customWidth="1"/>
    <col min="2053" max="2053" width="28.5546875" style="57" bestFit="1" customWidth="1"/>
    <col min="2054" max="2054" width="13" style="57" bestFit="1" customWidth="1"/>
    <col min="2055" max="2055" width="17.6640625" style="57" bestFit="1" customWidth="1"/>
    <col min="2056" max="2056" width="10.109375" style="57" bestFit="1" customWidth="1"/>
    <col min="2057" max="2057" width="14.109375" style="57" bestFit="1" customWidth="1"/>
    <col min="2058" max="2058" width="8.6640625" style="57" bestFit="1" customWidth="1"/>
    <col min="2059" max="2059" width="7.33203125" style="57" bestFit="1" customWidth="1"/>
    <col min="2060" max="2060" width="12.5546875" style="57" bestFit="1" customWidth="1"/>
    <col min="2061" max="2061" width="13.109375" style="57" bestFit="1" customWidth="1"/>
    <col min="2062" max="2062" width="10.5546875" style="57" bestFit="1" customWidth="1"/>
    <col min="2063" max="2063" width="16.109375" style="57" bestFit="1" customWidth="1"/>
    <col min="2064" max="2064" width="10.109375" style="57" bestFit="1" customWidth="1"/>
    <col min="2065" max="2065" width="9.109375" style="57" bestFit="1" customWidth="1"/>
    <col min="2066" max="2066" width="11.33203125" style="57" bestFit="1" customWidth="1"/>
    <col min="2067" max="2067" width="10.109375" style="57" bestFit="1" customWidth="1"/>
    <col min="2068" max="2305" width="8.88671875" style="57"/>
    <col min="2306" max="2306" width="37.109375" style="57" customWidth="1"/>
    <col min="2307" max="2307" width="13.88671875" style="57" bestFit="1" customWidth="1"/>
    <col min="2308" max="2308" width="10" style="57" bestFit="1" customWidth="1"/>
    <col min="2309" max="2309" width="28.5546875" style="57" bestFit="1" customWidth="1"/>
    <col min="2310" max="2310" width="13" style="57" bestFit="1" customWidth="1"/>
    <col min="2311" max="2311" width="17.6640625" style="57" bestFit="1" customWidth="1"/>
    <col min="2312" max="2312" width="10.109375" style="57" bestFit="1" customWidth="1"/>
    <col min="2313" max="2313" width="14.109375" style="57" bestFit="1" customWidth="1"/>
    <col min="2314" max="2314" width="8.6640625" style="57" bestFit="1" customWidth="1"/>
    <col min="2315" max="2315" width="7.33203125" style="57" bestFit="1" customWidth="1"/>
    <col min="2316" max="2316" width="12.5546875" style="57" bestFit="1" customWidth="1"/>
    <col min="2317" max="2317" width="13.109375" style="57" bestFit="1" customWidth="1"/>
    <col min="2318" max="2318" width="10.5546875" style="57" bestFit="1" customWidth="1"/>
    <col min="2319" max="2319" width="16.109375" style="57" bestFit="1" customWidth="1"/>
    <col min="2320" max="2320" width="10.109375" style="57" bestFit="1" customWidth="1"/>
    <col min="2321" max="2321" width="9.109375" style="57" bestFit="1" customWidth="1"/>
    <col min="2322" max="2322" width="11.33203125" style="57" bestFit="1" customWidth="1"/>
    <col min="2323" max="2323" width="10.109375" style="57" bestFit="1" customWidth="1"/>
    <col min="2324" max="2561" width="8.88671875" style="57"/>
    <col min="2562" max="2562" width="37.109375" style="57" customWidth="1"/>
    <col min="2563" max="2563" width="13.88671875" style="57" bestFit="1" customWidth="1"/>
    <col min="2564" max="2564" width="10" style="57" bestFit="1" customWidth="1"/>
    <col min="2565" max="2565" width="28.5546875" style="57" bestFit="1" customWidth="1"/>
    <col min="2566" max="2566" width="13" style="57" bestFit="1" customWidth="1"/>
    <col min="2567" max="2567" width="17.6640625" style="57" bestFit="1" customWidth="1"/>
    <col min="2568" max="2568" width="10.109375" style="57" bestFit="1" customWidth="1"/>
    <col min="2569" max="2569" width="14.109375" style="57" bestFit="1" customWidth="1"/>
    <col min="2570" max="2570" width="8.6640625" style="57" bestFit="1" customWidth="1"/>
    <col min="2571" max="2571" width="7.33203125" style="57" bestFit="1" customWidth="1"/>
    <col min="2572" max="2572" width="12.5546875" style="57" bestFit="1" customWidth="1"/>
    <col min="2573" max="2573" width="13.109375" style="57" bestFit="1" customWidth="1"/>
    <col min="2574" max="2574" width="10.5546875" style="57" bestFit="1" customWidth="1"/>
    <col min="2575" max="2575" width="16.109375" style="57" bestFit="1" customWidth="1"/>
    <col min="2576" max="2576" width="10.109375" style="57" bestFit="1" customWidth="1"/>
    <col min="2577" max="2577" width="9.109375" style="57" bestFit="1" customWidth="1"/>
    <col min="2578" max="2578" width="11.33203125" style="57" bestFit="1" customWidth="1"/>
    <col min="2579" max="2579" width="10.109375" style="57" bestFit="1" customWidth="1"/>
    <col min="2580" max="2817" width="8.88671875" style="57"/>
    <col min="2818" max="2818" width="37.109375" style="57" customWidth="1"/>
    <col min="2819" max="2819" width="13.88671875" style="57" bestFit="1" customWidth="1"/>
    <col min="2820" max="2820" width="10" style="57" bestFit="1" customWidth="1"/>
    <col min="2821" max="2821" width="28.5546875" style="57" bestFit="1" customWidth="1"/>
    <col min="2822" max="2822" width="13" style="57" bestFit="1" customWidth="1"/>
    <col min="2823" max="2823" width="17.6640625" style="57" bestFit="1" customWidth="1"/>
    <col min="2824" max="2824" width="10.109375" style="57" bestFit="1" customWidth="1"/>
    <col min="2825" max="2825" width="14.109375" style="57" bestFit="1" customWidth="1"/>
    <col min="2826" max="2826" width="8.6640625" style="57" bestFit="1" customWidth="1"/>
    <col min="2827" max="2827" width="7.33203125" style="57" bestFit="1" customWidth="1"/>
    <col min="2828" max="2828" width="12.5546875" style="57" bestFit="1" customWidth="1"/>
    <col min="2829" max="2829" width="13.109375" style="57" bestFit="1" customWidth="1"/>
    <col min="2830" max="2830" width="10.5546875" style="57" bestFit="1" customWidth="1"/>
    <col min="2831" max="2831" width="16.109375" style="57" bestFit="1" customWidth="1"/>
    <col min="2832" max="2832" width="10.109375" style="57" bestFit="1" customWidth="1"/>
    <col min="2833" max="2833" width="9.109375" style="57" bestFit="1" customWidth="1"/>
    <col min="2834" max="2834" width="11.33203125" style="57" bestFit="1" customWidth="1"/>
    <col min="2835" max="2835" width="10.109375" style="57" bestFit="1" customWidth="1"/>
    <col min="2836" max="3073" width="8.88671875" style="57"/>
    <col min="3074" max="3074" width="37.109375" style="57" customWidth="1"/>
    <col min="3075" max="3075" width="13.88671875" style="57" bestFit="1" customWidth="1"/>
    <col min="3076" max="3076" width="10" style="57" bestFit="1" customWidth="1"/>
    <col min="3077" max="3077" width="28.5546875" style="57" bestFit="1" customWidth="1"/>
    <col min="3078" max="3078" width="13" style="57" bestFit="1" customWidth="1"/>
    <col min="3079" max="3079" width="17.6640625" style="57" bestFit="1" customWidth="1"/>
    <col min="3080" max="3080" width="10.109375" style="57" bestFit="1" customWidth="1"/>
    <col min="3081" max="3081" width="14.109375" style="57" bestFit="1" customWidth="1"/>
    <col min="3082" max="3082" width="8.6640625" style="57" bestFit="1" customWidth="1"/>
    <col min="3083" max="3083" width="7.33203125" style="57" bestFit="1" customWidth="1"/>
    <col min="3084" max="3084" width="12.5546875" style="57" bestFit="1" customWidth="1"/>
    <col min="3085" max="3085" width="13.109375" style="57" bestFit="1" customWidth="1"/>
    <col min="3086" max="3086" width="10.5546875" style="57" bestFit="1" customWidth="1"/>
    <col min="3087" max="3087" width="16.109375" style="57" bestFit="1" customWidth="1"/>
    <col min="3088" max="3088" width="10.109375" style="57" bestFit="1" customWidth="1"/>
    <col min="3089" max="3089" width="9.109375" style="57" bestFit="1" customWidth="1"/>
    <col min="3090" max="3090" width="11.33203125" style="57" bestFit="1" customWidth="1"/>
    <col min="3091" max="3091" width="10.109375" style="57" bestFit="1" customWidth="1"/>
    <col min="3092" max="3329" width="8.88671875" style="57"/>
    <col min="3330" max="3330" width="37.109375" style="57" customWidth="1"/>
    <col min="3331" max="3331" width="13.88671875" style="57" bestFit="1" customWidth="1"/>
    <col min="3332" max="3332" width="10" style="57" bestFit="1" customWidth="1"/>
    <col min="3333" max="3333" width="28.5546875" style="57" bestFit="1" customWidth="1"/>
    <col min="3334" max="3334" width="13" style="57" bestFit="1" customWidth="1"/>
    <col min="3335" max="3335" width="17.6640625" style="57" bestFit="1" customWidth="1"/>
    <col min="3336" max="3336" width="10.109375" style="57" bestFit="1" customWidth="1"/>
    <col min="3337" max="3337" width="14.109375" style="57" bestFit="1" customWidth="1"/>
    <col min="3338" max="3338" width="8.6640625" style="57" bestFit="1" customWidth="1"/>
    <col min="3339" max="3339" width="7.33203125" style="57" bestFit="1" customWidth="1"/>
    <col min="3340" max="3340" width="12.5546875" style="57" bestFit="1" customWidth="1"/>
    <col min="3341" max="3341" width="13.109375" style="57" bestFit="1" customWidth="1"/>
    <col min="3342" max="3342" width="10.5546875" style="57" bestFit="1" customWidth="1"/>
    <col min="3343" max="3343" width="16.109375" style="57" bestFit="1" customWidth="1"/>
    <col min="3344" max="3344" width="10.109375" style="57" bestFit="1" customWidth="1"/>
    <col min="3345" max="3345" width="9.109375" style="57" bestFit="1" customWidth="1"/>
    <col min="3346" max="3346" width="11.33203125" style="57" bestFit="1" customWidth="1"/>
    <col min="3347" max="3347" width="10.109375" style="57" bestFit="1" customWidth="1"/>
    <col min="3348" max="3585" width="8.88671875" style="57"/>
    <col min="3586" max="3586" width="37.109375" style="57" customWidth="1"/>
    <col min="3587" max="3587" width="13.88671875" style="57" bestFit="1" customWidth="1"/>
    <col min="3588" max="3588" width="10" style="57" bestFit="1" customWidth="1"/>
    <col min="3589" max="3589" width="28.5546875" style="57" bestFit="1" customWidth="1"/>
    <col min="3590" max="3590" width="13" style="57" bestFit="1" customWidth="1"/>
    <col min="3591" max="3591" width="17.6640625" style="57" bestFit="1" customWidth="1"/>
    <col min="3592" max="3592" width="10.109375" style="57" bestFit="1" customWidth="1"/>
    <col min="3593" max="3593" width="14.109375" style="57" bestFit="1" customWidth="1"/>
    <col min="3594" max="3594" width="8.6640625" style="57" bestFit="1" customWidth="1"/>
    <col min="3595" max="3595" width="7.33203125" style="57" bestFit="1" customWidth="1"/>
    <col min="3596" max="3596" width="12.5546875" style="57" bestFit="1" customWidth="1"/>
    <col min="3597" max="3597" width="13.109375" style="57" bestFit="1" customWidth="1"/>
    <col min="3598" max="3598" width="10.5546875" style="57" bestFit="1" customWidth="1"/>
    <col min="3599" max="3599" width="16.109375" style="57" bestFit="1" customWidth="1"/>
    <col min="3600" max="3600" width="10.109375" style="57" bestFit="1" customWidth="1"/>
    <col min="3601" max="3601" width="9.109375" style="57" bestFit="1" customWidth="1"/>
    <col min="3602" max="3602" width="11.33203125" style="57" bestFit="1" customWidth="1"/>
    <col min="3603" max="3603" width="10.109375" style="57" bestFit="1" customWidth="1"/>
    <col min="3604" max="3841" width="8.88671875" style="57"/>
    <col min="3842" max="3842" width="37.109375" style="57" customWidth="1"/>
    <col min="3843" max="3843" width="13.88671875" style="57" bestFit="1" customWidth="1"/>
    <col min="3844" max="3844" width="10" style="57" bestFit="1" customWidth="1"/>
    <col min="3845" max="3845" width="28.5546875" style="57" bestFit="1" customWidth="1"/>
    <col min="3846" max="3846" width="13" style="57" bestFit="1" customWidth="1"/>
    <col min="3847" max="3847" width="17.6640625" style="57" bestFit="1" customWidth="1"/>
    <col min="3848" max="3848" width="10.109375" style="57" bestFit="1" customWidth="1"/>
    <col min="3849" max="3849" width="14.109375" style="57" bestFit="1" customWidth="1"/>
    <col min="3850" max="3850" width="8.6640625" style="57" bestFit="1" customWidth="1"/>
    <col min="3851" max="3851" width="7.33203125" style="57" bestFit="1" customWidth="1"/>
    <col min="3852" max="3852" width="12.5546875" style="57" bestFit="1" customWidth="1"/>
    <col min="3853" max="3853" width="13.109375" style="57" bestFit="1" customWidth="1"/>
    <col min="3854" max="3854" width="10.5546875" style="57" bestFit="1" customWidth="1"/>
    <col min="3855" max="3855" width="16.109375" style="57" bestFit="1" customWidth="1"/>
    <col min="3856" max="3856" width="10.109375" style="57" bestFit="1" customWidth="1"/>
    <col min="3857" max="3857" width="9.109375" style="57" bestFit="1" customWidth="1"/>
    <col min="3858" max="3858" width="11.33203125" style="57" bestFit="1" customWidth="1"/>
    <col min="3859" max="3859" width="10.109375" style="57" bestFit="1" customWidth="1"/>
    <col min="3860" max="4097" width="8.88671875" style="57"/>
    <col min="4098" max="4098" width="37.109375" style="57" customWidth="1"/>
    <col min="4099" max="4099" width="13.88671875" style="57" bestFit="1" customWidth="1"/>
    <col min="4100" max="4100" width="10" style="57" bestFit="1" customWidth="1"/>
    <col min="4101" max="4101" width="28.5546875" style="57" bestFit="1" customWidth="1"/>
    <col min="4102" max="4102" width="13" style="57" bestFit="1" customWidth="1"/>
    <col min="4103" max="4103" width="17.6640625" style="57" bestFit="1" customWidth="1"/>
    <col min="4104" max="4104" width="10.109375" style="57" bestFit="1" customWidth="1"/>
    <col min="4105" max="4105" width="14.109375" style="57" bestFit="1" customWidth="1"/>
    <col min="4106" max="4106" width="8.6640625" style="57" bestFit="1" customWidth="1"/>
    <col min="4107" max="4107" width="7.33203125" style="57" bestFit="1" customWidth="1"/>
    <col min="4108" max="4108" width="12.5546875" style="57" bestFit="1" customWidth="1"/>
    <col min="4109" max="4109" width="13.109375" style="57" bestFit="1" customWidth="1"/>
    <col min="4110" max="4110" width="10.5546875" style="57" bestFit="1" customWidth="1"/>
    <col min="4111" max="4111" width="16.109375" style="57" bestFit="1" customWidth="1"/>
    <col min="4112" max="4112" width="10.109375" style="57" bestFit="1" customWidth="1"/>
    <col min="4113" max="4113" width="9.109375" style="57" bestFit="1" customWidth="1"/>
    <col min="4114" max="4114" width="11.33203125" style="57" bestFit="1" customWidth="1"/>
    <col min="4115" max="4115" width="10.109375" style="57" bestFit="1" customWidth="1"/>
    <col min="4116" max="4353" width="8.88671875" style="57"/>
    <col min="4354" max="4354" width="37.109375" style="57" customWidth="1"/>
    <col min="4355" max="4355" width="13.88671875" style="57" bestFit="1" customWidth="1"/>
    <col min="4356" max="4356" width="10" style="57" bestFit="1" customWidth="1"/>
    <col min="4357" max="4357" width="28.5546875" style="57" bestFit="1" customWidth="1"/>
    <col min="4358" max="4358" width="13" style="57" bestFit="1" customWidth="1"/>
    <col min="4359" max="4359" width="17.6640625" style="57" bestFit="1" customWidth="1"/>
    <col min="4360" max="4360" width="10.109375" style="57" bestFit="1" customWidth="1"/>
    <col min="4361" max="4361" width="14.109375" style="57" bestFit="1" customWidth="1"/>
    <col min="4362" max="4362" width="8.6640625" style="57" bestFit="1" customWidth="1"/>
    <col min="4363" max="4363" width="7.33203125" style="57" bestFit="1" customWidth="1"/>
    <col min="4364" max="4364" width="12.5546875" style="57" bestFit="1" customWidth="1"/>
    <col min="4365" max="4365" width="13.109375" style="57" bestFit="1" customWidth="1"/>
    <col min="4366" max="4366" width="10.5546875" style="57" bestFit="1" customWidth="1"/>
    <col min="4367" max="4367" width="16.109375" style="57" bestFit="1" customWidth="1"/>
    <col min="4368" max="4368" width="10.109375" style="57" bestFit="1" customWidth="1"/>
    <col min="4369" max="4369" width="9.109375" style="57" bestFit="1" customWidth="1"/>
    <col min="4370" max="4370" width="11.33203125" style="57" bestFit="1" customWidth="1"/>
    <col min="4371" max="4371" width="10.109375" style="57" bestFit="1" customWidth="1"/>
    <col min="4372" max="4609" width="8.88671875" style="57"/>
    <col min="4610" max="4610" width="37.109375" style="57" customWidth="1"/>
    <col min="4611" max="4611" width="13.88671875" style="57" bestFit="1" customWidth="1"/>
    <col min="4612" max="4612" width="10" style="57" bestFit="1" customWidth="1"/>
    <col min="4613" max="4613" width="28.5546875" style="57" bestFit="1" customWidth="1"/>
    <col min="4614" max="4614" width="13" style="57" bestFit="1" customWidth="1"/>
    <col min="4615" max="4615" width="17.6640625" style="57" bestFit="1" customWidth="1"/>
    <col min="4616" max="4616" width="10.109375" style="57" bestFit="1" customWidth="1"/>
    <col min="4617" max="4617" width="14.109375" style="57" bestFit="1" customWidth="1"/>
    <col min="4618" max="4618" width="8.6640625" style="57" bestFit="1" customWidth="1"/>
    <col min="4619" max="4619" width="7.33203125" style="57" bestFit="1" customWidth="1"/>
    <col min="4620" max="4620" width="12.5546875" style="57" bestFit="1" customWidth="1"/>
    <col min="4621" max="4621" width="13.109375" style="57" bestFit="1" customWidth="1"/>
    <col min="4622" max="4622" width="10.5546875" style="57" bestFit="1" customWidth="1"/>
    <col min="4623" max="4623" width="16.109375" style="57" bestFit="1" customWidth="1"/>
    <col min="4624" max="4624" width="10.109375" style="57" bestFit="1" customWidth="1"/>
    <col min="4625" max="4625" width="9.109375" style="57" bestFit="1" customWidth="1"/>
    <col min="4626" max="4626" width="11.33203125" style="57" bestFit="1" customWidth="1"/>
    <col min="4627" max="4627" width="10.109375" style="57" bestFit="1" customWidth="1"/>
    <col min="4628" max="4865" width="8.88671875" style="57"/>
    <col min="4866" max="4866" width="37.109375" style="57" customWidth="1"/>
    <col min="4867" max="4867" width="13.88671875" style="57" bestFit="1" customWidth="1"/>
    <col min="4868" max="4868" width="10" style="57" bestFit="1" customWidth="1"/>
    <col min="4869" max="4869" width="28.5546875" style="57" bestFit="1" customWidth="1"/>
    <col min="4870" max="4870" width="13" style="57" bestFit="1" customWidth="1"/>
    <col min="4871" max="4871" width="17.6640625" style="57" bestFit="1" customWidth="1"/>
    <col min="4872" max="4872" width="10.109375" style="57" bestFit="1" customWidth="1"/>
    <col min="4873" max="4873" width="14.109375" style="57" bestFit="1" customWidth="1"/>
    <col min="4874" max="4874" width="8.6640625" style="57" bestFit="1" customWidth="1"/>
    <col min="4875" max="4875" width="7.33203125" style="57" bestFit="1" customWidth="1"/>
    <col min="4876" max="4876" width="12.5546875" style="57" bestFit="1" customWidth="1"/>
    <col min="4877" max="4877" width="13.109375" style="57" bestFit="1" customWidth="1"/>
    <col min="4878" max="4878" width="10.5546875" style="57" bestFit="1" customWidth="1"/>
    <col min="4879" max="4879" width="16.109375" style="57" bestFit="1" customWidth="1"/>
    <col min="4880" max="4880" width="10.109375" style="57" bestFit="1" customWidth="1"/>
    <col min="4881" max="4881" width="9.109375" style="57" bestFit="1" customWidth="1"/>
    <col min="4882" max="4882" width="11.33203125" style="57" bestFit="1" customWidth="1"/>
    <col min="4883" max="4883" width="10.109375" style="57" bestFit="1" customWidth="1"/>
    <col min="4884" max="5121" width="8.88671875" style="57"/>
    <col min="5122" max="5122" width="37.109375" style="57" customWidth="1"/>
    <col min="5123" max="5123" width="13.88671875" style="57" bestFit="1" customWidth="1"/>
    <col min="5124" max="5124" width="10" style="57" bestFit="1" customWidth="1"/>
    <col min="5125" max="5125" width="28.5546875" style="57" bestFit="1" customWidth="1"/>
    <col min="5126" max="5126" width="13" style="57" bestFit="1" customWidth="1"/>
    <col min="5127" max="5127" width="17.6640625" style="57" bestFit="1" customWidth="1"/>
    <col min="5128" max="5128" width="10.109375" style="57" bestFit="1" customWidth="1"/>
    <col min="5129" max="5129" width="14.109375" style="57" bestFit="1" customWidth="1"/>
    <col min="5130" max="5130" width="8.6640625" style="57" bestFit="1" customWidth="1"/>
    <col min="5131" max="5131" width="7.33203125" style="57" bestFit="1" customWidth="1"/>
    <col min="5132" max="5132" width="12.5546875" style="57" bestFit="1" customWidth="1"/>
    <col min="5133" max="5133" width="13.109375" style="57" bestFit="1" customWidth="1"/>
    <col min="5134" max="5134" width="10.5546875" style="57" bestFit="1" customWidth="1"/>
    <col min="5135" max="5135" width="16.109375" style="57" bestFit="1" customWidth="1"/>
    <col min="5136" max="5136" width="10.109375" style="57" bestFit="1" customWidth="1"/>
    <col min="5137" max="5137" width="9.109375" style="57" bestFit="1" customWidth="1"/>
    <col min="5138" max="5138" width="11.33203125" style="57" bestFit="1" customWidth="1"/>
    <col min="5139" max="5139" width="10.109375" style="57" bestFit="1" customWidth="1"/>
    <col min="5140" max="5377" width="8.88671875" style="57"/>
    <col min="5378" max="5378" width="37.109375" style="57" customWidth="1"/>
    <col min="5379" max="5379" width="13.88671875" style="57" bestFit="1" customWidth="1"/>
    <col min="5380" max="5380" width="10" style="57" bestFit="1" customWidth="1"/>
    <col min="5381" max="5381" width="28.5546875" style="57" bestFit="1" customWidth="1"/>
    <col min="5382" max="5382" width="13" style="57" bestFit="1" customWidth="1"/>
    <col min="5383" max="5383" width="17.6640625" style="57" bestFit="1" customWidth="1"/>
    <col min="5384" max="5384" width="10.109375" style="57" bestFit="1" customWidth="1"/>
    <col min="5385" max="5385" width="14.109375" style="57" bestFit="1" customWidth="1"/>
    <col min="5386" max="5386" width="8.6640625" style="57" bestFit="1" customWidth="1"/>
    <col min="5387" max="5387" width="7.33203125" style="57" bestFit="1" customWidth="1"/>
    <col min="5388" max="5388" width="12.5546875" style="57" bestFit="1" customWidth="1"/>
    <col min="5389" max="5389" width="13.109375" style="57" bestFit="1" customWidth="1"/>
    <col min="5390" max="5390" width="10.5546875" style="57" bestFit="1" customWidth="1"/>
    <col min="5391" max="5391" width="16.109375" style="57" bestFit="1" customWidth="1"/>
    <col min="5392" max="5392" width="10.109375" style="57" bestFit="1" customWidth="1"/>
    <col min="5393" max="5393" width="9.109375" style="57" bestFit="1" customWidth="1"/>
    <col min="5394" max="5394" width="11.33203125" style="57" bestFit="1" customWidth="1"/>
    <col min="5395" max="5395" width="10.109375" style="57" bestFit="1" customWidth="1"/>
    <col min="5396" max="5633" width="8.88671875" style="57"/>
    <col min="5634" max="5634" width="37.109375" style="57" customWidth="1"/>
    <col min="5635" max="5635" width="13.88671875" style="57" bestFit="1" customWidth="1"/>
    <col min="5636" max="5636" width="10" style="57" bestFit="1" customWidth="1"/>
    <col min="5637" max="5637" width="28.5546875" style="57" bestFit="1" customWidth="1"/>
    <col min="5638" max="5638" width="13" style="57" bestFit="1" customWidth="1"/>
    <col min="5639" max="5639" width="17.6640625" style="57" bestFit="1" customWidth="1"/>
    <col min="5640" max="5640" width="10.109375" style="57" bestFit="1" customWidth="1"/>
    <col min="5641" max="5641" width="14.109375" style="57" bestFit="1" customWidth="1"/>
    <col min="5642" max="5642" width="8.6640625" style="57" bestFit="1" customWidth="1"/>
    <col min="5643" max="5643" width="7.33203125" style="57" bestFit="1" customWidth="1"/>
    <col min="5644" max="5644" width="12.5546875" style="57" bestFit="1" customWidth="1"/>
    <col min="5645" max="5645" width="13.109375" style="57" bestFit="1" customWidth="1"/>
    <col min="5646" max="5646" width="10.5546875" style="57" bestFit="1" customWidth="1"/>
    <col min="5647" max="5647" width="16.109375" style="57" bestFit="1" customWidth="1"/>
    <col min="5648" max="5648" width="10.109375" style="57" bestFit="1" customWidth="1"/>
    <col min="5649" max="5649" width="9.109375" style="57" bestFit="1" customWidth="1"/>
    <col min="5650" max="5650" width="11.33203125" style="57" bestFit="1" customWidth="1"/>
    <col min="5651" max="5651" width="10.109375" style="57" bestFit="1" customWidth="1"/>
    <col min="5652" max="5889" width="8.88671875" style="57"/>
    <col min="5890" max="5890" width="37.109375" style="57" customWidth="1"/>
    <col min="5891" max="5891" width="13.88671875" style="57" bestFit="1" customWidth="1"/>
    <col min="5892" max="5892" width="10" style="57" bestFit="1" customWidth="1"/>
    <col min="5893" max="5893" width="28.5546875" style="57" bestFit="1" customWidth="1"/>
    <col min="5894" max="5894" width="13" style="57" bestFit="1" customWidth="1"/>
    <col min="5895" max="5895" width="17.6640625" style="57" bestFit="1" customWidth="1"/>
    <col min="5896" max="5896" width="10.109375" style="57" bestFit="1" customWidth="1"/>
    <col min="5897" max="5897" width="14.109375" style="57" bestFit="1" customWidth="1"/>
    <col min="5898" max="5898" width="8.6640625" style="57" bestFit="1" customWidth="1"/>
    <col min="5899" max="5899" width="7.33203125" style="57" bestFit="1" customWidth="1"/>
    <col min="5900" max="5900" width="12.5546875" style="57" bestFit="1" customWidth="1"/>
    <col min="5901" max="5901" width="13.109375" style="57" bestFit="1" customWidth="1"/>
    <col min="5902" max="5902" width="10.5546875" style="57" bestFit="1" customWidth="1"/>
    <col min="5903" max="5903" width="16.109375" style="57" bestFit="1" customWidth="1"/>
    <col min="5904" max="5904" width="10.109375" style="57" bestFit="1" customWidth="1"/>
    <col min="5905" max="5905" width="9.109375" style="57" bestFit="1" customWidth="1"/>
    <col min="5906" max="5906" width="11.33203125" style="57" bestFit="1" customWidth="1"/>
    <col min="5907" max="5907" width="10.109375" style="57" bestFit="1" customWidth="1"/>
    <col min="5908" max="6145" width="8.88671875" style="57"/>
    <col min="6146" max="6146" width="37.109375" style="57" customWidth="1"/>
    <col min="6147" max="6147" width="13.88671875" style="57" bestFit="1" customWidth="1"/>
    <col min="6148" max="6148" width="10" style="57" bestFit="1" customWidth="1"/>
    <col min="6149" max="6149" width="28.5546875" style="57" bestFit="1" customWidth="1"/>
    <col min="6150" max="6150" width="13" style="57" bestFit="1" customWidth="1"/>
    <col min="6151" max="6151" width="17.6640625" style="57" bestFit="1" customWidth="1"/>
    <col min="6152" max="6152" width="10.109375" style="57" bestFit="1" customWidth="1"/>
    <col min="6153" max="6153" width="14.109375" style="57" bestFit="1" customWidth="1"/>
    <col min="6154" max="6154" width="8.6640625" style="57" bestFit="1" customWidth="1"/>
    <col min="6155" max="6155" width="7.33203125" style="57" bestFit="1" customWidth="1"/>
    <col min="6156" max="6156" width="12.5546875" style="57" bestFit="1" customWidth="1"/>
    <col min="6157" max="6157" width="13.109375" style="57" bestFit="1" customWidth="1"/>
    <col min="6158" max="6158" width="10.5546875" style="57" bestFit="1" customWidth="1"/>
    <col min="6159" max="6159" width="16.109375" style="57" bestFit="1" customWidth="1"/>
    <col min="6160" max="6160" width="10.109375" style="57" bestFit="1" customWidth="1"/>
    <col min="6161" max="6161" width="9.109375" style="57" bestFit="1" customWidth="1"/>
    <col min="6162" max="6162" width="11.33203125" style="57" bestFit="1" customWidth="1"/>
    <col min="6163" max="6163" width="10.109375" style="57" bestFit="1" customWidth="1"/>
    <col min="6164" max="6401" width="8.88671875" style="57"/>
    <col min="6402" max="6402" width="37.109375" style="57" customWidth="1"/>
    <col min="6403" max="6403" width="13.88671875" style="57" bestFit="1" customWidth="1"/>
    <col min="6404" max="6404" width="10" style="57" bestFit="1" customWidth="1"/>
    <col min="6405" max="6405" width="28.5546875" style="57" bestFit="1" customWidth="1"/>
    <col min="6406" max="6406" width="13" style="57" bestFit="1" customWidth="1"/>
    <col min="6407" max="6407" width="17.6640625" style="57" bestFit="1" customWidth="1"/>
    <col min="6408" max="6408" width="10.109375" style="57" bestFit="1" customWidth="1"/>
    <col min="6409" max="6409" width="14.109375" style="57" bestFit="1" customWidth="1"/>
    <col min="6410" max="6410" width="8.6640625" style="57" bestFit="1" customWidth="1"/>
    <col min="6411" max="6411" width="7.33203125" style="57" bestFit="1" customWidth="1"/>
    <col min="6412" max="6412" width="12.5546875" style="57" bestFit="1" customWidth="1"/>
    <col min="6413" max="6413" width="13.109375" style="57" bestFit="1" customWidth="1"/>
    <col min="6414" max="6414" width="10.5546875" style="57" bestFit="1" customWidth="1"/>
    <col min="6415" max="6415" width="16.109375" style="57" bestFit="1" customWidth="1"/>
    <col min="6416" max="6416" width="10.109375" style="57" bestFit="1" customWidth="1"/>
    <col min="6417" max="6417" width="9.109375" style="57" bestFit="1" customWidth="1"/>
    <col min="6418" max="6418" width="11.33203125" style="57" bestFit="1" customWidth="1"/>
    <col min="6419" max="6419" width="10.109375" style="57" bestFit="1" customWidth="1"/>
    <col min="6420" max="6657" width="8.88671875" style="57"/>
    <col min="6658" max="6658" width="37.109375" style="57" customWidth="1"/>
    <col min="6659" max="6659" width="13.88671875" style="57" bestFit="1" customWidth="1"/>
    <col min="6660" max="6660" width="10" style="57" bestFit="1" customWidth="1"/>
    <col min="6661" max="6661" width="28.5546875" style="57" bestFit="1" customWidth="1"/>
    <col min="6662" max="6662" width="13" style="57" bestFit="1" customWidth="1"/>
    <col min="6663" max="6663" width="17.6640625" style="57" bestFit="1" customWidth="1"/>
    <col min="6664" max="6664" width="10.109375" style="57" bestFit="1" customWidth="1"/>
    <col min="6665" max="6665" width="14.109375" style="57" bestFit="1" customWidth="1"/>
    <col min="6666" max="6666" width="8.6640625" style="57" bestFit="1" customWidth="1"/>
    <col min="6667" max="6667" width="7.33203125" style="57" bestFit="1" customWidth="1"/>
    <col min="6668" max="6668" width="12.5546875" style="57" bestFit="1" customWidth="1"/>
    <col min="6669" max="6669" width="13.109375" style="57" bestFit="1" customWidth="1"/>
    <col min="6670" max="6670" width="10.5546875" style="57" bestFit="1" customWidth="1"/>
    <col min="6671" max="6671" width="16.109375" style="57" bestFit="1" customWidth="1"/>
    <col min="6672" max="6672" width="10.109375" style="57" bestFit="1" customWidth="1"/>
    <col min="6673" max="6673" width="9.109375" style="57" bestFit="1" customWidth="1"/>
    <col min="6674" max="6674" width="11.33203125" style="57" bestFit="1" customWidth="1"/>
    <col min="6675" max="6675" width="10.109375" style="57" bestFit="1" customWidth="1"/>
    <col min="6676" max="6913" width="8.88671875" style="57"/>
    <col min="6914" max="6914" width="37.109375" style="57" customWidth="1"/>
    <col min="6915" max="6915" width="13.88671875" style="57" bestFit="1" customWidth="1"/>
    <col min="6916" max="6916" width="10" style="57" bestFit="1" customWidth="1"/>
    <col min="6917" max="6917" width="28.5546875" style="57" bestFit="1" customWidth="1"/>
    <col min="6918" max="6918" width="13" style="57" bestFit="1" customWidth="1"/>
    <col min="6919" max="6919" width="17.6640625" style="57" bestFit="1" customWidth="1"/>
    <col min="6920" max="6920" width="10.109375" style="57" bestFit="1" customWidth="1"/>
    <col min="6921" max="6921" width="14.109375" style="57" bestFit="1" customWidth="1"/>
    <col min="6922" max="6922" width="8.6640625" style="57" bestFit="1" customWidth="1"/>
    <col min="6923" max="6923" width="7.33203125" style="57" bestFit="1" customWidth="1"/>
    <col min="6924" max="6924" width="12.5546875" style="57" bestFit="1" customWidth="1"/>
    <col min="6925" max="6925" width="13.109375" style="57" bestFit="1" customWidth="1"/>
    <col min="6926" max="6926" width="10.5546875" style="57" bestFit="1" customWidth="1"/>
    <col min="6927" max="6927" width="16.109375" style="57" bestFit="1" customWidth="1"/>
    <col min="6928" max="6928" width="10.109375" style="57" bestFit="1" customWidth="1"/>
    <col min="6929" max="6929" width="9.109375" style="57" bestFit="1" customWidth="1"/>
    <col min="6930" max="6930" width="11.33203125" style="57" bestFit="1" customWidth="1"/>
    <col min="6931" max="6931" width="10.109375" style="57" bestFit="1" customWidth="1"/>
    <col min="6932" max="7169" width="8.88671875" style="57"/>
    <col min="7170" max="7170" width="37.109375" style="57" customWidth="1"/>
    <col min="7171" max="7171" width="13.88671875" style="57" bestFit="1" customWidth="1"/>
    <col min="7172" max="7172" width="10" style="57" bestFit="1" customWidth="1"/>
    <col min="7173" max="7173" width="28.5546875" style="57" bestFit="1" customWidth="1"/>
    <col min="7174" max="7174" width="13" style="57" bestFit="1" customWidth="1"/>
    <col min="7175" max="7175" width="17.6640625" style="57" bestFit="1" customWidth="1"/>
    <col min="7176" max="7176" width="10.109375" style="57" bestFit="1" customWidth="1"/>
    <col min="7177" max="7177" width="14.109375" style="57" bestFit="1" customWidth="1"/>
    <col min="7178" max="7178" width="8.6640625" style="57" bestFit="1" customWidth="1"/>
    <col min="7179" max="7179" width="7.33203125" style="57" bestFit="1" customWidth="1"/>
    <col min="7180" max="7180" width="12.5546875" style="57" bestFit="1" customWidth="1"/>
    <col min="7181" max="7181" width="13.109375" style="57" bestFit="1" customWidth="1"/>
    <col min="7182" max="7182" width="10.5546875" style="57" bestFit="1" customWidth="1"/>
    <col min="7183" max="7183" width="16.109375" style="57" bestFit="1" customWidth="1"/>
    <col min="7184" max="7184" width="10.109375" style="57" bestFit="1" customWidth="1"/>
    <col min="7185" max="7185" width="9.109375" style="57" bestFit="1" customWidth="1"/>
    <col min="7186" max="7186" width="11.33203125" style="57" bestFit="1" customWidth="1"/>
    <col min="7187" max="7187" width="10.109375" style="57" bestFit="1" customWidth="1"/>
    <col min="7188" max="7425" width="8.88671875" style="57"/>
    <col min="7426" max="7426" width="37.109375" style="57" customWidth="1"/>
    <col min="7427" max="7427" width="13.88671875" style="57" bestFit="1" customWidth="1"/>
    <col min="7428" max="7428" width="10" style="57" bestFit="1" customWidth="1"/>
    <col min="7429" max="7429" width="28.5546875" style="57" bestFit="1" customWidth="1"/>
    <col min="7430" max="7430" width="13" style="57" bestFit="1" customWidth="1"/>
    <col min="7431" max="7431" width="17.6640625" style="57" bestFit="1" customWidth="1"/>
    <col min="7432" max="7432" width="10.109375" style="57" bestFit="1" customWidth="1"/>
    <col min="7433" max="7433" width="14.109375" style="57" bestFit="1" customWidth="1"/>
    <col min="7434" max="7434" width="8.6640625" style="57" bestFit="1" customWidth="1"/>
    <col min="7435" max="7435" width="7.33203125" style="57" bestFit="1" customWidth="1"/>
    <col min="7436" max="7436" width="12.5546875" style="57" bestFit="1" customWidth="1"/>
    <col min="7437" max="7437" width="13.109375" style="57" bestFit="1" customWidth="1"/>
    <col min="7438" max="7438" width="10.5546875" style="57" bestFit="1" customWidth="1"/>
    <col min="7439" max="7439" width="16.109375" style="57" bestFit="1" customWidth="1"/>
    <col min="7440" max="7440" width="10.109375" style="57" bestFit="1" customWidth="1"/>
    <col min="7441" max="7441" width="9.109375" style="57" bestFit="1" customWidth="1"/>
    <col min="7442" max="7442" width="11.33203125" style="57" bestFit="1" customWidth="1"/>
    <col min="7443" max="7443" width="10.109375" style="57" bestFit="1" customWidth="1"/>
    <col min="7444" max="7681" width="8.88671875" style="57"/>
    <col min="7682" max="7682" width="37.109375" style="57" customWidth="1"/>
    <col min="7683" max="7683" width="13.88671875" style="57" bestFit="1" customWidth="1"/>
    <col min="7684" max="7684" width="10" style="57" bestFit="1" customWidth="1"/>
    <col min="7685" max="7685" width="28.5546875" style="57" bestFit="1" customWidth="1"/>
    <col min="7686" max="7686" width="13" style="57" bestFit="1" customWidth="1"/>
    <col min="7687" max="7687" width="17.6640625" style="57" bestFit="1" customWidth="1"/>
    <col min="7688" max="7688" width="10.109375" style="57" bestFit="1" customWidth="1"/>
    <col min="7689" max="7689" width="14.109375" style="57" bestFit="1" customWidth="1"/>
    <col min="7690" max="7690" width="8.6640625" style="57" bestFit="1" customWidth="1"/>
    <col min="7691" max="7691" width="7.33203125" style="57" bestFit="1" customWidth="1"/>
    <col min="7692" max="7692" width="12.5546875" style="57" bestFit="1" customWidth="1"/>
    <col min="7693" max="7693" width="13.109375" style="57" bestFit="1" customWidth="1"/>
    <col min="7694" max="7694" width="10.5546875" style="57" bestFit="1" customWidth="1"/>
    <col min="7695" max="7695" width="16.109375" style="57" bestFit="1" customWidth="1"/>
    <col min="7696" max="7696" width="10.109375" style="57" bestFit="1" customWidth="1"/>
    <col min="7697" max="7697" width="9.109375" style="57" bestFit="1" customWidth="1"/>
    <col min="7698" max="7698" width="11.33203125" style="57" bestFit="1" customWidth="1"/>
    <col min="7699" max="7699" width="10.109375" style="57" bestFit="1" customWidth="1"/>
    <col min="7700" max="7937" width="8.88671875" style="57"/>
    <col min="7938" max="7938" width="37.109375" style="57" customWidth="1"/>
    <col min="7939" max="7939" width="13.88671875" style="57" bestFit="1" customWidth="1"/>
    <col min="7940" max="7940" width="10" style="57" bestFit="1" customWidth="1"/>
    <col min="7941" max="7941" width="28.5546875" style="57" bestFit="1" customWidth="1"/>
    <col min="7942" max="7942" width="13" style="57" bestFit="1" customWidth="1"/>
    <col min="7943" max="7943" width="17.6640625" style="57" bestFit="1" customWidth="1"/>
    <col min="7944" max="7944" width="10.109375" style="57" bestFit="1" customWidth="1"/>
    <col min="7945" max="7945" width="14.109375" style="57" bestFit="1" customWidth="1"/>
    <col min="7946" max="7946" width="8.6640625" style="57" bestFit="1" customWidth="1"/>
    <col min="7947" max="7947" width="7.33203125" style="57" bestFit="1" customWidth="1"/>
    <col min="7948" max="7948" width="12.5546875" style="57" bestFit="1" customWidth="1"/>
    <col min="7949" max="7949" width="13.109375" style="57" bestFit="1" customWidth="1"/>
    <col min="7950" max="7950" width="10.5546875" style="57" bestFit="1" customWidth="1"/>
    <col min="7951" max="7951" width="16.109375" style="57" bestFit="1" customWidth="1"/>
    <col min="7952" max="7952" width="10.109375" style="57" bestFit="1" customWidth="1"/>
    <col min="7953" max="7953" width="9.109375" style="57" bestFit="1" customWidth="1"/>
    <col min="7954" max="7954" width="11.33203125" style="57" bestFit="1" customWidth="1"/>
    <col min="7955" max="7955" width="10.109375" style="57" bestFit="1" customWidth="1"/>
    <col min="7956" max="8193" width="8.88671875" style="57"/>
    <col min="8194" max="8194" width="37.109375" style="57" customWidth="1"/>
    <col min="8195" max="8195" width="13.88671875" style="57" bestFit="1" customWidth="1"/>
    <col min="8196" max="8196" width="10" style="57" bestFit="1" customWidth="1"/>
    <col min="8197" max="8197" width="28.5546875" style="57" bestFit="1" customWidth="1"/>
    <col min="8198" max="8198" width="13" style="57" bestFit="1" customWidth="1"/>
    <col min="8199" max="8199" width="17.6640625" style="57" bestFit="1" customWidth="1"/>
    <col min="8200" max="8200" width="10.109375" style="57" bestFit="1" customWidth="1"/>
    <col min="8201" max="8201" width="14.109375" style="57" bestFit="1" customWidth="1"/>
    <col min="8202" max="8202" width="8.6640625" style="57" bestFit="1" customWidth="1"/>
    <col min="8203" max="8203" width="7.33203125" style="57" bestFit="1" customWidth="1"/>
    <col min="8204" max="8204" width="12.5546875" style="57" bestFit="1" customWidth="1"/>
    <col min="8205" max="8205" width="13.109375" style="57" bestFit="1" customWidth="1"/>
    <col min="8206" max="8206" width="10.5546875" style="57" bestFit="1" customWidth="1"/>
    <col min="8207" max="8207" width="16.109375" style="57" bestFit="1" customWidth="1"/>
    <col min="8208" max="8208" width="10.109375" style="57" bestFit="1" customWidth="1"/>
    <col min="8209" max="8209" width="9.109375" style="57" bestFit="1" customWidth="1"/>
    <col min="8210" max="8210" width="11.33203125" style="57" bestFit="1" customWidth="1"/>
    <col min="8211" max="8211" width="10.109375" style="57" bestFit="1" customWidth="1"/>
    <col min="8212" max="8449" width="8.88671875" style="57"/>
    <col min="8450" max="8450" width="37.109375" style="57" customWidth="1"/>
    <col min="8451" max="8451" width="13.88671875" style="57" bestFit="1" customWidth="1"/>
    <col min="8452" max="8452" width="10" style="57" bestFit="1" customWidth="1"/>
    <col min="8453" max="8453" width="28.5546875" style="57" bestFit="1" customWidth="1"/>
    <col min="8454" max="8454" width="13" style="57" bestFit="1" customWidth="1"/>
    <col min="8455" max="8455" width="17.6640625" style="57" bestFit="1" customWidth="1"/>
    <col min="8456" max="8456" width="10.109375" style="57" bestFit="1" customWidth="1"/>
    <col min="8457" max="8457" width="14.109375" style="57" bestFit="1" customWidth="1"/>
    <col min="8458" max="8458" width="8.6640625" style="57" bestFit="1" customWidth="1"/>
    <col min="8459" max="8459" width="7.33203125" style="57" bestFit="1" customWidth="1"/>
    <col min="8460" max="8460" width="12.5546875" style="57" bestFit="1" customWidth="1"/>
    <col min="8461" max="8461" width="13.109375" style="57" bestFit="1" customWidth="1"/>
    <col min="8462" max="8462" width="10.5546875" style="57" bestFit="1" customWidth="1"/>
    <col min="8463" max="8463" width="16.109375" style="57" bestFit="1" customWidth="1"/>
    <col min="8464" max="8464" width="10.109375" style="57" bestFit="1" customWidth="1"/>
    <col min="8465" max="8465" width="9.109375" style="57" bestFit="1" customWidth="1"/>
    <col min="8466" max="8466" width="11.33203125" style="57" bestFit="1" customWidth="1"/>
    <col min="8467" max="8467" width="10.109375" style="57" bestFit="1" customWidth="1"/>
    <col min="8468" max="8705" width="8.88671875" style="57"/>
    <col min="8706" max="8706" width="37.109375" style="57" customWidth="1"/>
    <col min="8707" max="8707" width="13.88671875" style="57" bestFit="1" customWidth="1"/>
    <col min="8708" max="8708" width="10" style="57" bestFit="1" customWidth="1"/>
    <col min="8709" max="8709" width="28.5546875" style="57" bestFit="1" customWidth="1"/>
    <col min="8710" max="8710" width="13" style="57" bestFit="1" customWidth="1"/>
    <col min="8711" max="8711" width="17.6640625" style="57" bestFit="1" customWidth="1"/>
    <col min="8712" max="8712" width="10.109375" style="57" bestFit="1" customWidth="1"/>
    <col min="8713" max="8713" width="14.109375" style="57" bestFit="1" customWidth="1"/>
    <col min="8714" max="8714" width="8.6640625" style="57" bestFit="1" customWidth="1"/>
    <col min="8715" max="8715" width="7.33203125" style="57" bestFit="1" customWidth="1"/>
    <col min="8716" max="8716" width="12.5546875" style="57" bestFit="1" customWidth="1"/>
    <col min="8717" max="8717" width="13.109375" style="57" bestFit="1" customWidth="1"/>
    <col min="8718" max="8718" width="10.5546875" style="57" bestFit="1" customWidth="1"/>
    <col min="8719" max="8719" width="16.109375" style="57" bestFit="1" customWidth="1"/>
    <col min="8720" max="8720" width="10.109375" style="57" bestFit="1" customWidth="1"/>
    <col min="8721" max="8721" width="9.109375" style="57" bestFit="1" customWidth="1"/>
    <col min="8722" max="8722" width="11.33203125" style="57" bestFit="1" customWidth="1"/>
    <col min="8723" max="8723" width="10.109375" style="57" bestFit="1" customWidth="1"/>
    <col min="8724" max="8961" width="8.88671875" style="57"/>
    <col min="8962" max="8962" width="37.109375" style="57" customWidth="1"/>
    <col min="8963" max="8963" width="13.88671875" style="57" bestFit="1" customWidth="1"/>
    <col min="8964" max="8964" width="10" style="57" bestFit="1" customWidth="1"/>
    <col min="8965" max="8965" width="28.5546875" style="57" bestFit="1" customWidth="1"/>
    <col min="8966" max="8966" width="13" style="57" bestFit="1" customWidth="1"/>
    <col min="8967" max="8967" width="17.6640625" style="57" bestFit="1" customWidth="1"/>
    <col min="8968" max="8968" width="10.109375" style="57" bestFit="1" customWidth="1"/>
    <col min="8969" max="8969" width="14.109375" style="57" bestFit="1" customWidth="1"/>
    <col min="8970" max="8970" width="8.6640625" style="57" bestFit="1" customWidth="1"/>
    <col min="8971" max="8971" width="7.33203125" style="57" bestFit="1" customWidth="1"/>
    <col min="8972" max="8972" width="12.5546875" style="57" bestFit="1" customWidth="1"/>
    <col min="8973" max="8973" width="13.109375" style="57" bestFit="1" customWidth="1"/>
    <col min="8974" max="8974" width="10.5546875" style="57" bestFit="1" customWidth="1"/>
    <col min="8975" max="8975" width="16.109375" style="57" bestFit="1" customWidth="1"/>
    <col min="8976" max="8976" width="10.109375" style="57" bestFit="1" customWidth="1"/>
    <col min="8977" max="8977" width="9.109375" style="57" bestFit="1" customWidth="1"/>
    <col min="8978" max="8978" width="11.33203125" style="57" bestFit="1" customWidth="1"/>
    <col min="8979" max="8979" width="10.109375" style="57" bestFit="1" customWidth="1"/>
    <col min="8980" max="9217" width="8.88671875" style="57"/>
    <col min="9218" max="9218" width="37.109375" style="57" customWidth="1"/>
    <col min="9219" max="9219" width="13.88671875" style="57" bestFit="1" customWidth="1"/>
    <col min="9220" max="9220" width="10" style="57" bestFit="1" customWidth="1"/>
    <col min="9221" max="9221" width="28.5546875" style="57" bestFit="1" customWidth="1"/>
    <col min="9222" max="9222" width="13" style="57" bestFit="1" customWidth="1"/>
    <col min="9223" max="9223" width="17.6640625" style="57" bestFit="1" customWidth="1"/>
    <col min="9224" max="9224" width="10.109375" style="57" bestFit="1" customWidth="1"/>
    <col min="9225" max="9225" width="14.109375" style="57" bestFit="1" customWidth="1"/>
    <col min="9226" max="9226" width="8.6640625" style="57" bestFit="1" customWidth="1"/>
    <col min="9227" max="9227" width="7.33203125" style="57" bestFit="1" customWidth="1"/>
    <col min="9228" max="9228" width="12.5546875" style="57" bestFit="1" customWidth="1"/>
    <col min="9229" max="9229" width="13.109375" style="57" bestFit="1" customWidth="1"/>
    <col min="9230" max="9230" width="10.5546875" style="57" bestFit="1" customWidth="1"/>
    <col min="9231" max="9231" width="16.109375" style="57" bestFit="1" customWidth="1"/>
    <col min="9232" max="9232" width="10.109375" style="57" bestFit="1" customWidth="1"/>
    <col min="9233" max="9233" width="9.109375" style="57" bestFit="1" customWidth="1"/>
    <col min="9234" max="9234" width="11.33203125" style="57" bestFit="1" customWidth="1"/>
    <col min="9235" max="9235" width="10.109375" style="57" bestFit="1" customWidth="1"/>
    <col min="9236" max="9473" width="8.88671875" style="57"/>
    <col min="9474" max="9474" width="37.109375" style="57" customWidth="1"/>
    <col min="9475" max="9475" width="13.88671875" style="57" bestFit="1" customWidth="1"/>
    <col min="9476" max="9476" width="10" style="57" bestFit="1" customWidth="1"/>
    <col min="9477" max="9477" width="28.5546875" style="57" bestFit="1" customWidth="1"/>
    <col min="9478" max="9478" width="13" style="57" bestFit="1" customWidth="1"/>
    <col min="9479" max="9479" width="17.6640625" style="57" bestFit="1" customWidth="1"/>
    <col min="9480" max="9480" width="10.109375" style="57" bestFit="1" customWidth="1"/>
    <col min="9481" max="9481" width="14.109375" style="57" bestFit="1" customWidth="1"/>
    <col min="9482" max="9482" width="8.6640625" style="57" bestFit="1" customWidth="1"/>
    <col min="9483" max="9483" width="7.33203125" style="57" bestFit="1" customWidth="1"/>
    <col min="9484" max="9484" width="12.5546875" style="57" bestFit="1" customWidth="1"/>
    <col min="9485" max="9485" width="13.109375" style="57" bestFit="1" customWidth="1"/>
    <col min="9486" max="9486" width="10.5546875" style="57" bestFit="1" customWidth="1"/>
    <col min="9487" max="9487" width="16.109375" style="57" bestFit="1" customWidth="1"/>
    <col min="9488" max="9488" width="10.109375" style="57" bestFit="1" customWidth="1"/>
    <col min="9489" max="9489" width="9.109375" style="57" bestFit="1" customWidth="1"/>
    <col min="9490" max="9490" width="11.33203125" style="57" bestFit="1" customWidth="1"/>
    <col min="9491" max="9491" width="10.109375" style="57" bestFit="1" customWidth="1"/>
    <col min="9492" max="9729" width="8.88671875" style="57"/>
    <col min="9730" max="9730" width="37.109375" style="57" customWidth="1"/>
    <col min="9731" max="9731" width="13.88671875" style="57" bestFit="1" customWidth="1"/>
    <col min="9732" max="9732" width="10" style="57" bestFit="1" customWidth="1"/>
    <col min="9733" max="9733" width="28.5546875" style="57" bestFit="1" customWidth="1"/>
    <col min="9734" max="9734" width="13" style="57" bestFit="1" customWidth="1"/>
    <col min="9735" max="9735" width="17.6640625" style="57" bestFit="1" customWidth="1"/>
    <col min="9736" max="9736" width="10.109375" style="57" bestFit="1" customWidth="1"/>
    <col min="9737" max="9737" width="14.109375" style="57" bestFit="1" customWidth="1"/>
    <col min="9738" max="9738" width="8.6640625" style="57" bestFit="1" customWidth="1"/>
    <col min="9739" max="9739" width="7.33203125" style="57" bestFit="1" customWidth="1"/>
    <col min="9740" max="9740" width="12.5546875" style="57" bestFit="1" customWidth="1"/>
    <col min="9741" max="9741" width="13.109375" style="57" bestFit="1" customWidth="1"/>
    <col min="9742" max="9742" width="10.5546875" style="57" bestFit="1" customWidth="1"/>
    <col min="9743" max="9743" width="16.109375" style="57" bestFit="1" customWidth="1"/>
    <col min="9744" max="9744" width="10.109375" style="57" bestFit="1" customWidth="1"/>
    <col min="9745" max="9745" width="9.109375" style="57" bestFit="1" customWidth="1"/>
    <col min="9746" max="9746" width="11.33203125" style="57" bestFit="1" customWidth="1"/>
    <col min="9747" max="9747" width="10.109375" style="57" bestFit="1" customWidth="1"/>
    <col min="9748" max="9985" width="8.88671875" style="57"/>
    <col min="9986" max="9986" width="37.109375" style="57" customWidth="1"/>
    <col min="9987" max="9987" width="13.88671875" style="57" bestFit="1" customWidth="1"/>
    <col min="9988" max="9988" width="10" style="57" bestFit="1" customWidth="1"/>
    <col min="9989" max="9989" width="28.5546875" style="57" bestFit="1" customWidth="1"/>
    <col min="9990" max="9990" width="13" style="57" bestFit="1" customWidth="1"/>
    <col min="9991" max="9991" width="17.6640625" style="57" bestFit="1" customWidth="1"/>
    <col min="9992" max="9992" width="10.109375" style="57" bestFit="1" customWidth="1"/>
    <col min="9993" max="9993" width="14.109375" style="57" bestFit="1" customWidth="1"/>
    <col min="9994" max="9994" width="8.6640625" style="57" bestFit="1" customWidth="1"/>
    <col min="9995" max="9995" width="7.33203125" style="57" bestFit="1" customWidth="1"/>
    <col min="9996" max="9996" width="12.5546875" style="57" bestFit="1" customWidth="1"/>
    <col min="9997" max="9997" width="13.109375" style="57" bestFit="1" customWidth="1"/>
    <col min="9998" max="9998" width="10.5546875" style="57" bestFit="1" customWidth="1"/>
    <col min="9999" max="9999" width="16.109375" style="57" bestFit="1" customWidth="1"/>
    <col min="10000" max="10000" width="10.109375" style="57" bestFit="1" customWidth="1"/>
    <col min="10001" max="10001" width="9.109375" style="57" bestFit="1" customWidth="1"/>
    <col min="10002" max="10002" width="11.33203125" style="57" bestFit="1" customWidth="1"/>
    <col min="10003" max="10003" width="10.109375" style="57" bestFit="1" customWidth="1"/>
    <col min="10004" max="10241" width="8.88671875" style="57"/>
    <col min="10242" max="10242" width="37.109375" style="57" customWidth="1"/>
    <col min="10243" max="10243" width="13.88671875" style="57" bestFit="1" customWidth="1"/>
    <col min="10244" max="10244" width="10" style="57" bestFit="1" customWidth="1"/>
    <col min="10245" max="10245" width="28.5546875" style="57" bestFit="1" customWidth="1"/>
    <col min="10246" max="10246" width="13" style="57" bestFit="1" customWidth="1"/>
    <col min="10247" max="10247" width="17.6640625" style="57" bestFit="1" customWidth="1"/>
    <col min="10248" max="10248" width="10.109375" style="57" bestFit="1" customWidth="1"/>
    <col min="10249" max="10249" width="14.109375" style="57" bestFit="1" customWidth="1"/>
    <col min="10250" max="10250" width="8.6640625" style="57" bestFit="1" customWidth="1"/>
    <col min="10251" max="10251" width="7.33203125" style="57" bestFit="1" customWidth="1"/>
    <col min="10252" max="10252" width="12.5546875" style="57" bestFit="1" customWidth="1"/>
    <col min="10253" max="10253" width="13.109375" style="57" bestFit="1" customWidth="1"/>
    <col min="10254" max="10254" width="10.5546875" style="57" bestFit="1" customWidth="1"/>
    <col min="10255" max="10255" width="16.109375" style="57" bestFit="1" customWidth="1"/>
    <col min="10256" max="10256" width="10.109375" style="57" bestFit="1" customWidth="1"/>
    <col min="10257" max="10257" width="9.109375" style="57" bestFit="1" customWidth="1"/>
    <col min="10258" max="10258" width="11.33203125" style="57" bestFit="1" customWidth="1"/>
    <col min="10259" max="10259" width="10.109375" style="57" bestFit="1" customWidth="1"/>
    <col min="10260" max="10497" width="8.88671875" style="57"/>
    <col min="10498" max="10498" width="37.109375" style="57" customWidth="1"/>
    <col min="10499" max="10499" width="13.88671875" style="57" bestFit="1" customWidth="1"/>
    <col min="10500" max="10500" width="10" style="57" bestFit="1" customWidth="1"/>
    <col min="10501" max="10501" width="28.5546875" style="57" bestFit="1" customWidth="1"/>
    <col min="10502" max="10502" width="13" style="57" bestFit="1" customWidth="1"/>
    <col min="10503" max="10503" width="17.6640625" style="57" bestFit="1" customWidth="1"/>
    <col min="10504" max="10504" width="10.109375" style="57" bestFit="1" customWidth="1"/>
    <col min="10505" max="10505" width="14.109375" style="57" bestFit="1" customWidth="1"/>
    <col min="10506" max="10506" width="8.6640625" style="57" bestFit="1" customWidth="1"/>
    <col min="10507" max="10507" width="7.33203125" style="57" bestFit="1" customWidth="1"/>
    <col min="10508" max="10508" width="12.5546875" style="57" bestFit="1" customWidth="1"/>
    <col min="10509" max="10509" width="13.109375" style="57" bestFit="1" customWidth="1"/>
    <col min="10510" max="10510" width="10.5546875" style="57" bestFit="1" customWidth="1"/>
    <col min="10511" max="10511" width="16.109375" style="57" bestFit="1" customWidth="1"/>
    <col min="10512" max="10512" width="10.109375" style="57" bestFit="1" customWidth="1"/>
    <col min="10513" max="10513" width="9.109375" style="57" bestFit="1" customWidth="1"/>
    <col min="10514" max="10514" width="11.33203125" style="57" bestFit="1" customWidth="1"/>
    <col min="10515" max="10515" width="10.109375" style="57" bestFit="1" customWidth="1"/>
    <col min="10516" max="10753" width="8.88671875" style="57"/>
    <col min="10754" max="10754" width="37.109375" style="57" customWidth="1"/>
    <col min="10755" max="10755" width="13.88671875" style="57" bestFit="1" customWidth="1"/>
    <col min="10756" max="10756" width="10" style="57" bestFit="1" customWidth="1"/>
    <col min="10757" max="10757" width="28.5546875" style="57" bestFit="1" customWidth="1"/>
    <col min="10758" max="10758" width="13" style="57" bestFit="1" customWidth="1"/>
    <col min="10759" max="10759" width="17.6640625" style="57" bestFit="1" customWidth="1"/>
    <col min="10760" max="10760" width="10.109375" style="57" bestFit="1" customWidth="1"/>
    <col min="10761" max="10761" width="14.109375" style="57" bestFit="1" customWidth="1"/>
    <col min="10762" max="10762" width="8.6640625" style="57" bestFit="1" customWidth="1"/>
    <col min="10763" max="10763" width="7.33203125" style="57" bestFit="1" customWidth="1"/>
    <col min="10764" max="10764" width="12.5546875" style="57" bestFit="1" customWidth="1"/>
    <col min="10765" max="10765" width="13.109375" style="57" bestFit="1" customWidth="1"/>
    <col min="10766" max="10766" width="10.5546875" style="57" bestFit="1" customWidth="1"/>
    <col min="10767" max="10767" width="16.109375" style="57" bestFit="1" customWidth="1"/>
    <col min="10768" max="10768" width="10.109375" style="57" bestFit="1" customWidth="1"/>
    <col min="10769" max="10769" width="9.109375" style="57" bestFit="1" customWidth="1"/>
    <col min="10770" max="10770" width="11.33203125" style="57" bestFit="1" customWidth="1"/>
    <col min="10771" max="10771" width="10.109375" style="57" bestFit="1" customWidth="1"/>
    <col min="10772" max="11009" width="8.88671875" style="57"/>
    <col min="11010" max="11010" width="37.109375" style="57" customWidth="1"/>
    <col min="11011" max="11011" width="13.88671875" style="57" bestFit="1" customWidth="1"/>
    <col min="11012" max="11012" width="10" style="57" bestFit="1" customWidth="1"/>
    <col min="11013" max="11013" width="28.5546875" style="57" bestFit="1" customWidth="1"/>
    <col min="11014" max="11014" width="13" style="57" bestFit="1" customWidth="1"/>
    <col min="11015" max="11015" width="17.6640625" style="57" bestFit="1" customWidth="1"/>
    <col min="11016" max="11016" width="10.109375" style="57" bestFit="1" customWidth="1"/>
    <col min="11017" max="11017" width="14.109375" style="57" bestFit="1" customWidth="1"/>
    <col min="11018" max="11018" width="8.6640625" style="57" bestFit="1" customWidth="1"/>
    <col min="11019" max="11019" width="7.33203125" style="57" bestFit="1" customWidth="1"/>
    <col min="11020" max="11020" width="12.5546875" style="57" bestFit="1" customWidth="1"/>
    <col min="11021" max="11021" width="13.109375" style="57" bestFit="1" customWidth="1"/>
    <col min="11022" max="11022" width="10.5546875" style="57" bestFit="1" customWidth="1"/>
    <col min="11023" max="11023" width="16.109375" style="57" bestFit="1" customWidth="1"/>
    <col min="11024" max="11024" width="10.109375" style="57" bestFit="1" customWidth="1"/>
    <col min="11025" max="11025" width="9.109375" style="57" bestFit="1" customWidth="1"/>
    <col min="11026" max="11026" width="11.33203125" style="57" bestFit="1" customWidth="1"/>
    <col min="11027" max="11027" width="10.109375" style="57" bestFit="1" customWidth="1"/>
    <col min="11028" max="11265" width="8.88671875" style="57"/>
    <col min="11266" max="11266" width="37.109375" style="57" customWidth="1"/>
    <col min="11267" max="11267" width="13.88671875" style="57" bestFit="1" customWidth="1"/>
    <col min="11268" max="11268" width="10" style="57" bestFit="1" customWidth="1"/>
    <col min="11269" max="11269" width="28.5546875" style="57" bestFit="1" customWidth="1"/>
    <col min="11270" max="11270" width="13" style="57" bestFit="1" customWidth="1"/>
    <col min="11271" max="11271" width="17.6640625" style="57" bestFit="1" customWidth="1"/>
    <col min="11272" max="11272" width="10.109375" style="57" bestFit="1" customWidth="1"/>
    <col min="11273" max="11273" width="14.109375" style="57" bestFit="1" customWidth="1"/>
    <col min="11274" max="11274" width="8.6640625" style="57" bestFit="1" customWidth="1"/>
    <col min="11275" max="11275" width="7.33203125" style="57" bestFit="1" customWidth="1"/>
    <col min="11276" max="11276" width="12.5546875" style="57" bestFit="1" customWidth="1"/>
    <col min="11277" max="11277" width="13.109375" style="57" bestFit="1" customWidth="1"/>
    <col min="11278" max="11278" width="10.5546875" style="57" bestFit="1" customWidth="1"/>
    <col min="11279" max="11279" width="16.109375" style="57" bestFit="1" customWidth="1"/>
    <col min="11280" max="11280" width="10.109375" style="57" bestFit="1" customWidth="1"/>
    <col min="11281" max="11281" width="9.109375" style="57" bestFit="1" customWidth="1"/>
    <col min="11282" max="11282" width="11.33203125" style="57" bestFit="1" customWidth="1"/>
    <col min="11283" max="11283" width="10.109375" style="57" bestFit="1" customWidth="1"/>
    <col min="11284" max="11521" width="8.88671875" style="57"/>
    <col min="11522" max="11522" width="37.109375" style="57" customWidth="1"/>
    <col min="11523" max="11523" width="13.88671875" style="57" bestFit="1" customWidth="1"/>
    <col min="11524" max="11524" width="10" style="57" bestFit="1" customWidth="1"/>
    <col min="11525" max="11525" width="28.5546875" style="57" bestFit="1" customWidth="1"/>
    <col min="11526" max="11526" width="13" style="57" bestFit="1" customWidth="1"/>
    <col min="11527" max="11527" width="17.6640625" style="57" bestFit="1" customWidth="1"/>
    <col min="11528" max="11528" width="10.109375" style="57" bestFit="1" customWidth="1"/>
    <col min="11529" max="11529" width="14.109375" style="57" bestFit="1" customWidth="1"/>
    <col min="11530" max="11530" width="8.6640625" style="57" bestFit="1" customWidth="1"/>
    <col min="11531" max="11531" width="7.33203125" style="57" bestFit="1" customWidth="1"/>
    <col min="11532" max="11532" width="12.5546875" style="57" bestFit="1" customWidth="1"/>
    <col min="11533" max="11533" width="13.109375" style="57" bestFit="1" customWidth="1"/>
    <col min="11534" max="11534" width="10.5546875" style="57" bestFit="1" customWidth="1"/>
    <col min="11535" max="11535" width="16.109375" style="57" bestFit="1" customWidth="1"/>
    <col min="11536" max="11536" width="10.109375" style="57" bestFit="1" customWidth="1"/>
    <col min="11537" max="11537" width="9.109375" style="57" bestFit="1" customWidth="1"/>
    <col min="11538" max="11538" width="11.33203125" style="57" bestFit="1" customWidth="1"/>
    <col min="11539" max="11539" width="10.109375" style="57" bestFit="1" customWidth="1"/>
    <col min="11540" max="11777" width="8.88671875" style="57"/>
    <col min="11778" max="11778" width="37.109375" style="57" customWidth="1"/>
    <col min="11779" max="11779" width="13.88671875" style="57" bestFit="1" customWidth="1"/>
    <col min="11780" max="11780" width="10" style="57" bestFit="1" customWidth="1"/>
    <col min="11781" max="11781" width="28.5546875" style="57" bestFit="1" customWidth="1"/>
    <col min="11782" max="11782" width="13" style="57" bestFit="1" customWidth="1"/>
    <col min="11783" max="11783" width="17.6640625" style="57" bestFit="1" customWidth="1"/>
    <col min="11784" max="11784" width="10.109375" style="57" bestFit="1" customWidth="1"/>
    <col min="11785" max="11785" width="14.109375" style="57" bestFit="1" customWidth="1"/>
    <col min="11786" max="11786" width="8.6640625" style="57" bestFit="1" customWidth="1"/>
    <col min="11787" max="11787" width="7.33203125" style="57" bestFit="1" customWidth="1"/>
    <col min="11788" max="11788" width="12.5546875" style="57" bestFit="1" customWidth="1"/>
    <col min="11789" max="11789" width="13.109375" style="57" bestFit="1" customWidth="1"/>
    <col min="11790" max="11790" width="10.5546875" style="57" bestFit="1" customWidth="1"/>
    <col min="11791" max="11791" width="16.109375" style="57" bestFit="1" customWidth="1"/>
    <col min="11792" max="11792" width="10.109375" style="57" bestFit="1" customWidth="1"/>
    <col min="11793" max="11793" width="9.109375" style="57" bestFit="1" customWidth="1"/>
    <col min="11794" max="11794" width="11.33203125" style="57" bestFit="1" customWidth="1"/>
    <col min="11795" max="11795" width="10.109375" style="57" bestFit="1" customWidth="1"/>
    <col min="11796" max="12033" width="8.88671875" style="57"/>
    <col min="12034" max="12034" width="37.109375" style="57" customWidth="1"/>
    <col min="12035" max="12035" width="13.88671875" style="57" bestFit="1" customWidth="1"/>
    <col min="12036" max="12036" width="10" style="57" bestFit="1" customWidth="1"/>
    <col min="12037" max="12037" width="28.5546875" style="57" bestFit="1" customWidth="1"/>
    <col min="12038" max="12038" width="13" style="57" bestFit="1" customWidth="1"/>
    <col min="12039" max="12039" width="17.6640625" style="57" bestFit="1" customWidth="1"/>
    <col min="12040" max="12040" width="10.109375" style="57" bestFit="1" customWidth="1"/>
    <col min="12041" max="12041" width="14.109375" style="57" bestFit="1" customWidth="1"/>
    <col min="12042" max="12042" width="8.6640625" style="57" bestFit="1" customWidth="1"/>
    <col min="12043" max="12043" width="7.33203125" style="57" bestFit="1" customWidth="1"/>
    <col min="12044" max="12044" width="12.5546875" style="57" bestFit="1" customWidth="1"/>
    <col min="12045" max="12045" width="13.109375" style="57" bestFit="1" customWidth="1"/>
    <col min="12046" max="12046" width="10.5546875" style="57" bestFit="1" customWidth="1"/>
    <col min="12047" max="12047" width="16.109375" style="57" bestFit="1" customWidth="1"/>
    <col min="12048" max="12048" width="10.109375" style="57" bestFit="1" customWidth="1"/>
    <col min="12049" max="12049" width="9.109375" style="57" bestFit="1" customWidth="1"/>
    <col min="12050" max="12050" width="11.33203125" style="57" bestFit="1" customWidth="1"/>
    <col min="12051" max="12051" width="10.109375" style="57" bestFit="1" customWidth="1"/>
    <col min="12052" max="12289" width="8.88671875" style="57"/>
    <col min="12290" max="12290" width="37.109375" style="57" customWidth="1"/>
    <col min="12291" max="12291" width="13.88671875" style="57" bestFit="1" customWidth="1"/>
    <col min="12292" max="12292" width="10" style="57" bestFit="1" customWidth="1"/>
    <col min="12293" max="12293" width="28.5546875" style="57" bestFit="1" customWidth="1"/>
    <col min="12294" max="12294" width="13" style="57" bestFit="1" customWidth="1"/>
    <col min="12295" max="12295" width="17.6640625" style="57" bestFit="1" customWidth="1"/>
    <col min="12296" max="12296" width="10.109375" style="57" bestFit="1" customWidth="1"/>
    <col min="12297" max="12297" width="14.109375" style="57" bestFit="1" customWidth="1"/>
    <col min="12298" max="12298" width="8.6640625" style="57" bestFit="1" customWidth="1"/>
    <col min="12299" max="12299" width="7.33203125" style="57" bestFit="1" customWidth="1"/>
    <col min="12300" max="12300" width="12.5546875" style="57" bestFit="1" customWidth="1"/>
    <col min="12301" max="12301" width="13.109375" style="57" bestFit="1" customWidth="1"/>
    <col min="12302" max="12302" width="10.5546875" style="57" bestFit="1" customWidth="1"/>
    <col min="12303" max="12303" width="16.109375" style="57" bestFit="1" customWidth="1"/>
    <col min="12304" max="12304" width="10.109375" style="57" bestFit="1" customWidth="1"/>
    <col min="12305" max="12305" width="9.109375" style="57" bestFit="1" customWidth="1"/>
    <col min="12306" max="12306" width="11.33203125" style="57" bestFit="1" customWidth="1"/>
    <col min="12307" max="12307" width="10.109375" style="57" bestFit="1" customWidth="1"/>
    <col min="12308" max="12545" width="8.88671875" style="57"/>
    <col min="12546" max="12546" width="37.109375" style="57" customWidth="1"/>
    <col min="12547" max="12547" width="13.88671875" style="57" bestFit="1" customWidth="1"/>
    <col min="12548" max="12548" width="10" style="57" bestFit="1" customWidth="1"/>
    <col min="12549" max="12549" width="28.5546875" style="57" bestFit="1" customWidth="1"/>
    <col min="12550" max="12550" width="13" style="57" bestFit="1" customWidth="1"/>
    <col min="12551" max="12551" width="17.6640625" style="57" bestFit="1" customWidth="1"/>
    <col min="12552" max="12552" width="10.109375" style="57" bestFit="1" customWidth="1"/>
    <col min="12553" max="12553" width="14.109375" style="57" bestFit="1" customWidth="1"/>
    <col min="12554" max="12554" width="8.6640625" style="57" bestFit="1" customWidth="1"/>
    <col min="12555" max="12555" width="7.33203125" style="57" bestFit="1" customWidth="1"/>
    <col min="12556" max="12556" width="12.5546875" style="57" bestFit="1" customWidth="1"/>
    <col min="12557" max="12557" width="13.109375" style="57" bestFit="1" customWidth="1"/>
    <col min="12558" max="12558" width="10.5546875" style="57" bestFit="1" customWidth="1"/>
    <col min="12559" max="12559" width="16.109375" style="57" bestFit="1" customWidth="1"/>
    <col min="12560" max="12560" width="10.109375" style="57" bestFit="1" customWidth="1"/>
    <col min="12561" max="12561" width="9.109375" style="57" bestFit="1" customWidth="1"/>
    <col min="12562" max="12562" width="11.33203125" style="57" bestFit="1" customWidth="1"/>
    <col min="12563" max="12563" width="10.109375" style="57" bestFit="1" customWidth="1"/>
    <col min="12564" max="12801" width="8.88671875" style="57"/>
    <col min="12802" max="12802" width="37.109375" style="57" customWidth="1"/>
    <col min="12803" max="12803" width="13.88671875" style="57" bestFit="1" customWidth="1"/>
    <col min="12804" max="12804" width="10" style="57" bestFit="1" customWidth="1"/>
    <col min="12805" max="12805" width="28.5546875" style="57" bestFit="1" customWidth="1"/>
    <col min="12806" max="12806" width="13" style="57" bestFit="1" customWidth="1"/>
    <col min="12807" max="12807" width="17.6640625" style="57" bestFit="1" customWidth="1"/>
    <col min="12808" max="12808" width="10.109375" style="57" bestFit="1" customWidth="1"/>
    <col min="12809" max="12809" width="14.109375" style="57" bestFit="1" customWidth="1"/>
    <col min="12810" max="12810" width="8.6640625" style="57" bestFit="1" customWidth="1"/>
    <col min="12811" max="12811" width="7.33203125" style="57" bestFit="1" customWidth="1"/>
    <col min="12812" max="12812" width="12.5546875" style="57" bestFit="1" customWidth="1"/>
    <col min="12813" max="12813" width="13.109375" style="57" bestFit="1" customWidth="1"/>
    <col min="12814" max="12814" width="10.5546875" style="57" bestFit="1" customWidth="1"/>
    <col min="12815" max="12815" width="16.109375" style="57" bestFit="1" customWidth="1"/>
    <col min="12816" max="12816" width="10.109375" style="57" bestFit="1" customWidth="1"/>
    <col min="12817" max="12817" width="9.109375" style="57" bestFit="1" customWidth="1"/>
    <col min="12818" max="12818" width="11.33203125" style="57" bestFit="1" customWidth="1"/>
    <col min="12819" max="12819" width="10.109375" style="57" bestFit="1" customWidth="1"/>
    <col min="12820" max="13057" width="8.88671875" style="57"/>
    <col min="13058" max="13058" width="37.109375" style="57" customWidth="1"/>
    <col min="13059" max="13059" width="13.88671875" style="57" bestFit="1" customWidth="1"/>
    <col min="13060" max="13060" width="10" style="57" bestFit="1" customWidth="1"/>
    <col min="13061" max="13061" width="28.5546875" style="57" bestFit="1" customWidth="1"/>
    <col min="13062" max="13062" width="13" style="57" bestFit="1" customWidth="1"/>
    <col min="13063" max="13063" width="17.6640625" style="57" bestFit="1" customWidth="1"/>
    <col min="13064" max="13064" width="10.109375" style="57" bestFit="1" customWidth="1"/>
    <col min="13065" max="13065" width="14.109375" style="57" bestFit="1" customWidth="1"/>
    <col min="13066" max="13066" width="8.6640625" style="57" bestFit="1" customWidth="1"/>
    <col min="13067" max="13067" width="7.33203125" style="57" bestFit="1" customWidth="1"/>
    <col min="13068" max="13068" width="12.5546875" style="57" bestFit="1" customWidth="1"/>
    <col min="13069" max="13069" width="13.109375" style="57" bestFit="1" customWidth="1"/>
    <col min="13070" max="13070" width="10.5546875" style="57" bestFit="1" customWidth="1"/>
    <col min="13071" max="13071" width="16.109375" style="57" bestFit="1" customWidth="1"/>
    <col min="13072" max="13072" width="10.109375" style="57" bestFit="1" customWidth="1"/>
    <col min="13073" max="13073" width="9.109375" style="57" bestFit="1" customWidth="1"/>
    <col min="13074" max="13074" width="11.33203125" style="57" bestFit="1" customWidth="1"/>
    <col min="13075" max="13075" width="10.109375" style="57" bestFit="1" customWidth="1"/>
    <col min="13076" max="13313" width="8.88671875" style="57"/>
    <col min="13314" max="13314" width="37.109375" style="57" customWidth="1"/>
    <col min="13315" max="13315" width="13.88671875" style="57" bestFit="1" customWidth="1"/>
    <col min="13316" max="13316" width="10" style="57" bestFit="1" customWidth="1"/>
    <col min="13317" max="13317" width="28.5546875" style="57" bestFit="1" customWidth="1"/>
    <col min="13318" max="13318" width="13" style="57" bestFit="1" customWidth="1"/>
    <col min="13319" max="13319" width="17.6640625" style="57" bestFit="1" customWidth="1"/>
    <col min="13320" max="13320" width="10.109375" style="57" bestFit="1" customWidth="1"/>
    <col min="13321" max="13321" width="14.109375" style="57" bestFit="1" customWidth="1"/>
    <col min="13322" max="13322" width="8.6640625" style="57" bestFit="1" customWidth="1"/>
    <col min="13323" max="13323" width="7.33203125" style="57" bestFit="1" customWidth="1"/>
    <col min="13324" max="13324" width="12.5546875" style="57" bestFit="1" customWidth="1"/>
    <col min="13325" max="13325" width="13.109375" style="57" bestFit="1" customWidth="1"/>
    <col min="13326" max="13326" width="10.5546875" style="57" bestFit="1" customWidth="1"/>
    <col min="13327" max="13327" width="16.109375" style="57" bestFit="1" customWidth="1"/>
    <col min="13328" max="13328" width="10.109375" style="57" bestFit="1" customWidth="1"/>
    <col min="13329" max="13329" width="9.109375" style="57" bestFit="1" customWidth="1"/>
    <col min="13330" max="13330" width="11.33203125" style="57" bestFit="1" customWidth="1"/>
    <col min="13331" max="13331" width="10.109375" style="57" bestFit="1" customWidth="1"/>
    <col min="13332" max="13569" width="8.88671875" style="57"/>
    <col min="13570" max="13570" width="37.109375" style="57" customWidth="1"/>
    <col min="13571" max="13571" width="13.88671875" style="57" bestFit="1" customWidth="1"/>
    <col min="13572" max="13572" width="10" style="57" bestFit="1" customWidth="1"/>
    <col min="13573" max="13573" width="28.5546875" style="57" bestFit="1" customWidth="1"/>
    <col min="13574" max="13574" width="13" style="57" bestFit="1" customWidth="1"/>
    <col min="13575" max="13575" width="17.6640625" style="57" bestFit="1" customWidth="1"/>
    <col min="13576" max="13576" width="10.109375" style="57" bestFit="1" customWidth="1"/>
    <col min="13577" max="13577" width="14.109375" style="57" bestFit="1" customWidth="1"/>
    <col min="13578" max="13578" width="8.6640625" style="57" bestFit="1" customWidth="1"/>
    <col min="13579" max="13579" width="7.33203125" style="57" bestFit="1" customWidth="1"/>
    <col min="13580" max="13580" width="12.5546875" style="57" bestFit="1" customWidth="1"/>
    <col min="13581" max="13581" width="13.109375" style="57" bestFit="1" customWidth="1"/>
    <col min="13582" max="13582" width="10.5546875" style="57" bestFit="1" customWidth="1"/>
    <col min="13583" max="13583" width="16.109375" style="57" bestFit="1" customWidth="1"/>
    <col min="13584" max="13584" width="10.109375" style="57" bestFit="1" customWidth="1"/>
    <col min="13585" max="13585" width="9.109375" style="57" bestFit="1" customWidth="1"/>
    <col min="13586" max="13586" width="11.33203125" style="57" bestFit="1" customWidth="1"/>
    <col min="13587" max="13587" width="10.109375" style="57" bestFit="1" customWidth="1"/>
    <col min="13588" max="13825" width="8.88671875" style="57"/>
    <col min="13826" max="13826" width="37.109375" style="57" customWidth="1"/>
    <col min="13827" max="13827" width="13.88671875" style="57" bestFit="1" customWidth="1"/>
    <col min="13828" max="13828" width="10" style="57" bestFit="1" customWidth="1"/>
    <col min="13829" max="13829" width="28.5546875" style="57" bestFit="1" customWidth="1"/>
    <col min="13830" max="13830" width="13" style="57" bestFit="1" customWidth="1"/>
    <col min="13831" max="13831" width="17.6640625" style="57" bestFit="1" customWidth="1"/>
    <col min="13832" max="13832" width="10.109375" style="57" bestFit="1" customWidth="1"/>
    <col min="13833" max="13833" width="14.109375" style="57" bestFit="1" customWidth="1"/>
    <col min="13834" max="13834" width="8.6640625" style="57" bestFit="1" customWidth="1"/>
    <col min="13835" max="13835" width="7.33203125" style="57" bestFit="1" customWidth="1"/>
    <col min="13836" max="13836" width="12.5546875" style="57" bestFit="1" customWidth="1"/>
    <col min="13837" max="13837" width="13.109375" style="57" bestFit="1" customWidth="1"/>
    <col min="13838" max="13838" width="10.5546875" style="57" bestFit="1" customWidth="1"/>
    <col min="13839" max="13839" width="16.109375" style="57" bestFit="1" customWidth="1"/>
    <col min="13840" max="13840" width="10.109375" style="57" bestFit="1" customWidth="1"/>
    <col min="13841" max="13841" width="9.109375" style="57" bestFit="1" customWidth="1"/>
    <col min="13842" max="13842" width="11.33203125" style="57" bestFit="1" customWidth="1"/>
    <col min="13843" max="13843" width="10.109375" style="57" bestFit="1" customWidth="1"/>
    <col min="13844" max="14081" width="8.88671875" style="57"/>
    <col min="14082" max="14082" width="37.109375" style="57" customWidth="1"/>
    <col min="14083" max="14083" width="13.88671875" style="57" bestFit="1" customWidth="1"/>
    <col min="14084" max="14084" width="10" style="57" bestFit="1" customWidth="1"/>
    <col min="14085" max="14085" width="28.5546875" style="57" bestFit="1" customWidth="1"/>
    <col min="14086" max="14086" width="13" style="57" bestFit="1" customWidth="1"/>
    <col min="14087" max="14087" width="17.6640625" style="57" bestFit="1" customWidth="1"/>
    <col min="14088" max="14088" width="10.109375" style="57" bestFit="1" customWidth="1"/>
    <col min="14089" max="14089" width="14.109375" style="57" bestFit="1" customWidth="1"/>
    <col min="14090" max="14090" width="8.6640625" style="57" bestFit="1" customWidth="1"/>
    <col min="14091" max="14091" width="7.33203125" style="57" bestFit="1" customWidth="1"/>
    <col min="14092" max="14092" width="12.5546875" style="57" bestFit="1" customWidth="1"/>
    <col min="14093" max="14093" width="13.109375" style="57" bestFit="1" customWidth="1"/>
    <col min="14094" max="14094" width="10.5546875" style="57" bestFit="1" customWidth="1"/>
    <col min="14095" max="14095" width="16.109375" style="57" bestFit="1" customWidth="1"/>
    <col min="14096" max="14096" width="10.109375" style="57" bestFit="1" customWidth="1"/>
    <col min="14097" max="14097" width="9.109375" style="57" bestFit="1" customWidth="1"/>
    <col min="14098" max="14098" width="11.33203125" style="57" bestFit="1" customWidth="1"/>
    <col min="14099" max="14099" width="10.109375" style="57" bestFit="1" customWidth="1"/>
    <col min="14100" max="14337" width="8.88671875" style="57"/>
    <col min="14338" max="14338" width="37.109375" style="57" customWidth="1"/>
    <col min="14339" max="14339" width="13.88671875" style="57" bestFit="1" customWidth="1"/>
    <col min="14340" max="14340" width="10" style="57" bestFit="1" customWidth="1"/>
    <col min="14341" max="14341" width="28.5546875" style="57" bestFit="1" customWidth="1"/>
    <col min="14342" max="14342" width="13" style="57" bestFit="1" customWidth="1"/>
    <col min="14343" max="14343" width="17.6640625" style="57" bestFit="1" customWidth="1"/>
    <col min="14344" max="14344" width="10.109375" style="57" bestFit="1" customWidth="1"/>
    <col min="14345" max="14345" width="14.109375" style="57" bestFit="1" customWidth="1"/>
    <col min="14346" max="14346" width="8.6640625" style="57" bestFit="1" customWidth="1"/>
    <col min="14347" max="14347" width="7.33203125" style="57" bestFit="1" customWidth="1"/>
    <col min="14348" max="14348" width="12.5546875" style="57" bestFit="1" customWidth="1"/>
    <col min="14349" max="14349" width="13.109375" style="57" bestFit="1" customWidth="1"/>
    <col min="14350" max="14350" width="10.5546875" style="57" bestFit="1" customWidth="1"/>
    <col min="14351" max="14351" width="16.109375" style="57" bestFit="1" customWidth="1"/>
    <col min="14352" max="14352" width="10.109375" style="57" bestFit="1" customWidth="1"/>
    <col min="14353" max="14353" width="9.109375" style="57" bestFit="1" customWidth="1"/>
    <col min="14354" max="14354" width="11.33203125" style="57" bestFit="1" customWidth="1"/>
    <col min="14355" max="14355" width="10.109375" style="57" bestFit="1" customWidth="1"/>
    <col min="14356" max="14593" width="8.88671875" style="57"/>
    <col min="14594" max="14594" width="37.109375" style="57" customWidth="1"/>
    <col min="14595" max="14595" width="13.88671875" style="57" bestFit="1" customWidth="1"/>
    <col min="14596" max="14596" width="10" style="57" bestFit="1" customWidth="1"/>
    <col min="14597" max="14597" width="28.5546875" style="57" bestFit="1" customWidth="1"/>
    <col min="14598" max="14598" width="13" style="57" bestFit="1" customWidth="1"/>
    <col min="14599" max="14599" width="17.6640625" style="57" bestFit="1" customWidth="1"/>
    <col min="14600" max="14600" width="10.109375" style="57" bestFit="1" customWidth="1"/>
    <col min="14601" max="14601" width="14.109375" style="57" bestFit="1" customWidth="1"/>
    <col min="14602" max="14602" width="8.6640625" style="57" bestFit="1" customWidth="1"/>
    <col min="14603" max="14603" width="7.33203125" style="57" bestFit="1" customWidth="1"/>
    <col min="14604" max="14604" width="12.5546875" style="57" bestFit="1" customWidth="1"/>
    <col min="14605" max="14605" width="13.109375" style="57" bestFit="1" customWidth="1"/>
    <col min="14606" max="14606" width="10.5546875" style="57" bestFit="1" customWidth="1"/>
    <col min="14607" max="14607" width="16.109375" style="57" bestFit="1" customWidth="1"/>
    <col min="14608" max="14608" width="10.109375" style="57" bestFit="1" customWidth="1"/>
    <col min="14609" max="14609" width="9.109375" style="57" bestFit="1" customWidth="1"/>
    <col min="14610" max="14610" width="11.33203125" style="57" bestFit="1" customWidth="1"/>
    <col min="14611" max="14611" width="10.109375" style="57" bestFit="1" customWidth="1"/>
    <col min="14612" max="14849" width="8.88671875" style="57"/>
    <col min="14850" max="14850" width="37.109375" style="57" customWidth="1"/>
    <col min="14851" max="14851" width="13.88671875" style="57" bestFit="1" customWidth="1"/>
    <col min="14852" max="14852" width="10" style="57" bestFit="1" customWidth="1"/>
    <col min="14853" max="14853" width="28.5546875" style="57" bestFit="1" customWidth="1"/>
    <col min="14854" max="14854" width="13" style="57" bestFit="1" customWidth="1"/>
    <col min="14855" max="14855" width="17.6640625" style="57" bestFit="1" customWidth="1"/>
    <col min="14856" max="14856" width="10.109375" style="57" bestFit="1" customWidth="1"/>
    <col min="14857" max="14857" width="14.109375" style="57" bestFit="1" customWidth="1"/>
    <col min="14858" max="14858" width="8.6640625" style="57" bestFit="1" customWidth="1"/>
    <col min="14859" max="14859" width="7.33203125" style="57" bestFit="1" customWidth="1"/>
    <col min="14860" max="14860" width="12.5546875" style="57" bestFit="1" customWidth="1"/>
    <col min="14861" max="14861" width="13.109375" style="57" bestFit="1" customWidth="1"/>
    <col min="14862" max="14862" width="10.5546875" style="57" bestFit="1" customWidth="1"/>
    <col min="14863" max="14863" width="16.109375" style="57" bestFit="1" customWidth="1"/>
    <col min="14864" max="14864" width="10.109375" style="57" bestFit="1" customWidth="1"/>
    <col min="14865" max="14865" width="9.109375" style="57" bestFit="1" customWidth="1"/>
    <col min="14866" max="14866" width="11.33203125" style="57" bestFit="1" customWidth="1"/>
    <col min="14867" max="14867" width="10.109375" style="57" bestFit="1" customWidth="1"/>
    <col min="14868" max="15105" width="8.88671875" style="57"/>
    <col min="15106" max="15106" width="37.109375" style="57" customWidth="1"/>
    <col min="15107" max="15107" width="13.88671875" style="57" bestFit="1" customWidth="1"/>
    <col min="15108" max="15108" width="10" style="57" bestFit="1" customWidth="1"/>
    <col min="15109" max="15109" width="28.5546875" style="57" bestFit="1" customWidth="1"/>
    <col min="15110" max="15110" width="13" style="57" bestFit="1" customWidth="1"/>
    <col min="15111" max="15111" width="17.6640625" style="57" bestFit="1" customWidth="1"/>
    <col min="15112" max="15112" width="10.109375" style="57" bestFit="1" customWidth="1"/>
    <col min="15113" max="15113" width="14.109375" style="57" bestFit="1" customWidth="1"/>
    <col min="15114" max="15114" width="8.6640625" style="57" bestFit="1" customWidth="1"/>
    <col min="15115" max="15115" width="7.33203125" style="57" bestFit="1" customWidth="1"/>
    <col min="15116" max="15116" width="12.5546875" style="57" bestFit="1" customWidth="1"/>
    <col min="15117" max="15117" width="13.109375" style="57" bestFit="1" customWidth="1"/>
    <col min="15118" max="15118" width="10.5546875" style="57" bestFit="1" customWidth="1"/>
    <col min="15119" max="15119" width="16.109375" style="57" bestFit="1" customWidth="1"/>
    <col min="15120" max="15120" width="10.109375" style="57" bestFit="1" customWidth="1"/>
    <col min="15121" max="15121" width="9.109375" style="57" bestFit="1" customWidth="1"/>
    <col min="15122" max="15122" width="11.33203125" style="57" bestFit="1" customWidth="1"/>
    <col min="15123" max="15123" width="10.109375" style="57" bestFit="1" customWidth="1"/>
    <col min="15124" max="15361" width="8.88671875" style="57"/>
    <col min="15362" max="15362" width="37.109375" style="57" customWidth="1"/>
    <col min="15363" max="15363" width="13.88671875" style="57" bestFit="1" customWidth="1"/>
    <col min="15364" max="15364" width="10" style="57" bestFit="1" customWidth="1"/>
    <col min="15365" max="15365" width="28.5546875" style="57" bestFit="1" customWidth="1"/>
    <col min="15366" max="15366" width="13" style="57" bestFit="1" customWidth="1"/>
    <col min="15367" max="15367" width="17.6640625" style="57" bestFit="1" customWidth="1"/>
    <col min="15368" max="15368" width="10.109375" style="57" bestFit="1" customWidth="1"/>
    <col min="15369" max="15369" width="14.109375" style="57" bestFit="1" customWidth="1"/>
    <col min="15370" max="15370" width="8.6640625" style="57" bestFit="1" customWidth="1"/>
    <col min="15371" max="15371" width="7.33203125" style="57" bestFit="1" customWidth="1"/>
    <col min="15372" max="15372" width="12.5546875" style="57" bestFit="1" customWidth="1"/>
    <col min="15373" max="15373" width="13.109375" style="57" bestFit="1" customWidth="1"/>
    <col min="15374" max="15374" width="10.5546875" style="57" bestFit="1" customWidth="1"/>
    <col min="15375" max="15375" width="16.109375" style="57" bestFit="1" customWidth="1"/>
    <col min="15376" max="15376" width="10.109375" style="57" bestFit="1" customWidth="1"/>
    <col min="15377" max="15377" width="9.109375" style="57" bestFit="1" customWidth="1"/>
    <col min="15378" max="15378" width="11.33203125" style="57" bestFit="1" customWidth="1"/>
    <col min="15379" max="15379" width="10.109375" style="57" bestFit="1" customWidth="1"/>
    <col min="15380" max="15617" width="8.88671875" style="57"/>
    <col min="15618" max="15618" width="37.109375" style="57" customWidth="1"/>
    <col min="15619" max="15619" width="13.88671875" style="57" bestFit="1" customWidth="1"/>
    <col min="15620" max="15620" width="10" style="57" bestFit="1" customWidth="1"/>
    <col min="15621" max="15621" width="28.5546875" style="57" bestFit="1" customWidth="1"/>
    <col min="15622" max="15622" width="13" style="57" bestFit="1" customWidth="1"/>
    <col min="15623" max="15623" width="17.6640625" style="57" bestFit="1" customWidth="1"/>
    <col min="15624" max="15624" width="10.109375" style="57" bestFit="1" customWidth="1"/>
    <col min="15625" max="15625" width="14.109375" style="57" bestFit="1" customWidth="1"/>
    <col min="15626" max="15626" width="8.6640625" style="57" bestFit="1" customWidth="1"/>
    <col min="15627" max="15627" width="7.33203125" style="57" bestFit="1" customWidth="1"/>
    <col min="15628" max="15628" width="12.5546875" style="57" bestFit="1" customWidth="1"/>
    <col min="15629" max="15629" width="13.109375" style="57" bestFit="1" customWidth="1"/>
    <col min="15630" max="15630" width="10.5546875" style="57" bestFit="1" customWidth="1"/>
    <col min="15631" max="15631" width="16.109375" style="57" bestFit="1" customWidth="1"/>
    <col min="15632" max="15632" width="10.109375" style="57" bestFit="1" customWidth="1"/>
    <col min="15633" max="15633" width="9.109375" style="57" bestFit="1" customWidth="1"/>
    <col min="15634" max="15634" width="11.33203125" style="57" bestFit="1" customWidth="1"/>
    <col min="15635" max="15635" width="10.109375" style="57" bestFit="1" customWidth="1"/>
    <col min="15636" max="15873" width="8.88671875" style="57"/>
    <col min="15874" max="15874" width="37.109375" style="57" customWidth="1"/>
    <col min="15875" max="15875" width="13.88671875" style="57" bestFit="1" customWidth="1"/>
    <col min="15876" max="15876" width="10" style="57" bestFit="1" customWidth="1"/>
    <col min="15877" max="15877" width="28.5546875" style="57" bestFit="1" customWidth="1"/>
    <col min="15878" max="15878" width="13" style="57" bestFit="1" customWidth="1"/>
    <col min="15879" max="15879" width="17.6640625" style="57" bestFit="1" customWidth="1"/>
    <col min="15880" max="15880" width="10.109375" style="57" bestFit="1" customWidth="1"/>
    <col min="15881" max="15881" width="14.109375" style="57" bestFit="1" customWidth="1"/>
    <col min="15882" max="15882" width="8.6640625" style="57" bestFit="1" customWidth="1"/>
    <col min="15883" max="15883" width="7.33203125" style="57" bestFit="1" customWidth="1"/>
    <col min="15884" max="15884" width="12.5546875" style="57" bestFit="1" customWidth="1"/>
    <col min="15885" max="15885" width="13.109375" style="57" bestFit="1" customWidth="1"/>
    <col min="15886" max="15886" width="10.5546875" style="57" bestFit="1" customWidth="1"/>
    <col min="15887" max="15887" width="16.109375" style="57" bestFit="1" customWidth="1"/>
    <col min="15888" max="15888" width="10.109375" style="57" bestFit="1" customWidth="1"/>
    <col min="15889" max="15889" width="9.109375" style="57" bestFit="1" customWidth="1"/>
    <col min="15890" max="15890" width="11.33203125" style="57" bestFit="1" customWidth="1"/>
    <col min="15891" max="15891" width="10.109375" style="57" bestFit="1" customWidth="1"/>
    <col min="15892" max="16129" width="8.88671875" style="57"/>
    <col min="16130" max="16130" width="37.109375" style="57" customWidth="1"/>
    <col min="16131" max="16131" width="13.88671875" style="57" bestFit="1" customWidth="1"/>
    <col min="16132" max="16132" width="10" style="57" bestFit="1" customWidth="1"/>
    <col min="16133" max="16133" width="28.5546875" style="57" bestFit="1" customWidth="1"/>
    <col min="16134" max="16134" width="13" style="57" bestFit="1" customWidth="1"/>
    <col min="16135" max="16135" width="17.6640625" style="57" bestFit="1" customWidth="1"/>
    <col min="16136" max="16136" width="10.109375" style="57" bestFit="1" customWidth="1"/>
    <col min="16137" max="16137" width="14.109375" style="57" bestFit="1" customWidth="1"/>
    <col min="16138" max="16138" width="8.6640625" style="57" bestFit="1" customWidth="1"/>
    <col min="16139" max="16139" width="7.33203125" style="57" bestFit="1" customWidth="1"/>
    <col min="16140" max="16140" width="12.5546875" style="57" bestFit="1" customWidth="1"/>
    <col min="16141" max="16141" width="13.109375" style="57" bestFit="1" customWidth="1"/>
    <col min="16142" max="16142" width="10.5546875" style="57" bestFit="1" customWidth="1"/>
    <col min="16143" max="16143" width="16.109375" style="57" bestFit="1" customWidth="1"/>
    <col min="16144" max="16144" width="10.109375" style="57" bestFit="1" customWidth="1"/>
    <col min="16145" max="16145" width="9.109375" style="57" bestFit="1" customWidth="1"/>
    <col min="16146" max="16146" width="11.33203125" style="57" bestFit="1" customWidth="1"/>
    <col min="16147" max="16147" width="10.109375" style="57" bestFit="1" customWidth="1"/>
    <col min="16148" max="16384" width="8.88671875" style="57"/>
  </cols>
  <sheetData>
    <row r="1" spans="1:19" ht="13.2" x14ac:dyDescent="0.25">
      <c r="A1" s="34" t="s">
        <v>542</v>
      </c>
      <c r="C1" s="34" t="s">
        <v>395</v>
      </c>
      <c r="D1" s="40" t="str">
        <f>G10</f>
        <v>Distribution</v>
      </c>
      <c r="E1" s="34"/>
      <c r="F1" s="34"/>
      <c r="G1" s="34"/>
      <c r="H1" s="34"/>
      <c r="I1" s="34"/>
      <c r="J1" s="34"/>
      <c r="K1" s="34"/>
      <c r="L1" s="34"/>
      <c r="M1" s="34"/>
      <c r="N1" s="34"/>
      <c r="O1" s="34"/>
      <c r="P1" s="34"/>
      <c r="Q1" s="34"/>
      <c r="R1" s="34"/>
      <c r="S1" s="34"/>
    </row>
    <row r="2" spans="1:19" ht="13.2" x14ac:dyDescent="0.25">
      <c r="A2" s="56" t="s">
        <v>1</v>
      </c>
      <c r="C2" s="56"/>
    </row>
    <row r="3" spans="1:19" ht="13.2" x14ac:dyDescent="0.25">
      <c r="A3" s="56" t="s">
        <v>2</v>
      </c>
      <c r="C3" s="56"/>
    </row>
    <row r="4" spans="1:19" ht="13.2" x14ac:dyDescent="0.25">
      <c r="A4" s="56" t="s">
        <v>3</v>
      </c>
      <c r="C4" s="56"/>
    </row>
    <row r="5" spans="1:19" ht="13.2" x14ac:dyDescent="0.25">
      <c r="A5" s="56" t="s">
        <v>4</v>
      </c>
      <c r="C5" s="56"/>
    </row>
    <row r="6" spans="1:19" ht="13.2" x14ac:dyDescent="0.25">
      <c r="A6" s="56" t="s">
        <v>5</v>
      </c>
      <c r="C6" s="56"/>
    </row>
    <row r="7" spans="1:19" ht="13.2" x14ac:dyDescent="0.25">
      <c r="B7" s="70"/>
      <c r="C7" s="70"/>
    </row>
    <row r="8" spans="1:19" ht="13.2" x14ac:dyDescent="0.25">
      <c r="A8" s="94" t="s">
        <v>289</v>
      </c>
      <c r="B8" s="94" t="s">
        <v>6</v>
      </c>
      <c r="C8" s="94" t="s">
        <v>7</v>
      </c>
      <c r="D8" s="94" t="s">
        <v>8</v>
      </c>
      <c r="E8" s="94" t="s">
        <v>9</v>
      </c>
      <c r="F8" s="94" t="s">
        <v>10</v>
      </c>
      <c r="G8" s="94" t="s">
        <v>11</v>
      </c>
      <c r="H8" s="96" t="s">
        <v>12</v>
      </c>
      <c r="I8" s="95"/>
      <c r="J8" s="95"/>
      <c r="K8" s="95"/>
      <c r="L8" s="95"/>
      <c r="M8" s="95"/>
      <c r="N8" s="95"/>
      <c r="O8" s="95"/>
      <c r="P8" s="95"/>
      <c r="Q8" s="95"/>
      <c r="R8" s="94" t="s">
        <v>13</v>
      </c>
      <c r="S8" s="94" t="s">
        <v>14</v>
      </c>
    </row>
    <row r="9" spans="1:19" ht="41.4" x14ac:dyDescent="0.25">
      <c r="A9" s="95"/>
      <c r="B9" s="95"/>
      <c r="C9" s="95"/>
      <c r="D9" s="95"/>
      <c r="E9" s="95"/>
      <c r="F9" s="95"/>
      <c r="G9" s="95"/>
      <c r="H9" s="75" t="s">
        <v>15</v>
      </c>
      <c r="I9" s="75" t="s">
        <v>16</v>
      </c>
      <c r="J9" s="75" t="s">
        <v>17</v>
      </c>
      <c r="K9" s="75" t="s">
        <v>18</v>
      </c>
      <c r="L9" s="75" t="s">
        <v>19</v>
      </c>
      <c r="M9" s="75" t="s">
        <v>20</v>
      </c>
      <c r="N9" s="75" t="s">
        <v>21</v>
      </c>
      <c r="O9" s="75" t="s">
        <v>22</v>
      </c>
      <c r="P9" s="75" t="s">
        <v>23</v>
      </c>
      <c r="Q9" s="75" t="s">
        <v>24</v>
      </c>
      <c r="R9" s="95"/>
      <c r="S9" s="95"/>
    </row>
    <row r="10" spans="1:19" ht="20.100000000000001" customHeight="1" x14ac:dyDescent="0.25">
      <c r="A10" s="35">
        <v>1</v>
      </c>
      <c r="B10" s="58" t="s">
        <v>187</v>
      </c>
      <c r="C10" s="59" t="s">
        <v>115</v>
      </c>
      <c r="D10" s="59" t="s">
        <v>188</v>
      </c>
      <c r="E10" s="59" t="s">
        <v>422</v>
      </c>
      <c r="F10" s="59" t="s">
        <v>423</v>
      </c>
      <c r="G10" s="59" t="s">
        <v>78</v>
      </c>
      <c r="H10" s="60">
        <v>44749</v>
      </c>
      <c r="I10" s="59" t="s">
        <v>31</v>
      </c>
      <c r="J10" s="61">
        <v>170</v>
      </c>
      <c r="K10" s="59" t="s">
        <v>32</v>
      </c>
      <c r="L10" s="59" t="s">
        <v>32</v>
      </c>
      <c r="M10" s="62" t="s">
        <v>34</v>
      </c>
      <c r="N10" s="62">
        <v>9.9</v>
      </c>
      <c r="O10" s="76" t="s">
        <v>34</v>
      </c>
      <c r="P10" s="59" t="s">
        <v>63</v>
      </c>
      <c r="Q10" s="59" t="s">
        <v>34</v>
      </c>
      <c r="R10" s="59" t="s">
        <v>35</v>
      </c>
      <c r="S10" s="63">
        <v>7</v>
      </c>
    </row>
    <row r="11" spans="1:19" ht="20.100000000000001" customHeight="1" x14ac:dyDescent="0.25">
      <c r="A11" s="35">
        <v>11</v>
      </c>
      <c r="B11" s="58" t="s">
        <v>327</v>
      </c>
      <c r="C11" s="59" t="s">
        <v>328</v>
      </c>
      <c r="D11" s="59" t="s">
        <v>329</v>
      </c>
      <c r="E11" s="59" t="s">
        <v>445</v>
      </c>
      <c r="F11" s="59" t="s">
        <v>423</v>
      </c>
      <c r="G11" s="59" t="s">
        <v>78</v>
      </c>
      <c r="H11" s="60">
        <v>44819</v>
      </c>
      <c r="I11" s="59" t="s">
        <v>31</v>
      </c>
      <c r="J11" s="61">
        <v>49.45</v>
      </c>
      <c r="K11" s="59" t="s">
        <v>62</v>
      </c>
      <c r="L11" s="59" t="s">
        <v>32</v>
      </c>
      <c r="M11" s="59" t="s">
        <v>34</v>
      </c>
      <c r="N11" s="76" t="s">
        <v>34</v>
      </c>
      <c r="O11" s="76" t="s">
        <v>34</v>
      </c>
      <c r="P11" s="59" t="s">
        <v>63</v>
      </c>
      <c r="Q11" s="59" t="s">
        <v>34</v>
      </c>
      <c r="R11" s="59" t="s">
        <v>34</v>
      </c>
      <c r="S11" s="63">
        <v>7</v>
      </c>
    </row>
    <row r="12" spans="1:19" ht="20.100000000000001" customHeight="1" x14ac:dyDescent="0.25">
      <c r="A12" s="35">
        <v>12</v>
      </c>
      <c r="B12" s="58" t="s">
        <v>446</v>
      </c>
      <c r="C12" s="59" t="s">
        <v>75</v>
      </c>
      <c r="D12" s="59" t="s">
        <v>76</v>
      </c>
      <c r="E12" s="59" t="s">
        <v>447</v>
      </c>
      <c r="F12" s="59" t="s">
        <v>423</v>
      </c>
      <c r="G12" s="59" t="s">
        <v>78</v>
      </c>
      <c r="H12" s="60">
        <v>44830</v>
      </c>
      <c r="I12" s="59" t="s">
        <v>39</v>
      </c>
      <c r="J12" s="61">
        <v>63.958829000000001</v>
      </c>
      <c r="K12" s="59" t="s">
        <v>32</v>
      </c>
      <c r="L12" s="59" t="s">
        <v>32</v>
      </c>
      <c r="M12" s="62" t="s">
        <v>34</v>
      </c>
      <c r="N12" s="76" t="s">
        <v>34</v>
      </c>
      <c r="O12" s="76" t="s">
        <v>34</v>
      </c>
      <c r="P12" s="59" t="s">
        <v>34</v>
      </c>
      <c r="Q12" s="62" t="s">
        <v>34</v>
      </c>
      <c r="R12" s="59" t="s">
        <v>34</v>
      </c>
      <c r="S12" s="63">
        <v>3</v>
      </c>
    </row>
    <row r="13" spans="1:19" ht="20.100000000000001" customHeight="1" x14ac:dyDescent="0.25">
      <c r="A13" s="35">
        <v>22</v>
      </c>
      <c r="B13" s="58" t="s">
        <v>466</v>
      </c>
      <c r="C13" s="59" t="s">
        <v>328</v>
      </c>
      <c r="D13" s="59" t="s">
        <v>112</v>
      </c>
      <c r="E13" s="59" t="s">
        <v>467</v>
      </c>
      <c r="F13" s="59" t="s">
        <v>423</v>
      </c>
      <c r="G13" s="59" t="s">
        <v>78</v>
      </c>
      <c r="H13" s="60">
        <v>44861</v>
      </c>
      <c r="I13" s="59" t="s">
        <v>31</v>
      </c>
      <c r="J13" s="59">
        <v>54.8</v>
      </c>
      <c r="K13" s="59" t="s">
        <v>32</v>
      </c>
      <c r="L13" s="59" t="s">
        <v>32</v>
      </c>
      <c r="M13" s="62" t="s">
        <v>34</v>
      </c>
      <c r="N13" s="76" t="s">
        <v>34</v>
      </c>
      <c r="O13" s="76" t="s">
        <v>34</v>
      </c>
      <c r="P13" s="59" t="s">
        <v>141</v>
      </c>
      <c r="Q13" s="59" t="s">
        <v>34</v>
      </c>
      <c r="R13" s="59" t="s">
        <v>34</v>
      </c>
      <c r="S13" s="63">
        <v>7</v>
      </c>
    </row>
    <row r="14" spans="1:19" ht="20.100000000000001" customHeight="1" x14ac:dyDescent="0.25">
      <c r="A14" s="35">
        <v>23</v>
      </c>
      <c r="B14" s="58" t="s">
        <v>468</v>
      </c>
      <c r="C14" s="59" t="s">
        <v>95</v>
      </c>
      <c r="D14" s="59" t="s">
        <v>167</v>
      </c>
      <c r="E14" s="59" t="s">
        <v>469</v>
      </c>
      <c r="F14" s="59" t="s">
        <v>423</v>
      </c>
      <c r="G14" s="59" t="s">
        <v>78</v>
      </c>
      <c r="H14" s="60">
        <v>44862</v>
      </c>
      <c r="I14" s="59" t="s">
        <v>39</v>
      </c>
      <c r="J14" s="59">
        <v>7.9117639999999998</v>
      </c>
      <c r="K14" s="59" t="s">
        <v>32</v>
      </c>
      <c r="L14" s="59" t="s">
        <v>32</v>
      </c>
      <c r="M14" s="62" t="s">
        <v>34</v>
      </c>
      <c r="N14" s="76" t="s">
        <v>34</v>
      </c>
      <c r="O14" s="76" t="s">
        <v>34</v>
      </c>
      <c r="P14" s="59" t="s">
        <v>91</v>
      </c>
      <c r="Q14" s="59">
        <v>210.018272</v>
      </c>
      <c r="R14" s="59" t="s">
        <v>35</v>
      </c>
      <c r="S14" s="63">
        <v>6</v>
      </c>
    </row>
    <row r="15" spans="1:19" ht="20.100000000000001" customHeight="1" x14ac:dyDescent="0.25">
      <c r="A15" s="35">
        <v>26</v>
      </c>
      <c r="B15" s="58" t="s">
        <v>473</v>
      </c>
      <c r="C15" s="59" t="s">
        <v>65</v>
      </c>
      <c r="D15" s="59" t="s">
        <v>433</v>
      </c>
      <c r="E15" s="59" t="s">
        <v>474</v>
      </c>
      <c r="F15" s="59" t="s">
        <v>423</v>
      </c>
      <c r="G15" s="59" t="s">
        <v>78</v>
      </c>
      <c r="H15" s="60">
        <v>44875</v>
      </c>
      <c r="I15" s="59" t="s">
        <v>31</v>
      </c>
      <c r="J15" s="61">
        <v>0</v>
      </c>
      <c r="K15" s="59" t="s">
        <v>32</v>
      </c>
      <c r="L15" s="59" t="s">
        <v>32</v>
      </c>
      <c r="M15" s="62" t="s">
        <v>34</v>
      </c>
      <c r="N15" s="76" t="s">
        <v>34</v>
      </c>
      <c r="O15" s="76" t="s">
        <v>34</v>
      </c>
      <c r="P15" s="59" t="s">
        <v>91</v>
      </c>
      <c r="Q15" s="62" t="s">
        <v>34</v>
      </c>
      <c r="R15" s="59" t="s">
        <v>34</v>
      </c>
      <c r="S15" s="63">
        <v>8</v>
      </c>
    </row>
    <row r="16" spans="1:19" ht="20.100000000000001" customHeight="1" x14ac:dyDescent="0.25">
      <c r="A16" s="35">
        <v>29</v>
      </c>
      <c r="B16" s="58" t="s">
        <v>481</v>
      </c>
      <c r="C16" s="59" t="s">
        <v>65</v>
      </c>
      <c r="D16" s="59" t="s">
        <v>479</v>
      </c>
      <c r="E16" s="59" t="s">
        <v>482</v>
      </c>
      <c r="F16" s="59" t="s">
        <v>423</v>
      </c>
      <c r="G16" s="59" t="s">
        <v>78</v>
      </c>
      <c r="H16" s="60">
        <v>44894</v>
      </c>
      <c r="I16" s="59" t="s">
        <v>31</v>
      </c>
      <c r="J16" s="61">
        <v>19.561973999999999</v>
      </c>
      <c r="K16" s="59" t="s">
        <v>32</v>
      </c>
      <c r="L16" s="59" t="s">
        <v>32</v>
      </c>
      <c r="M16" s="59" t="s">
        <v>34</v>
      </c>
      <c r="N16" s="76" t="s">
        <v>34</v>
      </c>
      <c r="O16" s="76" t="s">
        <v>34</v>
      </c>
      <c r="P16" s="59" t="s">
        <v>91</v>
      </c>
      <c r="Q16" s="62" t="s">
        <v>34</v>
      </c>
      <c r="R16" s="59" t="s">
        <v>34</v>
      </c>
      <c r="S16" s="63">
        <v>8</v>
      </c>
    </row>
    <row r="17" spans="1:19" ht="20.100000000000001" customHeight="1" x14ac:dyDescent="0.25">
      <c r="A17" s="35">
        <v>31</v>
      </c>
      <c r="B17" s="58" t="s">
        <v>448</v>
      </c>
      <c r="C17" s="59" t="s">
        <v>119</v>
      </c>
      <c r="D17" s="59" t="s">
        <v>449</v>
      </c>
      <c r="E17" s="59" t="s">
        <v>485</v>
      </c>
      <c r="F17" s="59" t="s">
        <v>423</v>
      </c>
      <c r="G17" s="59" t="s">
        <v>78</v>
      </c>
      <c r="H17" s="60">
        <v>44895</v>
      </c>
      <c r="I17" s="59" t="s">
        <v>31</v>
      </c>
      <c r="J17" s="61">
        <v>78</v>
      </c>
      <c r="K17" s="59" t="s">
        <v>32</v>
      </c>
      <c r="L17" s="59" t="s">
        <v>32</v>
      </c>
      <c r="M17" s="62" t="s">
        <v>34</v>
      </c>
      <c r="N17" s="76" t="s">
        <v>34</v>
      </c>
      <c r="O17" s="76" t="s">
        <v>34</v>
      </c>
      <c r="P17" s="59" t="s">
        <v>157</v>
      </c>
      <c r="Q17" s="62" t="s">
        <v>34</v>
      </c>
      <c r="R17" s="59" t="s">
        <v>34</v>
      </c>
      <c r="S17" s="63">
        <v>8</v>
      </c>
    </row>
    <row r="18" spans="1:19" ht="20.100000000000001" customHeight="1" x14ac:dyDescent="0.25">
      <c r="A18" s="35">
        <v>32</v>
      </c>
      <c r="B18" s="58" t="s">
        <v>486</v>
      </c>
      <c r="C18" s="59" t="s">
        <v>328</v>
      </c>
      <c r="D18" s="59" t="s">
        <v>45</v>
      </c>
      <c r="E18" s="59" t="s">
        <v>487</v>
      </c>
      <c r="F18" s="59" t="s">
        <v>423</v>
      </c>
      <c r="G18" s="59" t="s">
        <v>78</v>
      </c>
      <c r="H18" s="60">
        <v>44903</v>
      </c>
      <c r="I18" s="59" t="s">
        <v>31</v>
      </c>
      <c r="J18" s="61">
        <v>44.5</v>
      </c>
      <c r="K18" s="59" t="s">
        <v>32</v>
      </c>
      <c r="L18" s="59" t="s">
        <v>32</v>
      </c>
      <c r="M18" s="62" t="s">
        <v>34</v>
      </c>
      <c r="N18" s="76" t="s">
        <v>34</v>
      </c>
      <c r="O18" s="76" t="s">
        <v>34</v>
      </c>
      <c r="P18" s="59" t="s">
        <v>141</v>
      </c>
      <c r="Q18" s="62" t="s">
        <v>34</v>
      </c>
      <c r="R18" s="59" t="s">
        <v>34</v>
      </c>
      <c r="S18" s="63">
        <v>8</v>
      </c>
    </row>
    <row r="19" spans="1:19" ht="20.100000000000001" customHeight="1" x14ac:dyDescent="0.25">
      <c r="A19" s="35">
        <v>33</v>
      </c>
      <c r="B19" s="58" t="s">
        <v>143</v>
      </c>
      <c r="C19" s="59" t="s">
        <v>144</v>
      </c>
      <c r="D19" s="59" t="s">
        <v>145</v>
      </c>
      <c r="E19" s="59" t="s">
        <v>488</v>
      </c>
      <c r="F19" s="59" t="s">
        <v>423</v>
      </c>
      <c r="G19" s="59" t="s">
        <v>78</v>
      </c>
      <c r="H19" s="60">
        <v>44907</v>
      </c>
      <c r="I19" s="59" t="s">
        <v>31</v>
      </c>
      <c r="J19" s="61">
        <v>7.5</v>
      </c>
      <c r="K19" s="59" t="s">
        <v>62</v>
      </c>
      <c r="L19" s="59" t="s">
        <v>32</v>
      </c>
      <c r="M19" s="62">
        <v>7.03</v>
      </c>
      <c r="N19" s="76" t="s">
        <v>34</v>
      </c>
      <c r="O19" s="76" t="s">
        <v>34</v>
      </c>
      <c r="P19" s="59" t="s">
        <v>34</v>
      </c>
      <c r="Q19" s="62">
        <v>510.14800000000002</v>
      </c>
      <c r="R19" s="59" t="s">
        <v>34</v>
      </c>
      <c r="S19" s="63">
        <v>10</v>
      </c>
    </row>
    <row r="20" spans="1:19" ht="20.100000000000001" customHeight="1" x14ac:dyDescent="0.25">
      <c r="A20" s="35">
        <v>53</v>
      </c>
      <c r="B20" s="58" t="s">
        <v>527</v>
      </c>
      <c r="C20" s="59" t="s">
        <v>252</v>
      </c>
      <c r="D20" s="59" t="s">
        <v>163</v>
      </c>
      <c r="E20" s="59" t="s">
        <v>528</v>
      </c>
      <c r="F20" s="59" t="s">
        <v>423</v>
      </c>
      <c r="G20" s="59" t="s">
        <v>78</v>
      </c>
      <c r="H20" s="60">
        <v>45013</v>
      </c>
      <c r="I20" s="59" t="s">
        <v>31</v>
      </c>
      <c r="J20" s="61">
        <v>5.9465409999999999</v>
      </c>
      <c r="K20" s="59" t="s">
        <v>62</v>
      </c>
      <c r="L20" s="59" t="s">
        <v>62</v>
      </c>
      <c r="M20" s="62">
        <v>6.75</v>
      </c>
      <c r="N20" s="76" t="s">
        <v>34</v>
      </c>
      <c r="O20" s="76" t="s">
        <v>34</v>
      </c>
      <c r="P20" s="59" t="s">
        <v>91</v>
      </c>
      <c r="Q20" s="62">
        <v>153.482079</v>
      </c>
      <c r="R20" s="59" t="s">
        <v>35</v>
      </c>
      <c r="S20" s="63">
        <v>10</v>
      </c>
    </row>
    <row r="21" spans="1:19" ht="20.100000000000001" customHeight="1" x14ac:dyDescent="0.25">
      <c r="A21" s="35">
        <v>56</v>
      </c>
      <c r="B21" s="58" t="s">
        <v>521</v>
      </c>
      <c r="C21" s="59" t="s">
        <v>368</v>
      </c>
      <c r="D21" s="59" t="s">
        <v>522</v>
      </c>
      <c r="E21" s="59" t="s">
        <v>532</v>
      </c>
      <c r="F21" s="59" t="s">
        <v>423</v>
      </c>
      <c r="G21" s="59" t="s">
        <v>78</v>
      </c>
      <c r="H21" s="60">
        <v>45055</v>
      </c>
      <c r="I21" s="59" t="s">
        <v>31</v>
      </c>
      <c r="J21" s="61">
        <v>5.7158230000000003</v>
      </c>
      <c r="K21" s="59" t="s">
        <v>32</v>
      </c>
      <c r="L21" s="59" t="s">
        <v>32</v>
      </c>
      <c r="M21" s="59" t="s">
        <v>34</v>
      </c>
      <c r="N21" s="76" t="s">
        <v>34</v>
      </c>
      <c r="O21" s="76" t="s">
        <v>34</v>
      </c>
      <c r="P21" s="59" t="s">
        <v>88</v>
      </c>
      <c r="Q21" s="59" t="s">
        <v>34</v>
      </c>
      <c r="R21" s="59" t="s">
        <v>34</v>
      </c>
      <c r="S21" s="63">
        <v>8</v>
      </c>
    </row>
    <row r="22" spans="1:19" ht="20.100000000000001" customHeight="1" x14ac:dyDescent="0.25">
      <c r="A22" s="35">
        <v>57</v>
      </c>
      <c r="B22" s="58" t="s">
        <v>470</v>
      </c>
      <c r="C22" s="59" t="s">
        <v>26</v>
      </c>
      <c r="D22" s="59" t="s">
        <v>45</v>
      </c>
      <c r="E22" s="59" t="s">
        <v>533</v>
      </c>
      <c r="F22" s="59" t="s">
        <v>423</v>
      </c>
      <c r="G22" s="59" t="s">
        <v>78</v>
      </c>
      <c r="H22" s="60">
        <v>45061</v>
      </c>
      <c r="I22" s="59" t="s">
        <v>31</v>
      </c>
      <c r="J22" s="61">
        <v>40.299999999999997</v>
      </c>
      <c r="K22" s="59" t="s">
        <v>32</v>
      </c>
      <c r="L22" s="59" t="s">
        <v>62</v>
      </c>
      <c r="M22" s="62" t="s">
        <v>34</v>
      </c>
      <c r="N22" s="76" t="s">
        <v>34</v>
      </c>
      <c r="O22" s="76" t="s">
        <v>34</v>
      </c>
      <c r="P22" s="59" t="s">
        <v>63</v>
      </c>
      <c r="Q22" s="62" t="s">
        <v>34</v>
      </c>
      <c r="R22" s="59" t="s">
        <v>34</v>
      </c>
      <c r="S22" s="63">
        <v>12</v>
      </c>
    </row>
    <row r="23" spans="1:19" ht="20.100000000000001" customHeight="1" x14ac:dyDescent="0.25">
      <c r="A23" s="35">
        <v>59</v>
      </c>
      <c r="B23" s="58" t="s">
        <v>535</v>
      </c>
      <c r="C23" s="59" t="s">
        <v>328</v>
      </c>
      <c r="D23" s="59" t="s">
        <v>536</v>
      </c>
      <c r="E23" s="59" t="s">
        <v>537</v>
      </c>
      <c r="F23" s="59" t="s">
        <v>423</v>
      </c>
      <c r="G23" s="59" t="s">
        <v>78</v>
      </c>
      <c r="H23" s="60">
        <v>45092</v>
      </c>
      <c r="I23" s="59" t="s">
        <v>31</v>
      </c>
      <c r="J23" s="61">
        <v>23</v>
      </c>
      <c r="K23" s="59" t="s">
        <v>32</v>
      </c>
      <c r="L23" s="59" t="s">
        <v>32</v>
      </c>
      <c r="M23" s="59" t="s">
        <v>34</v>
      </c>
      <c r="N23" s="76" t="s">
        <v>34</v>
      </c>
      <c r="O23" s="76" t="s">
        <v>34</v>
      </c>
      <c r="P23" s="59" t="s">
        <v>538</v>
      </c>
      <c r="Q23" s="59" t="s">
        <v>34</v>
      </c>
      <c r="R23" s="59" t="s">
        <v>34</v>
      </c>
      <c r="S23" s="63">
        <v>7</v>
      </c>
    </row>
    <row r="24" spans="1:19" ht="20.100000000000001" customHeight="1" x14ac:dyDescent="0.25">
      <c r="A24" s="35">
        <v>60</v>
      </c>
      <c r="B24" s="58" t="s">
        <v>521</v>
      </c>
      <c r="C24" s="59" t="s">
        <v>95</v>
      </c>
      <c r="D24" s="59" t="s">
        <v>522</v>
      </c>
      <c r="E24" s="59" t="s">
        <v>539</v>
      </c>
      <c r="F24" s="59" t="s">
        <v>423</v>
      </c>
      <c r="G24" s="59" t="s">
        <v>78</v>
      </c>
      <c r="H24" s="60">
        <v>45099</v>
      </c>
      <c r="I24" s="59" t="s">
        <v>39</v>
      </c>
      <c r="J24" s="59">
        <v>-1.156523</v>
      </c>
      <c r="K24" s="59" t="s">
        <v>32</v>
      </c>
      <c r="L24" s="59" t="s">
        <v>32</v>
      </c>
      <c r="M24" s="59">
        <v>7.58</v>
      </c>
      <c r="N24" s="76" t="s">
        <v>34</v>
      </c>
      <c r="O24" s="59">
        <v>62.2</v>
      </c>
      <c r="P24" s="59" t="s">
        <v>215</v>
      </c>
      <c r="Q24" s="59">
        <v>499.44707599999998</v>
      </c>
      <c r="R24" s="59" t="s">
        <v>35</v>
      </c>
      <c r="S24" s="63">
        <v>4</v>
      </c>
    </row>
    <row r="25" spans="1:19" ht="20.100000000000001" customHeight="1" x14ac:dyDescent="0.25">
      <c r="B25" s="56"/>
      <c r="C25" s="56"/>
      <c r="D25" s="56"/>
      <c r="E25" s="56"/>
      <c r="F25" s="56"/>
      <c r="G25" s="56"/>
      <c r="H25" s="64"/>
      <c r="I25" s="56"/>
      <c r="J25" s="65"/>
      <c r="K25" s="56"/>
      <c r="L25" s="56"/>
      <c r="M25" s="66"/>
      <c r="N25" s="66"/>
      <c r="O25" s="66"/>
      <c r="P25" s="56"/>
      <c r="Q25" s="66"/>
      <c r="R25" s="56"/>
      <c r="S25" s="67"/>
    </row>
    <row r="26" spans="1:19" ht="20.100000000000001" customHeight="1" x14ac:dyDescent="0.25">
      <c r="B26" s="56"/>
      <c r="C26" s="56"/>
      <c r="D26" s="56"/>
      <c r="E26" s="56"/>
      <c r="F26" s="56"/>
      <c r="G26" s="56"/>
      <c r="H26" s="64"/>
      <c r="I26" s="56"/>
      <c r="J26" s="65"/>
      <c r="K26" s="56"/>
      <c r="L26" s="56"/>
      <c r="M26" s="66"/>
      <c r="N26" s="66"/>
      <c r="O26" s="66"/>
      <c r="P26" s="56"/>
      <c r="Q26" s="66"/>
      <c r="R26" s="56"/>
      <c r="S26" s="67"/>
    </row>
    <row r="27" spans="1:19" ht="20.100000000000001" customHeight="1" x14ac:dyDescent="0.25">
      <c r="B27" s="56"/>
      <c r="C27" s="56"/>
      <c r="D27" s="56"/>
      <c r="E27" s="56"/>
      <c r="F27" s="56"/>
      <c r="G27" s="56"/>
      <c r="H27" s="64"/>
      <c r="I27" s="56"/>
      <c r="J27" s="65"/>
      <c r="K27" s="56"/>
      <c r="L27" s="56"/>
      <c r="M27" s="66"/>
      <c r="N27" s="66"/>
      <c r="O27" s="66"/>
      <c r="P27" s="56"/>
      <c r="Q27" s="66"/>
      <c r="R27" s="56"/>
      <c r="S27" s="67"/>
    </row>
    <row r="28" spans="1:19" ht="20.100000000000001" customHeight="1" x14ac:dyDescent="0.25">
      <c r="B28" s="56"/>
      <c r="C28" s="56"/>
      <c r="D28" s="56"/>
      <c r="E28" s="56"/>
      <c r="F28" s="56"/>
      <c r="G28" s="56"/>
      <c r="H28" s="64"/>
      <c r="I28" s="56"/>
      <c r="J28" s="65"/>
      <c r="K28" s="56"/>
      <c r="L28" s="56"/>
      <c r="M28" s="66"/>
      <c r="N28" s="66"/>
      <c r="O28" s="66"/>
      <c r="P28" s="56"/>
      <c r="Q28" s="68"/>
      <c r="R28" s="56"/>
      <c r="S28" s="67"/>
    </row>
    <row r="29" spans="1:19" ht="20.100000000000001" customHeight="1" x14ac:dyDescent="0.25">
      <c r="B29" s="56"/>
      <c r="C29" s="56"/>
      <c r="D29" s="56"/>
      <c r="E29" s="56"/>
      <c r="F29" s="56"/>
      <c r="G29" s="56"/>
      <c r="H29" s="64"/>
      <c r="I29" s="56"/>
      <c r="J29" s="65"/>
      <c r="K29" s="56"/>
      <c r="L29" s="56"/>
      <c r="M29" s="66"/>
      <c r="N29" s="66"/>
      <c r="O29" s="66"/>
      <c r="P29" s="56"/>
      <c r="Q29" s="68"/>
      <c r="R29" s="56"/>
      <c r="S29" s="67"/>
    </row>
    <row r="30" spans="1:19" ht="20.100000000000001" customHeight="1" x14ac:dyDescent="0.25">
      <c r="B30" s="56"/>
      <c r="C30" s="56"/>
      <c r="D30" s="56"/>
      <c r="E30" s="56"/>
      <c r="F30" s="56"/>
      <c r="G30" s="56"/>
      <c r="H30" s="64"/>
      <c r="I30" s="56"/>
      <c r="J30" s="65"/>
      <c r="K30" s="56"/>
      <c r="L30" s="56"/>
      <c r="M30" s="68"/>
      <c r="N30" s="68"/>
      <c r="O30" s="68"/>
      <c r="P30" s="56"/>
      <c r="Q30" s="68"/>
      <c r="R30" s="56"/>
      <c r="S30" s="67"/>
    </row>
    <row r="31" spans="1:19" ht="20.100000000000001" customHeight="1" x14ac:dyDescent="0.25">
      <c r="B31" s="56"/>
      <c r="C31" s="56"/>
      <c r="D31" s="56"/>
      <c r="E31" s="56"/>
      <c r="F31" s="56"/>
      <c r="G31" s="56"/>
      <c r="H31" s="64"/>
      <c r="I31" s="56"/>
      <c r="J31" s="65"/>
      <c r="K31" s="56"/>
      <c r="L31" s="56"/>
      <c r="M31" s="66"/>
      <c r="N31" s="66"/>
      <c r="O31" s="66"/>
      <c r="P31" s="56"/>
      <c r="Q31" s="66"/>
      <c r="R31" s="56"/>
      <c r="S31" s="67"/>
    </row>
    <row r="32" spans="1:19" ht="20.100000000000001" customHeight="1" x14ac:dyDescent="0.25">
      <c r="B32" s="56"/>
      <c r="C32" s="56"/>
      <c r="D32" s="56"/>
      <c r="E32" s="56"/>
      <c r="F32" s="56"/>
      <c r="G32" s="56"/>
      <c r="H32" s="64"/>
      <c r="I32" s="56"/>
      <c r="J32" s="65"/>
      <c r="K32" s="56"/>
      <c r="L32" s="56"/>
      <c r="M32" s="66"/>
      <c r="N32" s="66"/>
      <c r="O32" s="66"/>
      <c r="P32" s="56"/>
      <c r="Q32" s="66"/>
      <c r="R32" s="56"/>
      <c r="S32" s="67"/>
    </row>
    <row r="33" spans="2:19" ht="20.100000000000001" customHeight="1" x14ac:dyDescent="0.25">
      <c r="B33" s="56"/>
      <c r="C33" s="56"/>
      <c r="D33" s="56"/>
      <c r="E33" s="56"/>
      <c r="F33" s="56"/>
      <c r="G33" s="56"/>
      <c r="H33" s="64"/>
      <c r="I33" s="56"/>
      <c r="J33" s="65"/>
      <c r="K33" s="56"/>
      <c r="L33" s="56"/>
      <c r="M33" s="66"/>
      <c r="N33" s="66"/>
      <c r="O33" s="66"/>
      <c r="P33" s="56"/>
      <c r="Q33" s="66"/>
      <c r="R33" s="56"/>
      <c r="S33" s="67"/>
    </row>
    <row r="34" spans="2:19" ht="20.100000000000001" customHeight="1" x14ac:dyDescent="0.25">
      <c r="B34" s="56"/>
      <c r="C34" s="56"/>
      <c r="D34" s="56"/>
      <c r="E34" s="56"/>
      <c r="F34" s="56"/>
      <c r="G34" s="56"/>
      <c r="H34" s="64"/>
      <c r="I34" s="56"/>
      <c r="J34" s="65"/>
      <c r="K34" s="56"/>
      <c r="L34" s="56"/>
      <c r="M34" s="66"/>
      <c r="N34" s="66"/>
      <c r="O34" s="66"/>
      <c r="P34" s="56"/>
      <c r="Q34" s="66"/>
      <c r="R34" s="56"/>
      <c r="S34" s="67"/>
    </row>
    <row r="35" spans="2:19" ht="20.100000000000001" customHeight="1" x14ac:dyDescent="0.25">
      <c r="B35" s="56"/>
      <c r="C35" s="56"/>
      <c r="D35" s="56"/>
      <c r="E35" s="56"/>
      <c r="F35" s="56"/>
      <c r="G35" s="56"/>
      <c r="H35" s="64"/>
      <c r="I35" s="56"/>
      <c r="J35" s="65"/>
      <c r="K35" s="56"/>
      <c r="L35" s="56"/>
      <c r="M35" s="66"/>
      <c r="N35" s="66"/>
      <c r="O35" s="66"/>
      <c r="P35" s="56"/>
      <c r="Q35" s="66"/>
      <c r="R35" s="56"/>
      <c r="S35" s="67"/>
    </row>
    <row r="36" spans="2:19" ht="20.100000000000001" customHeight="1" x14ac:dyDescent="0.25">
      <c r="B36" s="56"/>
      <c r="C36" s="56"/>
      <c r="D36" s="56"/>
      <c r="E36" s="56"/>
      <c r="F36" s="56"/>
      <c r="G36" s="56"/>
      <c r="H36" s="64"/>
      <c r="I36" s="56"/>
      <c r="J36" s="65"/>
      <c r="K36" s="56"/>
      <c r="L36" s="56"/>
      <c r="M36" s="66"/>
      <c r="N36" s="66"/>
      <c r="O36" s="66"/>
      <c r="P36" s="56"/>
      <c r="Q36" s="66"/>
      <c r="R36" s="56"/>
      <c r="S36" s="67"/>
    </row>
    <row r="37" spans="2:19" ht="20.100000000000001" customHeight="1" x14ac:dyDescent="0.25">
      <c r="B37" s="56"/>
      <c r="C37" s="56"/>
      <c r="D37" s="56"/>
      <c r="E37" s="56"/>
      <c r="F37" s="56"/>
      <c r="G37" s="56"/>
      <c r="H37" s="64"/>
      <c r="I37" s="56"/>
      <c r="J37" s="65"/>
      <c r="K37" s="56"/>
      <c r="L37" s="56"/>
      <c r="M37" s="66"/>
      <c r="N37" s="66"/>
      <c r="O37" s="66"/>
      <c r="P37" s="56"/>
      <c r="Q37" s="66"/>
      <c r="R37" s="56"/>
      <c r="S37" s="67"/>
    </row>
    <row r="38" spans="2:19" ht="20.100000000000001" customHeight="1" x14ac:dyDescent="0.25">
      <c r="B38" s="56"/>
      <c r="C38" s="56"/>
      <c r="D38" s="56"/>
      <c r="E38" s="56"/>
      <c r="F38" s="56"/>
      <c r="G38" s="56"/>
      <c r="H38" s="64"/>
      <c r="I38" s="56"/>
      <c r="J38" s="65"/>
      <c r="K38" s="56"/>
      <c r="L38" s="56"/>
      <c r="M38" s="66"/>
      <c r="N38" s="66"/>
      <c r="O38" s="66"/>
      <c r="P38" s="56"/>
      <c r="Q38" s="66"/>
      <c r="R38" s="56"/>
      <c r="S38" s="67"/>
    </row>
    <row r="39" spans="2:19" ht="20.100000000000001" customHeight="1" x14ac:dyDescent="0.25">
      <c r="B39" s="56"/>
      <c r="C39" s="56"/>
      <c r="D39" s="56"/>
      <c r="E39" s="56"/>
      <c r="F39" s="56"/>
      <c r="G39" s="56"/>
      <c r="H39" s="64"/>
      <c r="I39" s="56"/>
      <c r="J39" s="65"/>
      <c r="K39" s="56"/>
      <c r="L39" s="56"/>
      <c r="M39" s="66"/>
      <c r="N39" s="66"/>
      <c r="O39" s="66"/>
      <c r="P39" s="56"/>
      <c r="Q39" s="66"/>
      <c r="R39" s="56"/>
      <c r="S39" s="67"/>
    </row>
    <row r="40" spans="2:19" ht="20.100000000000001" customHeight="1" x14ac:dyDescent="0.25">
      <c r="B40" s="56"/>
      <c r="C40" s="56"/>
      <c r="D40" s="56"/>
      <c r="E40" s="56"/>
      <c r="F40" s="56"/>
      <c r="G40" s="56"/>
      <c r="H40" s="64"/>
      <c r="I40" s="56"/>
      <c r="J40" s="65"/>
      <c r="K40" s="56"/>
      <c r="L40" s="56"/>
      <c r="M40" s="66"/>
      <c r="N40" s="66"/>
      <c r="O40" s="66"/>
      <c r="P40" s="56"/>
      <c r="Q40" s="68"/>
      <c r="R40" s="56"/>
      <c r="S40" s="67"/>
    </row>
    <row r="41" spans="2:19" ht="20.100000000000001" customHeight="1" x14ac:dyDescent="0.25">
      <c r="B41" s="56"/>
      <c r="C41" s="56"/>
      <c r="D41" s="56"/>
      <c r="E41" s="56"/>
      <c r="F41" s="56"/>
      <c r="G41" s="56"/>
      <c r="H41" s="64"/>
      <c r="I41" s="56"/>
      <c r="J41" s="65"/>
      <c r="K41" s="56"/>
      <c r="L41" s="56"/>
      <c r="M41" s="68"/>
      <c r="N41" s="68"/>
      <c r="O41" s="68"/>
      <c r="P41" s="56"/>
      <c r="Q41" s="68"/>
      <c r="R41" s="56"/>
      <c r="S41" s="67"/>
    </row>
    <row r="42" spans="2:19" ht="20.100000000000001" customHeight="1" x14ac:dyDescent="0.25">
      <c r="B42" s="56"/>
      <c r="C42" s="56"/>
      <c r="D42" s="56"/>
      <c r="E42" s="56"/>
      <c r="F42" s="56"/>
      <c r="G42" s="56"/>
      <c r="H42" s="64"/>
      <c r="I42" s="56"/>
      <c r="J42" s="65"/>
      <c r="K42" s="56"/>
      <c r="L42" s="56"/>
      <c r="M42" s="68"/>
      <c r="N42" s="68"/>
      <c r="O42" s="68"/>
      <c r="P42" s="56"/>
      <c r="Q42" s="68"/>
      <c r="R42" s="56"/>
      <c r="S42" s="67"/>
    </row>
    <row r="43" spans="2:19" ht="20.100000000000001" customHeight="1" x14ac:dyDescent="0.25">
      <c r="B43" s="56"/>
      <c r="C43" s="56"/>
      <c r="D43" s="56"/>
      <c r="E43" s="56"/>
      <c r="F43" s="56"/>
      <c r="G43" s="56"/>
      <c r="H43" s="64"/>
      <c r="I43" s="56"/>
      <c r="J43" s="65"/>
      <c r="K43" s="56"/>
      <c r="L43" s="56"/>
      <c r="M43" s="68"/>
      <c r="N43" s="66"/>
      <c r="O43" s="66"/>
      <c r="P43" s="56"/>
      <c r="Q43" s="66"/>
      <c r="R43" s="56"/>
      <c r="S43" s="67"/>
    </row>
    <row r="44" spans="2:19" ht="20.100000000000001" customHeight="1" x14ac:dyDescent="0.25">
      <c r="B44" s="56"/>
      <c r="C44" s="56"/>
      <c r="D44" s="56"/>
      <c r="E44" s="56"/>
      <c r="F44" s="56"/>
      <c r="G44" s="56"/>
      <c r="H44" s="64"/>
      <c r="I44" s="56"/>
      <c r="J44" s="65"/>
      <c r="K44" s="56"/>
      <c r="L44" s="56"/>
      <c r="M44" s="66"/>
      <c r="N44" s="66"/>
      <c r="O44" s="66"/>
      <c r="P44" s="56"/>
      <c r="Q44" s="66"/>
      <c r="R44" s="56"/>
      <c r="S44" s="67"/>
    </row>
    <row r="45" spans="2:19" ht="20.100000000000001" customHeight="1" x14ac:dyDescent="0.25">
      <c r="B45" s="56"/>
      <c r="C45" s="56"/>
      <c r="D45" s="56"/>
      <c r="E45" s="56"/>
      <c r="F45" s="56"/>
      <c r="G45" s="56"/>
      <c r="H45" s="64"/>
      <c r="I45" s="56"/>
      <c r="J45" s="65"/>
      <c r="K45" s="56"/>
      <c r="L45" s="56"/>
      <c r="M45" s="66"/>
      <c r="N45" s="66"/>
      <c r="O45" s="66"/>
      <c r="P45" s="56"/>
      <c r="Q45" s="66"/>
      <c r="R45" s="56"/>
      <c r="S45" s="67"/>
    </row>
    <row r="46" spans="2:19" ht="20.100000000000001" customHeight="1" x14ac:dyDescent="0.25">
      <c r="B46" s="56"/>
      <c r="C46" s="56"/>
      <c r="D46" s="56"/>
      <c r="E46" s="56"/>
      <c r="F46" s="56"/>
      <c r="G46" s="56"/>
      <c r="H46" s="64"/>
      <c r="I46" s="56"/>
      <c r="J46" s="65"/>
      <c r="K46" s="56"/>
      <c r="L46" s="56"/>
      <c r="M46" s="66"/>
      <c r="N46" s="66"/>
      <c r="O46" s="66"/>
      <c r="P46" s="56"/>
      <c r="Q46" s="66"/>
      <c r="R46" s="56"/>
      <c r="S46" s="67"/>
    </row>
    <row r="47" spans="2:19" ht="20.100000000000001" customHeight="1" x14ac:dyDescent="0.25">
      <c r="B47" s="56"/>
      <c r="C47" s="56"/>
      <c r="D47" s="56"/>
      <c r="E47" s="56"/>
      <c r="F47" s="56"/>
      <c r="G47" s="56"/>
      <c r="H47" s="64"/>
      <c r="I47" s="56"/>
      <c r="J47" s="65"/>
      <c r="K47" s="56"/>
      <c r="L47" s="56"/>
      <c r="M47" s="66"/>
      <c r="N47" s="66"/>
      <c r="O47" s="66"/>
      <c r="P47" s="56"/>
      <c r="Q47" s="68"/>
      <c r="R47" s="56"/>
      <c r="S47" s="67"/>
    </row>
    <row r="48" spans="2:19" ht="20.100000000000001" customHeight="1" x14ac:dyDescent="0.25">
      <c r="B48" s="56"/>
      <c r="C48" s="56"/>
      <c r="D48" s="56"/>
      <c r="E48" s="56"/>
      <c r="F48" s="56"/>
      <c r="G48" s="56"/>
      <c r="H48" s="64"/>
      <c r="I48" s="56"/>
      <c r="J48" s="65"/>
      <c r="K48" s="56"/>
      <c r="L48" s="56"/>
      <c r="M48" s="66"/>
      <c r="N48" s="66"/>
      <c r="O48" s="66"/>
      <c r="P48" s="56"/>
      <c r="Q48" s="68"/>
      <c r="R48" s="56"/>
      <c r="S48" s="67"/>
    </row>
    <row r="49" spans="2:19" ht="20.100000000000001" customHeight="1" x14ac:dyDescent="0.25">
      <c r="B49" s="56"/>
      <c r="C49" s="56"/>
      <c r="D49" s="56"/>
      <c r="E49" s="56"/>
      <c r="F49" s="56"/>
      <c r="G49" s="56"/>
      <c r="H49" s="64"/>
      <c r="I49" s="56"/>
      <c r="J49" s="65"/>
      <c r="K49" s="56"/>
      <c r="L49" s="56"/>
      <c r="M49" s="68"/>
      <c r="N49" s="68"/>
      <c r="O49" s="68"/>
      <c r="P49" s="56"/>
      <c r="Q49" s="68"/>
      <c r="R49" s="56"/>
      <c r="S49" s="67"/>
    </row>
    <row r="50" spans="2:19" ht="20.100000000000001" customHeight="1" x14ac:dyDescent="0.25">
      <c r="B50" s="56"/>
      <c r="C50" s="56"/>
      <c r="D50" s="56"/>
      <c r="E50" s="56"/>
      <c r="F50" s="56"/>
      <c r="G50" s="56"/>
      <c r="H50" s="64"/>
      <c r="I50" s="56"/>
      <c r="J50" s="65"/>
      <c r="K50" s="56"/>
      <c r="L50" s="56"/>
      <c r="M50" s="66"/>
      <c r="N50" s="66"/>
      <c r="O50" s="66"/>
      <c r="P50" s="56"/>
      <c r="Q50" s="66"/>
      <c r="R50" s="56"/>
      <c r="S50" s="67"/>
    </row>
    <row r="51" spans="2:19" ht="20.100000000000001" customHeight="1" x14ac:dyDescent="0.25">
      <c r="B51" s="56"/>
      <c r="C51" s="56"/>
      <c r="D51" s="56"/>
      <c r="E51" s="56"/>
      <c r="F51" s="56"/>
      <c r="G51" s="56"/>
      <c r="H51" s="64"/>
      <c r="I51" s="56"/>
      <c r="J51" s="65"/>
      <c r="K51" s="56"/>
      <c r="L51" s="56"/>
      <c r="M51" s="66"/>
      <c r="N51" s="66"/>
      <c r="O51" s="66"/>
      <c r="P51" s="56"/>
      <c r="Q51" s="66"/>
      <c r="R51" s="56"/>
      <c r="S51" s="67"/>
    </row>
    <row r="52" spans="2:19" ht="20.100000000000001" customHeight="1" x14ac:dyDescent="0.25">
      <c r="B52" s="56"/>
      <c r="C52" s="56"/>
      <c r="D52" s="56"/>
      <c r="E52" s="56"/>
      <c r="F52" s="56"/>
      <c r="G52" s="56"/>
      <c r="H52" s="64"/>
      <c r="I52" s="56"/>
      <c r="J52" s="65"/>
      <c r="K52" s="56"/>
      <c r="L52" s="56"/>
      <c r="M52" s="66"/>
      <c r="N52" s="66"/>
      <c r="O52" s="66"/>
      <c r="P52" s="56"/>
      <c r="Q52" s="66"/>
      <c r="R52" s="56"/>
      <c r="S52" s="67"/>
    </row>
    <row r="53" spans="2:19" ht="20.100000000000001" customHeight="1" x14ac:dyDescent="0.25">
      <c r="B53" s="56"/>
      <c r="C53" s="56"/>
      <c r="D53" s="56"/>
      <c r="E53" s="56"/>
      <c r="F53" s="56"/>
      <c r="G53" s="56"/>
      <c r="H53" s="64"/>
      <c r="I53" s="56"/>
      <c r="J53" s="65"/>
      <c r="K53" s="56"/>
      <c r="L53" s="56"/>
      <c r="M53" s="66"/>
      <c r="N53" s="66"/>
      <c r="O53" s="66"/>
      <c r="P53" s="56"/>
      <c r="Q53" s="66"/>
      <c r="R53" s="56"/>
      <c r="S53" s="67"/>
    </row>
    <row r="54" spans="2:19" ht="20.100000000000001" customHeight="1" x14ac:dyDescent="0.25">
      <c r="B54" s="56"/>
      <c r="C54" s="56"/>
      <c r="D54" s="56"/>
      <c r="E54" s="56"/>
      <c r="F54" s="56"/>
      <c r="G54" s="56"/>
      <c r="H54" s="64"/>
      <c r="I54" s="56"/>
      <c r="J54" s="65"/>
      <c r="K54" s="56"/>
      <c r="L54" s="56"/>
      <c r="M54" s="66"/>
      <c r="N54" s="66"/>
      <c r="O54" s="66"/>
      <c r="P54" s="56"/>
      <c r="Q54" s="66"/>
      <c r="R54" s="56"/>
      <c r="S54" s="67"/>
    </row>
    <row r="55" spans="2:19" ht="20.100000000000001" customHeight="1" x14ac:dyDescent="0.25">
      <c r="B55" s="56"/>
      <c r="C55" s="56"/>
      <c r="D55" s="56"/>
      <c r="E55" s="56"/>
      <c r="F55" s="56"/>
      <c r="G55" s="56"/>
      <c r="H55" s="64"/>
      <c r="I55" s="56"/>
      <c r="J55" s="65"/>
      <c r="K55" s="56"/>
      <c r="L55" s="56"/>
      <c r="M55" s="66"/>
      <c r="N55" s="66"/>
      <c r="O55" s="66"/>
      <c r="P55" s="56"/>
      <c r="Q55" s="66"/>
      <c r="R55" s="56"/>
      <c r="S55" s="67"/>
    </row>
    <row r="56" spans="2:19" ht="20.100000000000001" customHeight="1" x14ac:dyDescent="0.25">
      <c r="B56" s="56"/>
      <c r="C56" s="56"/>
      <c r="D56" s="56"/>
      <c r="E56" s="56"/>
      <c r="F56" s="56"/>
      <c r="G56" s="56"/>
      <c r="H56" s="64"/>
      <c r="I56" s="56"/>
      <c r="J56" s="65"/>
      <c r="K56" s="56"/>
      <c r="L56" s="56"/>
      <c r="M56" s="66"/>
      <c r="N56" s="66"/>
      <c r="O56" s="66"/>
      <c r="P56" s="56"/>
      <c r="Q56" s="66"/>
      <c r="R56" s="56"/>
      <c r="S56" s="67"/>
    </row>
    <row r="57" spans="2:19" ht="20.100000000000001" customHeight="1" x14ac:dyDescent="0.25">
      <c r="B57" s="56"/>
      <c r="C57" s="56"/>
      <c r="D57" s="56"/>
      <c r="E57" s="56"/>
      <c r="F57" s="56"/>
      <c r="G57" s="56"/>
      <c r="H57" s="64"/>
      <c r="I57" s="56"/>
      <c r="J57" s="65"/>
      <c r="K57" s="56"/>
      <c r="L57" s="56"/>
      <c r="M57" s="66"/>
      <c r="N57" s="66"/>
      <c r="O57" s="66"/>
      <c r="P57" s="56"/>
      <c r="Q57" s="66"/>
      <c r="R57" s="56"/>
      <c r="S57" s="67"/>
    </row>
    <row r="58" spans="2:19" ht="20.100000000000001" customHeight="1" x14ac:dyDescent="0.25">
      <c r="B58" s="56"/>
      <c r="C58" s="56"/>
      <c r="D58" s="56"/>
      <c r="E58" s="56"/>
      <c r="F58" s="56"/>
      <c r="G58" s="56"/>
      <c r="H58" s="64"/>
      <c r="I58" s="56"/>
      <c r="J58" s="65"/>
      <c r="K58" s="56"/>
      <c r="L58" s="56"/>
      <c r="M58" s="66"/>
      <c r="N58" s="66"/>
      <c r="O58" s="66"/>
      <c r="P58" s="56"/>
      <c r="Q58" s="66"/>
      <c r="R58" s="56"/>
      <c r="S58" s="67"/>
    </row>
    <row r="59" spans="2:19" ht="20.100000000000001" customHeight="1" x14ac:dyDescent="0.25">
      <c r="B59" s="56"/>
      <c r="C59" s="56"/>
      <c r="D59" s="56"/>
      <c r="E59" s="56"/>
      <c r="F59" s="56"/>
      <c r="G59" s="56"/>
      <c r="H59" s="64"/>
      <c r="I59" s="56"/>
      <c r="J59" s="65"/>
      <c r="K59" s="56"/>
      <c r="L59" s="56"/>
      <c r="M59" s="66"/>
      <c r="N59" s="66"/>
      <c r="O59" s="66"/>
      <c r="P59" s="56"/>
      <c r="Q59" s="68"/>
      <c r="R59" s="56"/>
      <c r="S59" s="67"/>
    </row>
    <row r="60" spans="2:19" ht="20.100000000000001" customHeight="1" x14ac:dyDescent="0.25">
      <c r="B60" s="56"/>
      <c r="C60" s="56"/>
      <c r="D60" s="56"/>
      <c r="E60" s="56"/>
      <c r="F60" s="56"/>
      <c r="G60" s="56"/>
      <c r="H60" s="64"/>
      <c r="I60" s="56"/>
      <c r="J60" s="65"/>
      <c r="K60" s="56"/>
      <c r="L60" s="56"/>
      <c r="M60" s="68"/>
      <c r="N60" s="68"/>
      <c r="O60" s="68"/>
      <c r="P60" s="56"/>
      <c r="Q60" s="68"/>
      <c r="R60" s="56"/>
      <c r="S60" s="67"/>
    </row>
    <row r="61" spans="2:19" ht="20.100000000000001" customHeight="1" x14ac:dyDescent="0.25">
      <c r="B61" s="56"/>
      <c r="C61" s="56"/>
      <c r="D61" s="56"/>
      <c r="E61" s="56"/>
      <c r="F61" s="56"/>
      <c r="G61" s="56"/>
      <c r="H61" s="64"/>
      <c r="I61" s="56"/>
      <c r="J61" s="65"/>
      <c r="K61" s="56"/>
      <c r="L61" s="56"/>
      <c r="M61" s="68"/>
      <c r="N61" s="68"/>
      <c r="O61" s="68"/>
      <c r="P61" s="56"/>
      <c r="Q61" s="68"/>
      <c r="R61" s="56"/>
      <c r="S61" s="67"/>
    </row>
    <row r="62" spans="2:19" ht="20.100000000000001" customHeight="1" x14ac:dyDescent="0.25">
      <c r="B62" s="56"/>
      <c r="C62" s="56"/>
      <c r="D62" s="56"/>
      <c r="E62" s="56"/>
      <c r="F62" s="56"/>
      <c r="G62" s="56"/>
      <c r="H62" s="64"/>
      <c r="I62" s="56"/>
      <c r="J62" s="65"/>
      <c r="K62" s="56"/>
      <c r="L62" s="56"/>
      <c r="M62" s="68"/>
      <c r="N62" s="66"/>
      <c r="O62" s="66"/>
      <c r="P62" s="56"/>
      <c r="Q62" s="66"/>
      <c r="R62" s="56"/>
      <c r="S62" s="67"/>
    </row>
    <row r="63" spans="2:19" ht="20.100000000000001" customHeight="1" x14ac:dyDescent="0.25">
      <c r="B63" s="56"/>
      <c r="C63" s="56"/>
      <c r="D63" s="56"/>
      <c r="E63" s="56"/>
      <c r="F63" s="56"/>
      <c r="G63" s="56"/>
      <c r="H63" s="64"/>
      <c r="I63" s="56"/>
      <c r="J63" s="65"/>
      <c r="K63" s="56"/>
      <c r="L63" s="56"/>
      <c r="M63" s="66"/>
      <c r="N63" s="66"/>
      <c r="O63" s="66"/>
      <c r="P63" s="56"/>
      <c r="Q63" s="66"/>
      <c r="R63" s="56"/>
      <c r="S63" s="67"/>
    </row>
    <row r="64" spans="2:19" ht="20.100000000000001" customHeight="1" x14ac:dyDescent="0.25">
      <c r="B64" s="56"/>
      <c r="C64" s="56"/>
      <c r="D64" s="56"/>
      <c r="E64" s="56"/>
      <c r="F64" s="56"/>
      <c r="G64" s="56"/>
      <c r="H64" s="64"/>
      <c r="I64" s="56"/>
      <c r="J64" s="65"/>
      <c r="K64" s="56"/>
      <c r="L64" s="56"/>
      <c r="M64" s="66"/>
      <c r="N64" s="66"/>
      <c r="O64" s="66"/>
      <c r="P64" s="56"/>
      <c r="Q64" s="66"/>
      <c r="R64" s="56"/>
      <c r="S64" s="67"/>
    </row>
    <row r="65" spans="2:19" ht="20.100000000000001" customHeight="1" x14ac:dyDescent="0.25">
      <c r="B65" s="56"/>
      <c r="C65" s="56"/>
      <c r="D65" s="56"/>
      <c r="E65" s="56"/>
      <c r="F65" s="56"/>
      <c r="G65" s="56"/>
      <c r="H65" s="64"/>
      <c r="I65" s="56"/>
      <c r="J65" s="65"/>
      <c r="K65" s="56"/>
      <c r="L65" s="56"/>
      <c r="M65" s="66"/>
      <c r="N65" s="66"/>
      <c r="O65" s="66"/>
      <c r="P65" s="56"/>
      <c r="Q65" s="66"/>
      <c r="R65" s="56"/>
      <c r="S65" s="67"/>
    </row>
    <row r="66" spans="2:19" ht="20.100000000000001" customHeight="1" x14ac:dyDescent="0.25">
      <c r="B66" s="56"/>
      <c r="C66" s="56"/>
      <c r="D66" s="56"/>
      <c r="E66" s="56"/>
      <c r="F66" s="56"/>
      <c r="G66" s="56"/>
      <c r="H66" s="64"/>
      <c r="I66" s="56"/>
      <c r="J66" s="65"/>
      <c r="K66" s="56"/>
      <c r="L66" s="56"/>
      <c r="M66" s="68"/>
      <c r="N66" s="68"/>
      <c r="O66" s="68"/>
      <c r="P66" s="56"/>
      <c r="Q66" s="66"/>
      <c r="R66" s="56"/>
      <c r="S66" s="67"/>
    </row>
    <row r="67" spans="2:19" ht="20.100000000000001" customHeight="1" x14ac:dyDescent="0.25">
      <c r="B67" s="56"/>
      <c r="C67" s="56"/>
      <c r="D67" s="56"/>
      <c r="E67" s="56"/>
      <c r="F67" s="56"/>
      <c r="G67" s="56"/>
      <c r="H67" s="64"/>
      <c r="I67" s="56"/>
      <c r="J67" s="65"/>
      <c r="K67" s="56"/>
      <c r="L67" s="56"/>
      <c r="M67" s="66"/>
      <c r="N67" s="66"/>
      <c r="O67" s="66"/>
      <c r="P67" s="56"/>
      <c r="Q67" s="66"/>
      <c r="R67" s="56"/>
      <c r="S67" s="67"/>
    </row>
    <row r="68" spans="2:19" ht="20.100000000000001" customHeight="1" x14ac:dyDescent="0.25">
      <c r="B68" s="56"/>
      <c r="C68" s="56"/>
      <c r="D68" s="56"/>
      <c r="E68" s="56"/>
      <c r="F68" s="56"/>
      <c r="G68" s="56"/>
      <c r="H68" s="64"/>
      <c r="I68" s="56"/>
      <c r="J68" s="65"/>
      <c r="K68" s="56"/>
      <c r="L68" s="56"/>
      <c r="M68" s="66"/>
      <c r="N68" s="66"/>
      <c r="O68" s="66"/>
      <c r="P68" s="56"/>
      <c r="Q68" s="66"/>
      <c r="R68" s="56"/>
      <c r="S68" s="67"/>
    </row>
    <row r="69" spans="2:19" ht="20.100000000000001" customHeight="1" x14ac:dyDescent="0.25">
      <c r="B69" s="56"/>
      <c r="C69" s="56"/>
      <c r="D69" s="56"/>
      <c r="E69" s="56"/>
      <c r="F69" s="56"/>
      <c r="G69" s="56"/>
      <c r="H69" s="64"/>
      <c r="I69" s="56"/>
      <c r="J69" s="65"/>
      <c r="K69" s="56"/>
      <c r="L69" s="56"/>
      <c r="M69" s="66"/>
      <c r="N69" s="66"/>
      <c r="O69" s="66"/>
      <c r="P69" s="56"/>
      <c r="Q69" s="66"/>
      <c r="R69" s="56"/>
      <c r="S69" s="67"/>
    </row>
    <row r="70" spans="2:19" ht="20.100000000000001" customHeight="1" x14ac:dyDescent="0.25">
      <c r="B70" s="56"/>
      <c r="C70" s="56"/>
      <c r="D70" s="56"/>
      <c r="E70" s="56"/>
      <c r="F70" s="56"/>
      <c r="G70" s="56"/>
      <c r="H70" s="64"/>
      <c r="I70" s="56"/>
      <c r="J70" s="65"/>
      <c r="K70" s="56"/>
      <c r="L70" s="56"/>
      <c r="M70" s="66"/>
      <c r="N70" s="66"/>
      <c r="O70" s="66"/>
      <c r="P70" s="56"/>
      <c r="Q70" s="66"/>
      <c r="R70" s="56"/>
      <c r="S70" s="67"/>
    </row>
    <row r="71" spans="2:19" ht="20.100000000000001" customHeight="1" x14ac:dyDescent="0.25">
      <c r="B71" s="56"/>
      <c r="C71" s="56"/>
      <c r="D71" s="56"/>
      <c r="E71" s="56"/>
      <c r="F71" s="56"/>
      <c r="G71" s="56"/>
      <c r="H71" s="64"/>
      <c r="I71" s="56"/>
      <c r="J71" s="65"/>
      <c r="K71" s="56"/>
      <c r="L71" s="56"/>
      <c r="M71" s="68"/>
      <c r="N71" s="68"/>
      <c r="O71" s="68"/>
      <c r="P71" s="56"/>
      <c r="Q71" s="66"/>
      <c r="R71" s="56"/>
      <c r="S71" s="67"/>
    </row>
    <row r="72" spans="2:19" ht="20.100000000000001" customHeight="1" x14ac:dyDescent="0.25">
      <c r="B72" s="56"/>
      <c r="C72" s="56"/>
      <c r="D72" s="56"/>
      <c r="E72" s="56"/>
      <c r="F72" s="56"/>
      <c r="G72" s="56"/>
      <c r="H72" s="64"/>
      <c r="I72" s="56"/>
      <c r="J72" s="65"/>
      <c r="K72" s="56"/>
      <c r="L72" s="56"/>
      <c r="M72" s="66"/>
      <c r="N72" s="66"/>
      <c r="O72" s="66"/>
      <c r="P72" s="56"/>
      <c r="Q72" s="66"/>
      <c r="R72" s="56"/>
      <c r="S72" s="67"/>
    </row>
    <row r="73" spans="2:19" ht="20.100000000000001" customHeight="1" x14ac:dyDescent="0.25">
      <c r="B73" s="56"/>
      <c r="C73" s="56"/>
      <c r="D73" s="56"/>
      <c r="E73" s="56"/>
      <c r="F73" s="56"/>
      <c r="G73" s="56"/>
      <c r="H73" s="64"/>
      <c r="I73" s="56"/>
      <c r="J73" s="65"/>
      <c r="K73" s="56"/>
      <c r="L73" s="56"/>
      <c r="M73" s="66"/>
      <c r="N73" s="66"/>
      <c r="O73" s="66"/>
      <c r="P73" s="56"/>
      <c r="Q73" s="66"/>
      <c r="R73" s="56"/>
      <c r="S73" s="67"/>
    </row>
    <row r="74" spans="2:19" ht="20.100000000000001" customHeight="1" x14ac:dyDescent="0.25">
      <c r="B74" s="56"/>
      <c r="C74" s="56"/>
      <c r="D74" s="56"/>
      <c r="E74" s="56"/>
      <c r="F74" s="56"/>
      <c r="G74" s="56"/>
      <c r="H74" s="64"/>
      <c r="I74" s="56"/>
      <c r="J74" s="65"/>
      <c r="K74" s="56"/>
      <c r="L74" s="56"/>
      <c r="M74" s="66"/>
      <c r="N74" s="66"/>
      <c r="O74" s="66"/>
      <c r="P74" s="56"/>
      <c r="Q74" s="66"/>
      <c r="R74" s="56"/>
      <c r="S74" s="67"/>
    </row>
    <row r="75" spans="2:19" ht="20.100000000000001" customHeight="1" x14ac:dyDescent="0.25">
      <c r="B75" s="56"/>
      <c r="C75" s="56"/>
      <c r="D75" s="56"/>
      <c r="E75" s="56"/>
      <c r="F75" s="56"/>
      <c r="G75" s="56"/>
      <c r="H75" s="64"/>
      <c r="I75" s="56"/>
      <c r="J75" s="65"/>
      <c r="K75" s="56"/>
      <c r="L75" s="56"/>
      <c r="M75" s="68"/>
      <c r="N75" s="68"/>
      <c r="O75" s="68"/>
      <c r="P75" s="56"/>
      <c r="Q75" s="66"/>
      <c r="R75" s="56"/>
      <c r="S75" s="67"/>
    </row>
    <row r="76" spans="2:19" ht="20.100000000000001" customHeight="1" x14ac:dyDescent="0.25">
      <c r="B76" s="56"/>
      <c r="C76" s="56"/>
      <c r="D76" s="56"/>
      <c r="E76" s="56"/>
      <c r="F76" s="56"/>
      <c r="G76" s="56"/>
      <c r="H76" s="64"/>
      <c r="I76" s="56"/>
      <c r="J76" s="65"/>
      <c r="K76" s="56"/>
      <c r="L76" s="56"/>
      <c r="M76" s="66"/>
      <c r="N76" s="66"/>
      <c r="O76" s="66"/>
      <c r="P76" s="56"/>
      <c r="Q76" s="68"/>
      <c r="R76" s="56"/>
      <c r="S76" s="67"/>
    </row>
    <row r="77" spans="2:19" ht="20.100000000000001" customHeight="1" x14ac:dyDescent="0.25">
      <c r="B77" s="56"/>
      <c r="C77" s="56"/>
      <c r="D77" s="56"/>
      <c r="E77" s="56"/>
      <c r="F77" s="56"/>
      <c r="G77" s="56"/>
      <c r="H77" s="64"/>
      <c r="I77" s="56"/>
      <c r="J77" s="68"/>
      <c r="K77" s="56"/>
      <c r="L77" s="56"/>
      <c r="M77" s="68"/>
      <c r="N77" s="66"/>
      <c r="O77" s="66"/>
      <c r="P77" s="56"/>
      <c r="Q77" s="68"/>
      <c r="R77" s="56"/>
      <c r="S77" s="67"/>
    </row>
    <row r="78" spans="2:19" ht="20.100000000000001" customHeight="1" x14ac:dyDescent="0.25">
      <c r="B78" s="56"/>
      <c r="C78" s="56"/>
      <c r="D78" s="56"/>
      <c r="E78" s="56"/>
      <c r="F78" s="56"/>
      <c r="G78" s="56"/>
      <c r="H78" s="64"/>
      <c r="I78" s="56"/>
      <c r="J78" s="65"/>
      <c r="K78" s="56"/>
      <c r="L78" s="56"/>
      <c r="M78" s="68"/>
      <c r="N78" s="66"/>
      <c r="O78" s="66"/>
      <c r="P78" s="56"/>
      <c r="Q78" s="68"/>
      <c r="R78" s="56"/>
      <c r="S78" s="67"/>
    </row>
  </sheetData>
  <mergeCells count="10">
    <mergeCell ref="G8:G9"/>
    <mergeCell ref="H8:Q8"/>
    <mergeCell ref="R8:R9"/>
    <mergeCell ref="S8:S9"/>
    <mergeCell ref="A8:A9"/>
    <mergeCell ref="B8:B9"/>
    <mergeCell ref="C8:C9"/>
    <mergeCell ref="D8:D9"/>
    <mergeCell ref="E8:E9"/>
    <mergeCell ref="F8:F9"/>
  </mergeCells>
  <pageMargins left="0.7" right="0.7" top="0.75" bottom="0.75" header="0.3" footer="0.3"/>
  <pageSetup scale="50" orientation="landscape" horizontalDpi="1200" verticalDpi="1200" r:id="rId1"/>
  <headerFooter scaleWithDoc="0">
    <oddFooter>&amp;C&amp;"Times New Roman,Regular"&amp;12&amp;A
Page &amp;P of &amp;N</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4"/>
  <sheetViews>
    <sheetView view="pageBreakPreview" topLeftCell="A39" zoomScale="60" zoomScaleNormal="100" workbookViewId="0">
      <selection activeCell="E46" sqref="E46"/>
    </sheetView>
  </sheetViews>
  <sheetFormatPr defaultRowHeight="20.100000000000001" customHeight="1" x14ac:dyDescent="0.25"/>
  <cols>
    <col min="1" max="1" width="7" style="57" customWidth="1"/>
    <col min="2" max="2" width="29.5546875" style="57" bestFit="1" customWidth="1"/>
    <col min="3" max="3" width="12.33203125" style="57" bestFit="1" customWidth="1"/>
    <col min="4" max="4" width="9" style="57" bestFit="1" customWidth="1"/>
    <col min="5" max="5" width="27.88671875" style="57" bestFit="1" customWidth="1"/>
    <col min="6" max="6" width="11.6640625" style="57" bestFit="1" customWidth="1"/>
    <col min="7" max="7" width="16.6640625" style="57" bestFit="1" customWidth="1"/>
    <col min="8" max="8" width="10.109375" style="57" bestFit="1" customWidth="1"/>
    <col min="9" max="9" width="12.6640625" style="57" bestFit="1" customWidth="1"/>
    <col min="10" max="10" width="8.5546875" style="57" bestFit="1" customWidth="1"/>
    <col min="11" max="11" width="7.109375" style="57" bestFit="1" customWidth="1"/>
    <col min="12" max="12" width="11.33203125" style="57" bestFit="1" customWidth="1"/>
    <col min="13" max="13" width="12.5546875" style="57" bestFit="1" customWidth="1"/>
    <col min="14" max="14" width="10" style="57" bestFit="1" customWidth="1"/>
    <col min="15" max="15" width="16" style="57" bestFit="1" customWidth="1"/>
    <col min="16" max="16" width="9.6640625" style="57" bestFit="1" customWidth="1"/>
    <col min="17" max="17" width="8.88671875" style="57" bestFit="1" customWidth="1"/>
    <col min="18" max="18" width="10.5546875" style="57" bestFit="1" customWidth="1"/>
    <col min="19" max="19" width="9.6640625" style="57" bestFit="1" customWidth="1"/>
    <col min="20" max="257" width="8.88671875" style="57"/>
    <col min="258" max="258" width="37.109375" style="57" customWidth="1"/>
    <col min="259" max="259" width="13.88671875" style="57" bestFit="1" customWidth="1"/>
    <col min="260" max="260" width="10" style="57" bestFit="1" customWidth="1"/>
    <col min="261" max="261" width="28.5546875" style="57" bestFit="1" customWidth="1"/>
    <col min="262" max="262" width="13" style="57" bestFit="1" customWidth="1"/>
    <col min="263" max="263" width="17.6640625" style="57" bestFit="1" customWidth="1"/>
    <col min="264" max="264" width="10.109375" style="57" bestFit="1" customWidth="1"/>
    <col min="265" max="265" width="14.109375" style="57" bestFit="1" customWidth="1"/>
    <col min="266" max="266" width="8.6640625" style="57" bestFit="1" customWidth="1"/>
    <col min="267" max="267" width="7.33203125" style="57" bestFit="1" customWidth="1"/>
    <col min="268" max="268" width="12.5546875" style="57" bestFit="1" customWidth="1"/>
    <col min="269" max="269" width="13.109375" style="57" bestFit="1" customWidth="1"/>
    <col min="270" max="270" width="10.5546875" style="57" bestFit="1" customWidth="1"/>
    <col min="271" max="271" width="16.109375" style="57" bestFit="1" customWidth="1"/>
    <col min="272" max="272" width="10.109375" style="57" bestFit="1" customWidth="1"/>
    <col min="273" max="273" width="9.109375" style="57" bestFit="1" customWidth="1"/>
    <col min="274" max="274" width="11.33203125" style="57" bestFit="1" customWidth="1"/>
    <col min="275" max="275" width="10.109375" style="57" bestFit="1" customWidth="1"/>
    <col min="276" max="513" width="8.88671875" style="57"/>
    <col min="514" max="514" width="37.109375" style="57" customWidth="1"/>
    <col min="515" max="515" width="13.88671875" style="57" bestFit="1" customWidth="1"/>
    <col min="516" max="516" width="10" style="57" bestFit="1" customWidth="1"/>
    <col min="517" max="517" width="28.5546875" style="57" bestFit="1" customWidth="1"/>
    <col min="518" max="518" width="13" style="57" bestFit="1" customWidth="1"/>
    <col min="519" max="519" width="17.6640625" style="57" bestFit="1" customWidth="1"/>
    <col min="520" max="520" width="10.109375" style="57" bestFit="1" customWidth="1"/>
    <col min="521" max="521" width="14.109375" style="57" bestFit="1" customWidth="1"/>
    <col min="522" max="522" width="8.6640625" style="57" bestFit="1" customWidth="1"/>
    <col min="523" max="523" width="7.33203125" style="57" bestFit="1" customWidth="1"/>
    <col min="524" max="524" width="12.5546875" style="57" bestFit="1" customWidth="1"/>
    <col min="525" max="525" width="13.109375" style="57" bestFit="1" customWidth="1"/>
    <col min="526" max="526" width="10.5546875" style="57" bestFit="1" customWidth="1"/>
    <col min="527" max="527" width="16.109375" style="57" bestFit="1" customWidth="1"/>
    <col min="528" max="528" width="10.109375" style="57" bestFit="1" customWidth="1"/>
    <col min="529" max="529" width="9.109375" style="57" bestFit="1" customWidth="1"/>
    <col min="530" max="530" width="11.33203125" style="57" bestFit="1" customWidth="1"/>
    <col min="531" max="531" width="10.109375" style="57" bestFit="1" customWidth="1"/>
    <col min="532" max="769" width="8.88671875" style="57"/>
    <col min="770" max="770" width="37.109375" style="57" customWidth="1"/>
    <col min="771" max="771" width="13.88671875" style="57" bestFit="1" customWidth="1"/>
    <col min="772" max="772" width="10" style="57" bestFit="1" customWidth="1"/>
    <col min="773" max="773" width="28.5546875" style="57" bestFit="1" customWidth="1"/>
    <col min="774" max="774" width="13" style="57" bestFit="1" customWidth="1"/>
    <col min="775" max="775" width="17.6640625" style="57" bestFit="1" customWidth="1"/>
    <col min="776" max="776" width="10.109375" style="57" bestFit="1" customWidth="1"/>
    <col min="777" max="777" width="14.109375" style="57" bestFit="1" customWidth="1"/>
    <col min="778" max="778" width="8.6640625" style="57" bestFit="1" customWidth="1"/>
    <col min="779" max="779" width="7.33203125" style="57" bestFit="1" customWidth="1"/>
    <col min="780" max="780" width="12.5546875" style="57" bestFit="1" customWidth="1"/>
    <col min="781" max="781" width="13.109375" style="57" bestFit="1" customWidth="1"/>
    <col min="782" max="782" width="10.5546875" style="57" bestFit="1" customWidth="1"/>
    <col min="783" max="783" width="16.109375" style="57" bestFit="1" customWidth="1"/>
    <col min="784" max="784" width="10.109375" style="57" bestFit="1" customWidth="1"/>
    <col min="785" max="785" width="9.109375" style="57" bestFit="1" customWidth="1"/>
    <col min="786" max="786" width="11.33203125" style="57" bestFit="1" customWidth="1"/>
    <col min="787" max="787" width="10.109375" style="57" bestFit="1" customWidth="1"/>
    <col min="788" max="1025" width="8.88671875" style="57"/>
    <col min="1026" max="1026" width="37.109375" style="57" customWidth="1"/>
    <col min="1027" max="1027" width="13.88671875" style="57" bestFit="1" customWidth="1"/>
    <col min="1028" max="1028" width="10" style="57" bestFit="1" customWidth="1"/>
    <col min="1029" max="1029" width="28.5546875" style="57" bestFit="1" customWidth="1"/>
    <col min="1030" max="1030" width="13" style="57" bestFit="1" customWidth="1"/>
    <col min="1031" max="1031" width="17.6640625" style="57" bestFit="1" customWidth="1"/>
    <col min="1032" max="1032" width="10.109375" style="57" bestFit="1" customWidth="1"/>
    <col min="1033" max="1033" width="14.109375" style="57" bestFit="1" customWidth="1"/>
    <col min="1034" max="1034" width="8.6640625" style="57" bestFit="1" customWidth="1"/>
    <col min="1035" max="1035" width="7.33203125" style="57" bestFit="1" customWidth="1"/>
    <col min="1036" max="1036" width="12.5546875" style="57" bestFit="1" customWidth="1"/>
    <col min="1037" max="1037" width="13.109375" style="57" bestFit="1" customWidth="1"/>
    <col min="1038" max="1038" width="10.5546875" style="57" bestFit="1" customWidth="1"/>
    <col min="1039" max="1039" width="16.109375" style="57" bestFit="1" customWidth="1"/>
    <col min="1040" max="1040" width="10.109375" style="57" bestFit="1" customWidth="1"/>
    <col min="1041" max="1041" width="9.109375" style="57" bestFit="1" customWidth="1"/>
    <col min="1042" max="1042" width="11.33203125" style="57" bestFit="1" customWidth="1"/>
    <col min="1043" max="1043" width="10.109375" style="57" bestFit="1" customWidth="1"/>
    <col min="1044" max="1281" width="8.88671875" style="57"/>
    <col min="1282" max="1282" width="37.109375" style="57" customWidth="1"/>
    <col min="1283" max="1283" width="13.88671875" style="57" bestFit="1" customWidth="1"/>
    <col min="1284" max="1284" width="10" style="57" bestFit="1" customWidth="1"/>
    <col min="1285" max="1285" width="28.5546875" style="57" bestFit="1" customWidth="1"/>
    <col min="1286" max="1286" width="13" style="57" bestFit="1" customWidth="1"/>
    <col min="1287" max="1287" width="17.6640625" style="57" bestFit="1" customWidth="1"/>
    <col min="1288" max="1288" width="10.109375" style="57" bestFit="1" customWidth="1"/>
    <col min="1289" max="1289" width="14.109375" style="57" bestFit="1" customWidth="1"/>
    <col min="1290" max="1290" width="8.6640625" style="57" bestFit="1" customWidth="1"/>
    <col min="1291" max="1291" width="7.33203125" style="57" bestFit="1" customWidth="1"/>
    <col min="1292" max="1292" width="12.5546875" style="57" bestFit="1" customWidth="1"/>
    <col min="1293" max="1293" width="13.109375" style="57" bestFit="1" customWidth="1"/>
    <col min="1294" max="1294" width="10.5546875" style="57" bestFit="1" customWidth="1"/>
    <col min="1295" max="1295" width="16.109375" style="57" bestFit="1" customWidth="1"/>
    <col min="1296" max="1296" width="10.109375" style="57" bestFit="1" customWidth="1"/>
    <col min="1297" max="1297" width="9.109375" style="57" bestFit="1" customWidth="1"/>
    <col min="1298" max="1298" width="11.33203125" style="57" bestFit="1" customWidth="1"/>
    <col min="1299" max="1299" width="10.109375" style="57" bestFit="1" customWidth="1"/>
    <col min="1300" max="1537" width="8.88671875" style="57"/>
    <col min="1538" max="1538" width="37.109375" style="57" customWidth="1"/>
    <col min="1539" max="1539" width="13.88671875" style="57" bestFit="1" customWidth="1"/>
    <col min="1540" max="1540" width="10" style="57" bestFit="1" customWidth="1"/>
    <col min="1541" max="1541" width="28.5546875" style="57" bestFit="1" customWidth="1"/>
    <col min="1542" max="1542" width="13" style="57" bestFit="1" customWidth="1"/>
    <col min="1543" max="1543" width="17.6640625" style="57" bestFit="1" customWidth="1"/>
    <col min="1544" max="1544" width="10.109375" style="57" bestFit="1" customWidth="1"/>
    <col min="1545" max="1545" width="14.109375" style="57" bestFit="1" customWidth="1"/>
    <col min="1546" max="1546" width="8.6640625" style="57" bestFit="1" customWidth="1"/>
    <col min="1547" max="1547" width="7.33203125" style="57" bestFit="1" customWidth="1"/>
    <col min="1548" max="1548" width="12.5546875" style="57" bestFit="1" customWidth="1"/>
    <col min="1549" max="1549" width="13.109375" style="57" bestFit="1" customWidth="1"/>
    <col min="1550" max="1550" width="10.5546875" style="57" bestFit="1" customWidth="1"/>
    <col min="1551" max="1551" width="16.109375" style="57" bestFit="1" customWidth="1"/>
    <col min="1552" max="1552" width="10.109375" style="57" bestFit="1" customWidth="1"/>
    <col min="1553" max="1553" width="9.109375" style="57" bestFit="1" customWidth="1"/>
    <col min="1554" max="1554" width="11.33203125" style="57" bestFit="1" customWidth="1"/>
    <col min="1555" max="1555" width="10.109375" style="57" bestFit="1" customWidth="1"/>
    <col min="1556" max="1793" width="8.88671875" style="57"/>
    <col min="1794" max="1794" width="37.109375" style="57" customWidth="1"/>
    <col min="1795" max="1795" width="13.88671875" style="57" bestFit="1" customWidth="1"/>
    <col min="1796" max="1796" width="10" style="57" bestFit="1" customWidth="1"/>
    <col min="1797" max="1797" width="28.5546875" style="57" bestFit="1" customWidth="1"/>
    <col min="1798" max="1798" width="13" style="57" bestFit="1" customWidth="1"/>
    <col min="1799" max="1799" width="17.6640625" style="57" bestFit="1" customWidth="1"/>
    <col min="1800" max="1800" width="10.109375" style="57" bestFit="1" customWidth="1"/>
    <col min="1801" max="1801" width="14.109375" style="57" bestFit="1" customWidth="1"/>
    <col min="1802" max="1802" width="8.6640625" style="57" bestFit="1" customWidth="1"/>
    <col min="1803" max="1803" width="7.33203125" style="57" bestFit="1" customWidth="1"/>
    <col min="1804" max="1804" width="12.5546875" style="57" bestFit="1" customWidth="1"/>
    <col min="1805" max="1805" width="13.109375" style="57" bestFit="1" customWidth="1"/>
    <col min="1806" max="1806" width="10.5546875" style="57" bestFit="1" customWidth="1"/>
    <col min="1807" max="1807" width="16.109375" style="57" bestFit="1" customWidth="1"/>
    <col min="1808" max="1808" width="10.109375" style="57" bestFit="1" customWidth="1"/>
    <col min="1809" max="1809" width="9.109375" style="57" bestFit="1" customWidth="1"/>
    <col min="1810" max="1810" width="11.33203125" style="57" bestFit="1" customWidth="1"/>
    <col min="1811" max="1811" width="10.109375" style="57" bestFit="1" customWidth="1"/>
    <col min="1812" max="2049" width="8.88671875" style="57"/>
    <col min="2050" max="2050" width="37.109375" style="57" customWidth="1"/>
    <col min="2051" max="2051" width="13.88671875" style="57" bestFit="1" customWidth="1"/>
    <col min="2052" max="2052" width="10" style="57" bestFit="1" customWidth="1"/>
    <col min="2053" max="2053" width="28.5546875" style="57" bestFit="1" customWidth="1"/>
    <col min="2054" max="2054" width="13" style="57" bestFit="1" customWidth="1"/>
    <col min="2055" max="2055" width="17.6640625" style="57" bestFit="1" customWidth="1"/>
    <col min="2056" max="2056" width="10.109375" style="57" bestFit="1" customWidth="1"/>
    <col min="2057" max="2057" width="14.109375" style="57" bestFit="1" customWidth="1"/>
    <col min="2058" max="2058" width="8.6640625" style="57" bestFit="1" customWidth="1"/>
    <col min="2059" max="2059" width="7.33203125" style="57" bestFit="1" customWidth="1"/>
    <col min="2060" max="2060" width="12.5546875" style="57" bestFit="1" customWidth="1"/>
    <col min="2061" max="2061" width="13.109375" style="57" bestFit="1" customWidth="1"/>
    <col min="2062" max="2062" width="10.5546875" style="57" bestFit="1" customWidth="1"/>
    <col min="2063" max="2063" width="16.109375" style="57" bestFit="1" customWidth="1"/>
    <col min="2064" max="2064" width="10.109375" style="57" bestFit="1" customWidth="1"/>
    <col min="2065" max="2065" width="9.109375" style="57" bestFit="1" customWidth="1"/>
    <col min="2066" max="2066" width="11.33203125" style="57" bestFit="1" customWidth="1"/>
    <col min="2067" max="2067" width="10.109375" style="57" bestFit="1" customWidth="1"/>
    <col min="2068" max="2305" width="8.88671875" style="57"/>
    <col min="2306" max="2306" width="37.109375" style="57" customWidth="1"/>
    <col min="2307" max="2307" width="13.88671875" style="57" bestFit="1" customWidth="1"/>
    <col min="2308" max="2308" width="10" style="57" bestFit="1" customWidth="1"/>
    <col min="2309" max="2309" width="28.5546875" style="57" bestFit="1" customWidth="1"/>
    <col min="2310" max="2310" width="13" style="57" bestFit="1" customWidth="1"/>
    <col min="2311" max="2311" width="17.6640625" style="57" bestFit="1" customWidth="1"/>
    <col min="2312" max="2312" width="10.109375" style="57" bestFit="1" customWidth="1"/>
    <col min="2313" max="2313" width="14.109375" style="57" bestFit="1" customWidth="1"/>
    <col min="2314" max="2314" width="8.6640625" style="57" bestFit="1" customWidth="1"/>
    <col min="2315" max="2315" width="7.33203125" style="57" bestFit="1" customWidth="1"/>
    <col min="2316" max="2316" width="12.5546875" style="57" bestFit="1" customWidth="1"/>
    <col min="2317" max="2317" width="13.109375" style="57" bestFit="1" customWidth="1"/>
    <col min="2318" max="2318" width="10.5546875" style="57" bestFit="1" customWidth="1"/>
    <col min="2319" max="2319" width="16.109375" style="57" bestFit="1" customWidth="1"/>
    <col min="2320" max="2320" width="10.109375" style="57" bestFit="1" customWidth="1"/>
    <col min="2321" max="2321" width="9.109375" style="57" bestFit="1" customWidth="1"/>
    <col min="2322" max="2322" width="11.33203125" style="57" bestFit="1" customWidth="1"/>
    <col min="2323" max="2323" width="10.109375" style="57" bestFit="1" customWidth="1"/>
    <col min="2324" max="2561" width="8.88671875" style="57"/>
    <col min="2562" max="2562" width="37.109375" style="57" customWidth="1"/>
    <col min="2563" max="2563" width="13.88671875" style="57" bestFit="1" customWidth="1"/>
    <col min="2564" max="2564" width="10" style="57" bestFit="1" customWidth="1"/>
    <col min="2565" max="2565" width="28.5546875" style="57" bestFit="1" customWidth="1"/>
    <col min="2566" max="2566" width="13" style="57" bestFit="1" customWidth="1"/>
    <col min="2567" max="2567" width="17.6640625" style="57" bestFit="1" customWidth="1"/>
    <col min="2568" max="2568" width="10.109375" style="57" bestFit="1" customWidth="1"/>
    <col min="2569" max="2569" width="14.109375" style="57" bestFit="1" customWidth="1"/>
    <col min="2570" max="2570" width="8.6640625" style="57" bestFit="1" customWidth="1"/>
    <col min="2571" max="2571" width="7.33203125" style="57" bestFit="1" customWidth="1"/>
    <col min="2572" max="2572" width="12.5546875" style="57" bestFit="1" customWidth="1"/>
    <col min="2573" max="2573" width="13.109375" style="57" bestFit="1" customWidth="1"/>
    <col min="2574" max="2574" width="10.5546875" style="57" bestFit="1" customWidth="1"/>
    <col min="2575" max="2575" width="16.109375" style="57" bestFit="1" customWidth="1"/>
    <col min="2576" max="2576" width="10.109375" style="57" bestFit="1" customWidth="1"/>
    <col min="2577" max="2577" width="9.109375" style="57" bestFit="1" customWidth="1"/>
    <col min="2578" max="2578" width="11.33203125" style="57" bestFit="1" customWidth="1"/>
    <col min="2579" max="2579" width="10.109375" style="57" bestFit="1" customWidth="1"/>
    <col min="2580" max="2817" width="8.88671875" style="57"/>
    <col min="2818" max="2818" width="37.109375" style="57" customWidth="1"/>
    <col min="2819" max="2819" width="13.88671875" style="57" bestFit="1" customWidth="1"/>
    <col min="2820" max="2820" width="10" style="57" bestFit="1" customWidth="1"/>
    <col min="2821" max="2821" width="28.5546875" style="57" bestFit="1" customWidth="1"/>
    <col min="2822" max="2822" width="13" style="57" bestFit="1" customWidth="1"/>
    <col min="2823" max="2823" width="17.6640625" style="57" bestFit="1" customWidth="1"/>
    <col min="2824" max="2824" width="10.109375" style="57" bestFit="1" customWidth="1"/>
    <col min="2825" max="2825" width="14.109375" style="57" bestFit="1" customWidth="1"/>
    <col min="2826" max="2826" width="8.6640625" style="57" bestFit="1" customWidth="1"/>
    <col min="2827" max="2827" width="7.33203125" style="57" bestFit="1" customWidth="1"/>
    <col min="2828" max="2828" width="12.5546875" style="57" bestFit="1" customWidth="1"/>
    <col min="2829" max="2829" width="13.109375" style="57" bestFit="1" customWidth="1"/>
    <col min="2830" max="2830" width="10.5546875" style="57" bestFit="1" customWidth="1"/>
    <col min="2831" max="2831" width="16.109375" style="57" bestFit="1" customWidth="1"/>
    <col min="2832" max="2832" width="10.109375" style="57" bestFit="1" customWidth="1"/>
    <col min="2833" max="2833" width="9.109375" style="57" bestFit="1" customWidth="1"/>
    <col min="2834" max="2834" width="11.33203125" style="57" bestFit="1" customWidth="1"/>
    <col min="2835" max="2835" width="10.109375" style="57" bestFit="1" customWidth="1"/>
    <col min="2836" max="3073" width="8.88671875" style="57"/>
    <col min="3074" max="3074" width="37.109375" style="57" customWidth="1"/>
    <col min="3075" max="3075" width="13.88671875" style="57" bestFit="1" customWidth="1"/>
    <col min="3076" max="3076" width="10" style="57" bestFit="1" customWidth="1"/>
    <col min="3077" max="3077" width="28.5546875" style="57" bestFit="1" customWidth="1"/>
    <col min="3078" max="3078" width="13" style="57" bestFit="1" customWidth="1"/>
    <col min="3079" max="3079" width="17.6640625" style="57" bestFit="1" customWidth="1"/>
    <col min="3080" max="3080" width="10.109375" style="57" bestFit="1" customWidth="1"/>
    <col min="3081" max="3081" width="14.109375" style="57" bestFit="1" customWidth="1"/>
    <col min="3082" max="3082" width="8.6640625" style="57" bestFit="1" customWidth="1"/>
    <col min="3083" max="3083" width="7.33203125" style="57" bestFit="1" customWidth="1"/>
    <col min="3084" max="3084" width="12.5546875" style="57" bestFit="1" customWidth="1"/>
    <col min="3085" max="3085" width="13.109375" style="57" bestFit="1" customWidth="1"/>
    <col min="3086" max="3086" width="10.5546875" style="57" bestFit="1" customWidth="1"/>
    <col min="3087" max="3087" width="16.109375" style="57" bestFit="1" customWidth="1"/>
    <col min="3088" max="3088" width="10.109375" style="57" bestFit="1" customWidth="1"/>
    <col min="3089" max="3089" width="9.109375" style="57" bestFit="1" customWidth="1"/>
    <col min="3090" max="3090" width="11.33203125" style="57" bestFit="1" customWidth="1"/>
    <col min="3091" max="3091" width="10.109375" style="57" bestFit="1" customWidth="1"/>
    <col min="3092" max="3329" width="8.88671875" style="57"/>
    <col min="3330" max="3330" width="37.109375" style="57" customWidth="1"/>
    <col min="3331" max="3331" width="13.88671875" style="57" bestFit="1" customWidth="1"/>
    <col min="3332" max="3332" width="10" style="57" bestFit="1" customWidth="1"/>
    <col min="3333" max="3333" width="28.5546875" style="57" bestFit="1" customWidth="1"/>
    <col min="3334" max="3334" width="13" style="57" bestFit="1" customWidth="1"/>
    <col min="3335" max="3335" width="17.6640625" style="57" bestFit="1" customWidth="1"/>
    <col min="3336" max="3336" width="10.109375" style="57" bestFit="1" customWidth="1"/>
    <col min="3337" max="3337" width="14.109375" style="57" bestFit="1" customWidth="1"/>
    <col min="3338" max="3338" width="8.6640625" style="57" bestFit="1" customWidth="1"/>
    <col min="3339" max="3339" width="7.33203125" style="57" bestFit="1" customWidth="1"/>
    <col min="3340" max="3340" width="12.5546875" style="57" bestFit="1" customWidth="1"/>
    <col min="3341" max="3341" width="13.109375" style="57" bestFit="1" customWidth="1"/>
    <col min="3342" max="3342" width="10.5546875" style="57" bestFit="1" customWidth="1"/>
    <col min="3343" max="3343" width="16.109375" style="57" bestFit="1" customWidth="1"/>
    <col min="3344" max="3344" width="10.109375" style="57" bestFit="1" customWidth="1"/>
    <col min="3345" max="3345" width="9.109375" style="57" bestFit="1" customWidth="1"/>
    <col min="3346" max="3346" width="11.33203125" style="57" bestFit="1" customWidth="1"/>
    <col min="3347" max="3347" width="10.109375" style="57" bestFit="1" customWidth="1"/>
    <col min="3348" max="3585" width="8.88671875" style="57"/>
    <col min="3586" max="3586" width="37.109375" style="57" customWidth="1"/>
    <col min="3587" max="3587" width="13.88671875" style="57" bestFit="1" customWidth="1"/>
    <col min="3588" max="3588" width="10" style="57" bestFit="1" customWidth="1"/>
    <col min="3589" max="3589" width="28.5546875" style="57" bestFit="1" customWidth="1"/>
    <col min="3590" max="3590" width="13" style="57" bestFit="1" customWidth="1"/>
    <col min="3591" max="3591" width="17.6640625" style="57" bestFit="1" customWidth="1"/>
    <col min="3592" max="3592" width="10.109375" style="57" bestFit="1" customWidth="1"/>
    <col min="3593" max="3593" width="14.109375" style="57" bestFit="1" customWidth="1"/>
    <col min="3594" max="3594" width="8.6640625" style="57" bestFit="1" customWidth="1"/>
    <col min="3595" max="3595" width="7.33203125" style="57" bestFit="1" customWidth="1"/>
    <col min="3596" max="3596" width="12.5546875" style="57" bestFit="1" customWidth="1"/>
    <col min="3597" max="3597" width="13.109375" style="57" bestFit="1" customWidth="1"/>
    <col min="3598" max="3598" width="10.5546875" style="57" bestFit="1" customWidth="1"/>
    <col min="3599" max="3599" width="16.109375" style="57" bestFit="1" customWidth="1"/>
    <col min="3600" max="3600" width="10.109375" style="57" bestFit="1" customWidth="1"/>
    <col min="3601" max="3601" width="9.109375" style="57" bestFit="1" customWidth="1"/>
    <col min="3602" max="3602" width="11.33203125" style="57" bestFit="1" customWidth="1"/>
    <col min="3603" max="3603" width="10.109375" style="57" bestFit="1" customWidth="1"/>
    <col min="3604" max="3841" width="8.88671875" style="57"/>
    <col min="3842" max="3842" width="37.109375" style="57" customWidth="1"/>
    <col min="3843" max="3843" width="13.88671875" style="57" bestFit="1" customWidth="1"/>
    <col min="3844" max="3844" width="10" style="57" bestFit="1" customWidth="1"/>
    <col min="3845" max="3845" width="28.5546875" style="57" bestFit="1" customWidth="1"/>
    <col min="3846" max="3846" width="13" style="57" bestFit="1" customWidth="1"/>
    <col min="3847" max="3847" width="17.6640625" style="57" bestFit="1" customWidth="1"/>
    <col min="3848" max="3848" width="10.109375" style="57" bestFit="1" customWidth="1"/>
    <col min="3849" max="3849" width="14.109375" style="57" bestFit="1" customWidth="1"/>
    <col min="3850" max="3850" width="8.6640625" style="57" bestFit="1" customWidth="1"/>
    <col min="3851" max="3851" width="7.33203125" style="57" bestFit="1" customWidth="1"/>
    <col min="3852" max="3852" width="12.5546875" style="57" bestFit="1" customWidth="1"/>
    <col min="3853" max="3853" width="13.109375" style="57" bestFit="1" customWidth="1"/>
    <col min="3854" max="3854" width="10.5546875" style="57" bestFit="1" customWidth="1"/>
    <col min="3855" max="3855" width="16.109375" style="57" bestFit="1" customWidth="1"/>
    <col min="3856" max="3856" width="10.109375" style="57" bestFit="1" customWidth="1"/>
    <col min="3857" max="3857" width="9.109375" style="57" bestFit="1" customWidth="1"/>
    <col min="3858" max="3858" width="11.33203125" style="57" bestFit="1" customWidth="1"/>
    <col min="3859" max="3859" width="10.109375" style="57" bestFit="1" customWidth="1"/>
    <col min="3860" max="4097" width="8.88671875" style="57"/>
    <col min="4098" max="4098" width="37.109375" style="57" customWidth="1"/>
    <col min="4099" max="4099" width="13.88671875" style="57" bestFit="1" customWidth="1"/>
    <col min="4100" max="4100" width="10" style="57" bestFit="1" customWidth="1"/>
    <col min="4101" max="4101" width="28.5546875" style="57" bestFit="1" customWidth="1"/>
    <col min="4102" max="4102" width="13" style="57" bestFit="1" customWidth="1"/>
    <col min="4103" max="4103" width="17.6640625" style="57" bestFit="1" customWidth="1"/>
    <col min="4104" max="4104" width="10.109375" style="57" bestFit="1" customWidth="1"/>
    <col min="4105" max="4105" width="14.109375" style="57" bestFit="1" customWidth="1"/>
    <col min="4106" max="4106" width="8.6640625" style="57" bestFit="1" customWidth="1"/>
    <col min="4107" max="4107" width="7.33203125" style="57" bestFit="1" customWidth="1"/>
    <col min="4108" max="4108" width="12.5546875" style="57" bestFit="1" customWidth="1"/>
    <col min="4109" max="4109" width="13.109375" style="57" bestFit="1" customWidth="1"/>
    <col min="4110" max="4110" width="10.5546875" style="57" bestFit="1" customWidth="1"/>
    <col min="4111" max="4111" width="16.109375" style="57" bestFit="1" customWidth="1"/>
    <col min="4112" max="4112" width="10.109375" style="57" bestFit="1" customWidth="1"/>
    <col min="4113" max="4113" width="9.109375" style="57" bestFit="1" customWidth="1"/>
    <col min="4114" max="4114" width="11.33203125" style="57" bestFit="1" customWidth="1"/>
    <col min="4115" max="4115" width="10.109375" style="57" bestFit="1" customWidth="1"/>
    <col min="4116" max="4353" width="8.88671875" style="57"/>
    <col min="4354" max="4354" width="37.109375" style="57" customWidth="1"/>
    <col min="4355" max="4355" width="13.88671875" style="57" bestFit="1" customWidth="1"/>
    <col min="4356" max="4356" width="10" style="57" bestFit="1" customWidth="1"/>
    <col min="4357" max="4357" width="28.5546875" style="57" bestFit="1" customWidth="1"/>
    <col min="4358" max="4358" width="13" style="57" bestFit="1" customWidth="1"/>
    <col min="4359" max="4359" width="17.6640625" style="57" bestFit="1" customWidth="1"/>
    <col min="4360" max="4360" width="10.109375" style="57" bestFit="1" customWidth="1"/>
    <col min="4361" max="4361" width="14.109375" style="57" bestFit="1" customWidth="1"/>
    <col min="4362" max="4362" width="8.6640625" style="57" bestFit="1" customWidth="1"/>
    <col min="4363" max="4363" width="7.33203125" style="57" bestFit="1" customWidth="1"/>
    <col min="4364" max="4364" width="12.5546875" style="57" bestFit="1" customWidth="1"/>
    <col min="4365" max="4365" width="13.109375" style="57" bestFit="1" customWidth="1"/>
    <col min="4366" max="4366" width="10.5546875" style="57" bestFit="1" customWidth="1"/>
    <col min="4367" max="4367" width="16.109375" style="57" bestFit="1" customWidth="1"/>
    <col min="4368" max="4368" width="10.109375" style="57" bestFit="1" customWidth="1"/>
    <col min="4369" max="4369" width="9.109375" style="57" bestFit="1" customWidth="1"/>
    <col min="4370" max="4370" width="11.33203125" style="57" bestFit="1" customWidth="1"/>
    <col min="4371" max="4371" width="10.109375" style="57" bestFit="1" customWidth="1"/>
    <col min="4372" max="4609" width="8.88671875" style="57"/>
    <col min="4610" max="4610" width="37.109375" style="57" customWidth="1"/>
    <col min="4611" max="4611" width="13.88671875" style="57" bestFit="1" customWidth="1"/>
    <col min="4612" max="4612" width="10" style="57" bestFit="1" customWidth="1"/>
    <col min="4613" max="4613" width="28.5546875" style="57" bestFit="1" customWidth="1"/>
    <col min="4614" max="4614" width="13" style="57" bestFit="1" customWidth="1"/>
    <col min="4615" max="4615" width="17.6640625" style="57" bestFit="1" customWidth="1"/>
    <col min="4616" max="4616" width="10.109375" style="57" bestFit="1" customWidth="1"/>
    <col min="4617" max="4617" width="14.109375" style="57" bestFit="1" customWidth="1"/>
    <col min="4618" max="4618" width="8.6640625" style="57" bestFit="1" customWidth="1"/>
    <col min="4619" max="4619" width="7.33203125" style="57" bestFit="1" customWidth="1"/>
    <col min="4620" max="4620" width="12.5546875" style="57" bestFit="1" customWidth="1"/>
    <col min="4621" max="4621" width="13.109375" style="57" bestFit="1" customWidth="1"/>
    <col min="4622" max="4622" width="10.5546875" style="57" bestFit="1" customWidth="1"/>
    <col min="4623" max="4623" width="16.109375" style="57" bestFit="1" customWidth="1"/>
    <col min="4624" max="4624" width="10.109375" style="57" bestFit="1" customWidth="1"/>
    <col min="4625" max="4625" width="9.109375" style="57" bestFit="1" customWidth="1"/>
    <col min="4626" max="4626" width="11.33203125" style="57" bestFit="1" customWidth="1"/>
    <col min="4627" max="4627" width="10.109375" style="57" bestFit="1" customWidth="1"/>
    <col min="4628" max="4865" width="8.88671875" style="57"/>
    <col min="4866" max="4866" width="37.109375" style="57" customWidth="1"/>
    <col min="4867" max="4867" width="13.88671875" style="57" bestFit="1" customWidth="1"/>
    <col min="4868" max="4868" width="10" style="57" bestFit="1" customWidth="1"/>
    <col min="4869" max="4869" width="28.5546875" style="57" bestFit="1" customWidth="1"/>
    <col min="4870" max="4870" width="13" style="57" bestFit="1" customWidth="1"/>
    <col min="4871" max="4871" width="17.6640625" style="57" bestFit="1" customWidth="1"/>
    <col min="4872" max="4872" width="10.109375" style="57" bestFit="1" customWidth="1"/>
    <col min="4873" max="4873" width="14.109375" style="57" bestFit="1" customWidth="1"/>
    <col min="4874" max="4874" width="8.6640625" style="57" bestFit="1" customWidth="1"/>
    <col min="4875" max="4875" width="7.33203125" style="57" bestFit="1" customWidth="1"/>
    <col min="4876" max="4876" width="12.5546875" style="57" bestFit="1" customWidth="1"/>
    <col min="4877" max="4877" width="13.109375" style="57" bestFit="1" customWidth="1"/>
    <col min="4878" max="4878" width="10.5546875" style="57" bestFit="1" customWidth="1"/>
    <col min="4879" max="4879" width="16.109375" style="57" bestFit="1" customWidth="1"/>
    <col min="4880" max="4880" width="10.109375" style="57" bestFit="1" customWidth="1"/>
    <col min="4881" max="4881" width="9.109375" style="57" bestFit="1" customWidth="1"/>
    <col min="4882" max="4882" width="11.33203125" style="57" bestFit="1" customWidth="1"/>
    <col min="4883" max="4883" width="10.109375" style="57" bestFit="1" customWidth="1"/>
    <col min="4884" max="5121" width="8.88671875" style="57"/>
    <col min="5122" max="5122" width="37.109375" style="57" customWidth="1"/>
    <col min="5123" max="5123" width="13.88671875" style="57" bestFit="1" customWidth="1"/>
    <col min="5124" max="5124" width="10" style="57" bestFit="1" customWidth="1"/>
    <col min="5125" max="5125" width="28.5546875" style="57" bestFit="1" customWidth="1"/>
    <col min="5126" max="5126" width="13" style="57" bestFit="1" customWidth="1"/>
    <col min="5127" max="5127" width="17.6640625" style="57" bestFit="1" customWidth="1"/>
    <col min="5128" max="5128" width="10.109375" style="57" bestFit="1" customWidth="1"/>
    <col min="5129" max="5129" width="14.109375" style="57" bestFit="1" customWidth="1"/>
    <col min="5130" max="5130" width="8.6640625" style="57" bestFit="1" customWidth="1"/>
    <col min="5131" max="5131" width="7.33203125" style="57" bestFit="1" customWidth="1"/>
    <col min="5132" max="5132" width="12.5546875" style="57" bestFit="1" customWidth="1"/>
    <col min="5133" max="5133" width="13.109375" style="57" bestFit="1" customWidth="1"/>
    <col min="5134" max="5134" width="10.5546875" style="57" bestFit="1" customWidth="1"/>
    <col min="5135" max="5135" width="16.109375" style="57" bestFit="1" customWidth="1"/>
    <col min="5136" max="5136" width="10.109375" style="57" bestFit="1" customWidth="1"/>
    <col min="5137" max="5137" width="9.109375" style="57" bestFit="1" customWidth="1"/>
    <col min="5138" max="5138" width="11.33203125" style="57" bestFit="1" customWidth="1"/>
    <col min="5139" max="5139" width="10.109375" style="57" bestFit="1" customWidth="1"/>
    <col min="5140" max="5377" width="8.88671875" style="57"/>
    <col min="5378" max="5378" width="37.109375" style="57" customWidth="1"/>
    <col min="5379" max="5379" width="13.88671875" style="57" bestFit="1" customWidth="1"/>
    <col min="5380" max="5380" width="10" style="57" bestFit="1" customWidth="1"/>
    <col min="5381" max="5381" width="28.5546875" style="57" bestFit="1" customWidth="1"/>
    <col min="5382" max="5382" width="13" style="57" bestFit="1" customWidth="1"/>
    <col min="5383" max="5383" width="17.6640625" style="57" bestFit="1" customWidth="1"/>
    <col min="5384" max="5384" width="10.109375" style="57" bestFit="1" customWidth="1"/>
    <col min="5385" max="5385" width="14.109375" style="57" bestFit="1" customWidth="1"/>
    <col min="5386" max="5386" width="8.6640625" style="57" bestFit="1" customWidth="1"/>
    <col min="5387" max="5387" width="7.33203125" style="57" bestFit="1" customWidth="1"/>
    <col min="5388" max="5388" width="12.5546875" style="57" bestFit="1" customWidth="1"/>
    <col min="5389" max="5389" width="13.109375" style="57" bestFit="1" customWidth="1"/>
    <col min="5390" max="5390" width="10.5546875" style="57" bestFit="1" customWidth="1"/>
    <col min="5391" max="5391" width="16.109375" style="57" bestFit="1" customWidth="1"/>
    <col min="5392" max="5392" width="10.109375" style="57" bestFit="1" customWidth="1"/>
    <col min="5393" max="5393" width="9.109375" style="57" bestFit="1" customWidth="1"/>
    <col min="5394" max="5394" width="11.33203125" style="57" bestFit="1" customWidth="1"/>
    <col min="5395" max="5395" width="10.109375" style="57" bestFit="1" customWidth="1"/>
    <col min="5396" max="5633" width="8.88671875" style="57"/>
    <col min="5634" max="5634" width="37.109375" style="57" customWidth="1"/>
    <col min="5635" max="5635" width="13.88671875" style="57" bestFit="1" customWidth="1"/>
    <col min="5636" max="5636" width="10" style="57" bestFit="1" customWidth="1"/>
    <col min="5637" max="5637" width="28.5546875" style="57" bestFit="1" customWidth="1"/>
    <col min="5638" max="5638" width="13" style="57" bestFit="1" customWidth="1"/>
    <col min="5639" max="5639" width="17.6640625" style="57" bestFit="1" customWidth="1"/>
    <col min="5640" max="5640" width="10.109375" style="57" bestFit="1" customWidth="1"/>
    <col min="5641" max="5641" width="14.109375" style="57" bestFit="1" customWidth="1"/>
    <col min="5642" max="5642" width="8.6640625" style="57" bestFit="1" customWidth="1"/>
    <col min="5643" max="5643" width="7.33203125" style="57" bestFit="1" customWidth="1"/>
    <col min="5644" max="5644" width="12.5546875" style="57" bestFit="1" customWidth="1"/>
    <col min="5645" max="5645" width="13.109375" style="57" bestFit="1" customWidth="1"/>
    <col min="5646" max="5646" width="10.5546875" style="57" bestFit="1" customWidth="1"/>
    <col min="5647" max="5647" width="16.109375" style="57" bestFit="1" customWidth="1"/>
    <col min="5648" max="5648" width="10.109375" style="57" bestFit="1" customWidth="1"/>
    <col min="5649" max="5649" width="9.109375" style="57" bestFit="1" customWidth="1"/>
    <col min="5650" max="5650" width="11.33203125" style="57" bestFit="1" customWidth="1"/>
    <col min="5651" max="5651" width="10.109375" style="57" bestFit="1" customWidth="1"/>
    <col min="5652" max="5889" width="8.88671875" style="57"/>
    <col min="5890" max="5890" width="37.109375" style="57" customWidth="1"/>
    <col min="5891" max="5891" width="13.88671875" style="57" bestFit="1" customWidth="1"/>
    <col min="5892" max="5892" width="10" style="57" bestFit="1" customWidth="1"/>
    <col min="5893" max="5893" width="28.5546875" style="57" bestFit="1" customWidth="1"/>
    <col min="5894" max="5894" width="13" style="57" bestFit="1" customWidth="1"/>
    <col min="5895" max="5895" width="17.6640625" style="57" bestFit="1" customWidth="1"/>
    <col min="5896" max="5896" width="10.109375" style="57" bestFit="1" customWidth="1"/>
    <col min="5897" max="5897" width="14.109375" style="57" bestFit="1" customWidth="1"/>
    <col min="5898" max="5898" width="8.6640625" style="57" bestFit="1" customWidth="1"/>
    <col min="5899" max="5899" width="7.33203125" style="57" bestFit="1" customWidth="1"/>
    <col min="5900" max="5900" width="12.5546875" style="57" bestFit="1" customWidth="1"/>
    <col min="5901" max="5901" width="13.109375" style="57" bestFit="1" customWidth="1"/>
    <col min="5902" max="5902" width="10.5546875" style="57" bestFit="1" customWidth="1"/>
    <col min="5903" max="5903" width="16.109375" style="57" bestFit="1" customWidth="1"/>
    <col min="5904" max="5904" width="10.109375" style="57" bestFit="1" customWidth="1"/>
    <col min="5905" max="5905" width="9.109375" style="57" bestFit="1" customWidth="1"/>
    <col min="5906" max="5906" width="11.33203125" style="57" bestFit="1" customWidth="1"/>
    <col min="5907" max="5907" width="10.109375" style="57" bestFit="1" customWidth="1"/>
    <col min="5908" max="6145" width="8.88671875" style="57"/>
    <col min="6146" max="6146" width="37.109375" style="57" customWidth="1"/>
    <col min="6147" max="6147" width="13.88671875" style="57" bestFit="1" customWidth="1"/>
    <col min="6148" max="6148" width="10" style="57" bestFit="1" customWidth="1"/>
    <col min="6149" max="6149" width="28.5546875" style="57" bestFit="1" customWidth="1"/>
    <col min="6150" max="6150" width="13" style="57" bestFit="1" customWidth="1"/>
    <col min="6151" max="6151" width="17.6640625" style="57" bestFit="1" customWidth="1"/>
    <col min="6152" max="6152" width="10.109375" style="57" bestFit="1" customWidth="1"/>
    <col min="6153" max="6153" width="14.109375" style="57" bestFit="1" customWidth="1"/>
    <col min="6154" max="6154" width="8.6640625" style="57" bestFit="1" customWidth="1"/>
    <col min="6155" max="6155" width="7.33203125" style="57" bestFit="1" customWidth="1"/>
    <col min="6156" max="6156" width="12.5546875" style="57" bestFit="1" customWidth="1"/>
    <col min="6157" max="6157" width="13.109375" style="57" bestFit="1" customWidth="1"/>
    <col min="6158" max="6158" width="10.5546875" style="57" bestFit="1" customWidth="1"/>
    <col min="6159" max="6159" width="16.109375" style="57" bestFit="1" customWidth="1"/>
    <col min="6160" max="6160" width="10.109375" style="57" bestFit="1" customWidth="1"/>
    <col min="6161" max="6161" width="9.109375" style="57" bestFit="1" customWidth="1"/>
    <col min="6162" max="6162" width="11.33203125" style="57" bestFit="1" customWidth="1"/>
    <col min="6163" max="6163" width="10.109375" style="57" bestFit="1" customWidth="1"/>
    <col min="6164" max="6401" width="8.88671875" style="57"/>
    <col min="6402" max="6402" width="37.109375" style="57" customWidth="1"/>
    <col min="6403" max="6403" width="13.88671875" style="57" bestFit="1" customWidth="1"/>
    <col min="6404" max="6404" width="10" style="57" bestFit="1" customWidth="1"/>
    <col min="6405" max="6405" width="28.5546875" style="57" bestFit="1" customWidth="1"/>
    <col min="6406" max="6406" width="13" style="57" bestFit="1" customWidth="1"/>
    <col min="6407" max="6407" width="17.6640625" style="57" bestFit="1" customWidth="1"/>
    <col min="6408" max="6408" width="10.109375" style="57" bestFit="1" customWidth="1"/>
    <col min="6409" max="6409" width="14.109375" style="57" bestFit="1" customWidth="1"/>
    <col min="6410" max="6410" width="8.6640625" style="57" bestFit="1" customWidth="1"/>
    <col min="6411" max="6411" width="7.33203125" style="57" bestFit="1" customWidth="1"/>
    <col min="6412" max="6412" width="12.5546875" style="57" bestFit="1" customWidth="1"/>
    <col min="6413" max="6413" width="13.109375" style="57" bestFit="1" customWidth="1"/>
    <col min="6414" max="6414" width="10.5546875" style="57" bestFit="1" customWidth="1"/>
    <col min="6415" max="6415" width="16.109375" style="57" bestFit="1" customWidth="1"/>
    <col min="6416" max="6416" width="10.109375" style="57" bestFit="1" customWidth="1"/>
    <col min="6417" max="6417" width="9.109375" style="57" bestFit="1" customWidth="1"/>
    <col min="6418" max="6418" width="11.33203125" style="57" bestFit="1" customWidth="1"/>
    <col min="6419" max="6419" width="10.109375" style="57" bestFit="1" customWidth="1"/>
    <col min="6420" max="6657" width="8.88671875" style="57"/>
    <col min="6658" max="6658" width="37.109375" style="57" customWidth="1"/>
    <col min="6659" max="6659" width="13.88671875" style="57" bestFit="1" customWidth="1"/>
    <col min="6660" max="6660" width="10" style="57" bestFit="1" customWidth="1"/>
    <col min="6661" max="6661" width="28.5546875" style="57" bestFit="1" customWidth="1"/>
    <col min="6662" max="6662" width="13" style="57" bestFit="1" customWidth="1"/>
    <col min="6663" max="6663" width="17.6640625" style="57" bestFit="1" customWidth="1"/>
    <col min="6664" max="6664" width="10.109375" style="57" bestFit="1" customWidth="1"/>
    <col min="6665" max="6665" width="14.109375" style="57" bestFit="1" customWidth="1"/>
    <col min="6666" max="6666" width="8.6640625" style="57" bestFit="1" customWidth="1"/>
    <col min="6667" max="6667" width="7.33203125" style="57" bestFit="1" customWidth="1"/>
    <col min="6668" max="6668" width="12.5546875" style="57" bestFit="1" customWidth="1"/>
    <col min="6669" max="6669" width="13.109375" style="57" bestFit="1" customWidth="1"/>
    <col min="6670" max="6670" width="10.5546875" style="57" bestFit="1" customWidth="1"/>
    <col min="6671" max="6671" width="16.109375" style="57" bestFit="1" customWidth="1"/>
    <col min="6672" max="6672" width="10.109375" style="57" bestFit="1" customWidth="1"/>
    <col min="6673" max="6673" width="9.109375" style="57" bestFit="1" customWidth="1"/>
    <col min="6674" max="6674" width="11.33203125" style="57" bestFit="1" customWidth="1"/>
    <col min="6675" max="6675" width="10.109375" style="57" bestFit="1" customWidth="1"/>
    <col min="6676" max="6913" width="8.88671875" style="57"/>
    <col min="6914" max="6914" width="37.109375" style="57" customWidth="1"/>
    <col min="6915" max="6915" width="13.88671875" style="57" bestFit="1" customWidth="1"/>
    <col min="6916" max="6916" width="10" style="57" bestFit="1" customWidth="1"/>
    <col min="6917" max="6917" width="28.5546875" style="57" bestFit="1" customWidth="1"/>
    <col min="6918" max="6918" width="13" style="57" bestFit="1" customWidth="1"/>
    <col min="6919" max="6919" width="17.6640625" style="57" bestFit="1" customWidth="1"/>
    <col min="6920" max="6920" width="10.109375" style="57" bestFit="1" customWidth="1"/>
    <col min="6921" max="6921" width="14.109375" style="57" bestFit="1" customWidth="1"/>
    <col min="6922" max="6922" width="8.6640625" style="57" bestFit="1" customWidth="1"/>
    <col min="6923" max="6923" width="7.33203125" style="57" bestFit="1" customWidth="1"/>
    <col min="6924" max="6924" width="12.5546875" style="57" bestFit="1" customWidth="1"/>
    <col min="6925" max="6925" width="13.109375" style="57" bestFit="1" customWidth="1"/>
    <col min="6926" max="6926" width="10.5546875" style="57" bestFit="1" customWidth="1"/>
    <col min="6927" max="6927" width="16.109375" style="57" bestFit="1" customWidth="1"/>
    <col min="6928" max="6928" width="10.109375" style="57" bestFit="1" customWidth="1"/>
    <col min="6929" max="6929" width="9.109375" style="57" bestFit="1" customWidth="1"/>
    <col min="6930" max="6930" width="11.33203125" style="57" bestFit="1" customWidth="1"/>
    <col min="6931" max="6931" width="10.109375" style="57" bestFit="1" customWidth="1"/>
    <col min="6932" max="7169" width="8.88671875" style="57"/>
    <col min="7170" max="7170" width="37.109375" style="57" customWidth="1"/>
    <col min="7171" max="7171" width="13.88671875" style="57" bestFit="1" customWidth="1"/>
    <col min="7172" max="7172" width="10" style="57" bestFit="1" customWidth="1"/>
    <col min="7173" max="7173" width="28.5546875" style="57" bestFit="1" customWidth="1"/>
    <col min="7174" max="7174" width="13" style="57" bestFit="1" customWidth="1"/>
    <col min="7175" max="7175" width="17.6640625" style="57" bestFit="1" customWidth="1"/>
    <col min="7176" max="7176" width="10.109375" style="57" bestFit="1" customWidth="1"/>
    <col min="7177" max="7177" width="14.109375" style="57" bestFit="1" customWidth="1"/>
    <col min="7178" max="7178" width="8.6640625" style="57" bestFit="1" customWidth="1"/>
    <col min="7179" max="7179" width="7.33203125" style="57" bestFit="1" customWidth="1"/>
    <col min="7180" max="7180" width="12.5546875" style="57" bestFit="1" customWidth="1"/>
    <col min="7181" max="7181" width="13.109375" style="57" bestFit="1" customWidth="1"/>
    <col min="7182" max="7182" width="10.5546875" style="57" bestFit="1" customWidth="1"/>
    <col min="7183" max="7183" width="16.109375" style="57" bestFit="1" customWidth="1"/>
    <col min="7184" max="7184" width="10.109375" style="57" bestFit="1" customWidth="1"/>
    <col min="7185" max="7185" width="9.109375" style="57" bestFit="1" customWidth="1"/>
    <col min="7186" max="7186" width="11.33203125" style="57" bestFit="1" customWidth="1"/>
    <col min="7187" max="7187" width="10.109375" style="57" bestFit="1" customWidth="1"/>
    <col min="7188" max="7425" width="8.88671875" style="57"/>
    <col min="7426" max="7426" width="37.109375" style="57" customWidth="1"/>
    <col min="7427" max="7427" width="13.88671875" style="57" bestFit="1" customWidth="1"/>
    <col min="7428" max="7428" width="10" style="57" bestFit="1" customWidth="1"/>
    <col min="7429" max="7429" width="28.5546875" style="57" bestFit="1" customWidth="1"/>
    <col min="7430" max="7430" width="13" style="57" bestFit="1" customWidth="1"/>
    <col min="7431" max="7431" width="17.6640625" style="57" bestFit="1" customWidth="1"/>
    <col min="7432" max="7432" width="10.109375" style="57" bestFit="1" customWidth="1"/>
    <col min="7433" max="7433" width="14.109375" style="57" bestFit="1" customWidth="1"/>
    <col min="7434" max="7434" width="8.6640625" style="57" bestFit="1" customWidth="1"/>
    <col min="7435" max="7435" width="7.33203125" style="57" bestFit="1" customWidth="1"/>
    <col min="7436" max="7436" width="12.5546875" style="57" bestFit="1" customWidth="1"/>
    <col min="7437" max="7437" width="13.109375" style="57" bestFit="1" customWidth="1"/>
    <col min="7438" max="7438" width="10.5546875" style="57" bestFit="1" customWidth="1"/>
    <col min="7439" max="7439" width="16.109375" style="57" bestFit="1" customWidth="1"/>
    <col min="7440" max="7440" width="10.109375" style="57" bestFit="1" customWidth="1"/>
    <col min="7441" max="7441" width="9.109375" style="57" bestFit="1" customWidth="1"/>
    <col min="7442" max="7442" width="11.33203125" style="57" bestFit="1" customWidth="1"/>
    <col min="7443" max="7443" width="10.109375" style="57" bestFit="1" customWidth="1"/>
    <col min="7444" max="7681" width="8.88671875" style="57"/>
    <col min="7682" max="7682" width="37.109375" style="57" customWidth="1"/>
    <col min="7683" max="7683" width="13.88671875" style="57" bestFit="1" customWidth="1"/>
    <col min="7684" max="7684" width="10" style="57" bestFit="1" customWidth="1"/>
    <col min="7685" max="7685" width="28.5546875" style="57" bestFit="1" customWidth="1"/>
    <col min="7686" max="7686" width="13" style="57" bestFit="1" customWidth="1"/>
    <col min="7687" max="7687" width="17.6640625" style="57" bestFit="1" customWidth="1"/>
    <col min="7688" max="7688" width="10.109375" style="57" bestFit="1" customWidth="1"/>
    <col min="7689" max="7689" width="14.109375" style="57" bestFit="1" customWidth="1"/>
    <col min="7690" max="7690" width="8.6640625" style="57" bestFit="1" customWidth="1"/>
    <col min="7691" max="7691" width="7.33203125" style="57" bestFit="1" customWidth="1"/>
    <col min="7692" max="7692" width="12.5546875" style="57" bestFit="1" customWidth="1"/>
    <col min="7693" max="7693" width="13.109375" style="57" bestFit="1" customWidth="1"/>
    <col min="7694" max="7694" width="10.5546875" style="57" bestFit="1" customWidth="1"/>
    <col min="7695" max="7695" width="16.109375" style="57" bestFit="1" customWidth="1"/>
    <col min="7696" max="7696" width="10.109375" style="57" bestFit="1" customWidth="1"/>
    <col min="7697" max="7697" width="9.109375" style="57" bestFit="1" customWidth="1"/>
    <col min="7698" max="7698" width="11.33203125" style="57" bestFit="1" customWidth="1"/>
    <col min="7699" max="7699" width="10.109375" style="57" bestFit="1" customWidth="1"/>
    <col min="7700" max="7937" width="8.88671875" style="57"/>
    <col min="7938" max="7938" width="37.109375" style="57" customWidth="1"/>
    <col min="7939" max="7939" width="13.88671875" style="57" bestFit="1" customWidth="1"/>
    <col min="7940" max="7940" width="10" style="57" bestFit="1" customWidth="1"/>
    <col min="7941" max="7941" width="28.5546875" style="57" bestFit="1" customWidth="1"/>
    <col min="7942" max="7942" width="13" style="57" bestFit="1" customWidth="1"/>
    <col min="7943" max="7943" width="17.6640625" style="57" bestFit="1" customWidth="1"/>
    <col min="7944" max="7944" width="10.109375" style="57" bestFit="1" customWidth="1"/>
    <col min="7945" max="7945" width="14.109375" style="57" bestFit="1" customWidth="1"/>
    <col min="7946" max="7946" width="8.6640625" style="57" bestFit="1" customWidth="1"/>
    <col min="7947" max="7947" width="7.33203125" style="57" bestFit="1" customWidth="1"/>
    <col min="7948" max="7948" width="12.5546875" style="57" bestFit="1" customWidth="1"/>
    <col min="7949" max="7949" width="13.109375" style="57" bestFit="1" customWidth="1"/>
    <col min="7950" max="7950" width="10.5546875" style="57" bestFit="1" customWidth="1"/>
    <col min="7951" max="7951" width="16.109375" style="57" bestFit="1" customWidth="1"/>
    <col min="7952" max="7952" width="10.109375" style="57" bestFit="1" customWidth="1"/>
    <col min="7953" max="7953" width="9.109375" style="57" bestFit="1" customWidth="1"/>
    <col min="7954" max="7954" width="11.33203125" style="57" bestFit="1" customWidth="1"/>
    <col min="7955" max="7955" width="10.109375" style="57" bestFit="1" customWidth="1"/>
    <col min="7956" max="8193" width="8.88671875" style="57"/>
    <col min="8194" max="8194" width="37.109375" style="57" customWidth="1"/>
    <col min="8195" max="8195" width="13.88671875" style="57" bestFit="1" customWidth="1"/>
    <col min="8196" max="8196" width="10" style="57" bestFit="1" customWidth="1"/>
    <col min="8197" max="8197" width="28.5546875" style="57" bestFit="1" customWidth="1"/>
    <col min="8198" max="8198" width="13" style="57" bestFit="1" customWidth="1"/>
    <col min="8199" max="8199" width="17.6640625" style="57" bestFit="1" customWidth="1"/>
    <col min="8200" max="8200" width="10.109375" style="57" bestFit="1" customWidth="1"/>
    <col min="8201" max="8201" width="14.109375" style="57" bestFit="1" customWidth="1"/>
    <col min="8202" max="8202" width="8.6640625" style="57" bestFit="1" customWidth="1"/>
    <col min="8203" max="8203" width="7.33203125" style="57" bestFit="1" customWidth="1"/>
    <col min="8204" max="8204" width="12.5546875" style="57" bestFit="1" customWidth="1"/>
    <col min="8205" max="8205" width="13.109375" style="57" bestFit="1" customWidth="1"/>
    <col min="8206" max="8206" width="10.5546875" style="57" bestFit="1" customWidth="1"/>
    <col min="8207" max="8207" width="16.109375" style="57" bestFit="1" customWidth="1"/>
    <col min="8208" max="8208" width="10.109375" style="57" bestFit="1" customWidth="1"/>
    <col min="8209" max="8209" width="9.109375" style="57" bestFit="1" customWidth="1"/>
    <col min="8210" max="8210" width="11.33203125" style="57" bestFit="1" customWidth="1"/>
    <col min="8211" max="8211" width="10.109375" style="57" bestFit="1" customWidth="1"/>
    <col min="8212" max="8449" width="8.88671875" style="57"/>
    <col min="8450" max="8450" width="37.109375" style="57" customWidth="1"/>
    <col min="8451" max="8451" width="13.88671875" style="57" bestFit="1" customWidth="1"/>
    <col min="8452" max="8452" width="10" style="57" bestFit="1" customWidth="1"/>
    <col min="8453" max="8453" width="28.5546875" style="57" bestFit="1" customWidth="1"/>
    <col min="8454" max="8454" width="13" style="57" bestFit="1" customWidth="1"/>
    <col min="8455" max="8455" width="17.6640625" style="57" bestFit="1" customWidth="1"/>
    <col min="8456" max="8456" width="10.109375" style="57" bestFit="1" customWidth="1"/>
    <col min="8457" max="8457" width="14.109375" style="57" bestFit="1" customWidth="1"/>
    <col min="8458" max="8458" width="8.6640625" style="57" bestFit="1" customWidth="1"/>
    <col min="8459" max="8459" width="7.33203125" style="57" bestFit="1" customWidth="1"/>
    <col min="8460" max="8460" width="12.5546875" style="57" bestFit="1" customWidth="1"/>
    <col min="8461" max="8461" width="13.109375" style="57" bestFit="1" customWidth="1"/>
    <col min="8462" max="8462" width="10.5546875" style="57" bestFit="1" customWidth="1"/>
    <col min="8463" max="8463" width="16.109375" style="57" bestFit="1" customWidth="1"/>
    <col min="8464" max="8464" width="10.109375" style="57" bestFit="1" customWidth="1"/>
    <col min="8465" max="8465" width="9.109375" style="57" bestFit="1" customWidth="1"/>
    <col min="8466" max="8466" width="11.33203125" style="57" bestFit="1" customWidth="1"/>
    <col min="8467" max="8467" width="10.109375" style="57" bestFit="1" customWidth="1"/>
    <col min="8468" max="8705" width="8.88671875" style="57"/>
    <col min="8706" max="8706" width="37.109375" style="57" customWidth="1"/>
    <col min="8707" max="8707" width="13.88671875" style="57" bestFit="1" customWidth="1"/>
    <col min="8708" max="8708" width="10" style="57" bestFit="1" customWidth="1"/>
    <col min="8709" max="8709" width="28.5546875" style="57" bestFit="1" customWidth="1"/>
    <col min="8710" max="8710" width="13" style="57" bestFit="1" customWidth="1"/>
    <col min="8711" max="8711" width="17.6640625" style="57" bestFit="1" customWidth="1"/>
    <col min="8712" max="8712" width="10.109375" style="57" bestFit="1" customWidth="1"/>
    <col min="8713" max="8713" width="14.109375" style="57" bestFit="1" customWidth="1"/>
    <col min="8714" max="8714" width="8.6640625" style="57" bestFit="1" customWidth="1"/>
    <col min="8715" max="8715" width="7.33203125" style="57" bestFit="1" customWidth="1"/>
    <col min="8716" max="8716" width="12.5546875" style="57" bestFit="1" customWidth="1"/>
    <col min="8717" max="8717" width="13.109375" style="57" bestFit="1" customWidth="1"/>
    <col min="8718" max="8718" width="10.5546875" style="57" bestFit="1" customWidth="1"/>
    <col min="8719" max="8719" width="16.109375" style="57" bestFit="1" customWidth="1"/>
    <col min="8720" max="8720" width="10.109375" style="57" bestFit="1" customWidth="1"/>
    <col min="8721" max="8721" width="9.109375" style="57" bestFit="1" customWidth="1"/>
    <col min="8722" max="8722" width="11.33203125" style="57" bestFit="1" customWidth="1"/>
    <col min="8723" max="8723" width="10.109375" style="57" bestFit="1" customWidth="1"/>
    <col min="8724" max="8961" width="8.88671875" style="57"/>
    <col min="8962" max="8962" width="37.109375" style="57" customWidth="1"/>
    <col min="8963" max="8963" width="13.88671875" style="57" bestFit="1" customWidth="1"/>
    <col min="8964" max="8964" width="10" style="57" bestFit="1" customWidth="1"/>
    <col min="8965" max="8965" width="28.5546875" style="57" bestFit="1" customWidth="1"/>
    <col min="8966" max="8966" width="13" style="57" bestFit="1" customWidth="1"/>
    <col min="8967" max="8967" width="17.6640625" style="57" bestFit="1" customWidth="1"/>
    <col min="8968" max="8968" width="10.109375" style="57" bestFit="1" customWidth="1"/>
    <col min="8969" max="8969" width="14.109375" style="57" bestFit="1" customWidth="1"/>
    <col min="8970" max="8970" width="8.6640625" style="57" bestFit="1" customWidth="1"/>
    <col min="8971" max="8971" width="7.33203125" style="57" bestFit="1" customWidth="1"/>
    <col min="8972" max="8972" width="12.5546875" style="57" bestFit="1" customWidth="1"/>
    <col min="8973" max="8973" width="13.109375" style="57" bestFit="1" customWidth="1"/>
    <col min="8974" max="8974" width="10.5546875" style="57" bestFit="1" customWidth="1"/>
    <col min="8975" max="8975" width="16.109375" style="57" bestFit="1" customWidth="1"/>
    <col min="8976" max="8976" width="10.109375" style="57" bestFit="1" customWidth="1"/>
    <col min="8977" max="8977" width="9.109375" style="57" bestFit="1" customWidth="1"/>
    <col min="8978" max="8978" width="11.33203125" style="57" bestFit="1" customWidth="1"/>
    <col min="8979" max="8979" width="10.109375" style="57" bestFit="1" customWidth="1"/>
    <col min="8980" max="9217" width="8.88671875" style="57"/>
    <col min="9218" max="9218" width="37.109375" style="57" customWidth="1"/>
    <col min="9219" max="9219" width="13.88671875" style="57" bestFit="1" customWidth="1"/>
    <col min="9220" max="9220" width="10" style="57" bestFit="1" customWidth="1"/>
    <col min="9221" max="9221" width="28.5546875" style="57" bestFit="1" customWidth="1"/>
    <col min="9222" max="9222" width="13" style="57" bestFit="1" customWidth="1"/>
    <col min="9223" max="9223" width="17.6640625" style="57" bestFit="1" customWidth="1"/>
    <col min="9224" max="9224" width="10.109375" style="57" bestFit="1" customWidth="1"/>
    <col min="9225" max="9225" width="14.109375" style="57" bestFit="1" customWidth="1"/>
    <col min="9226" max="9226" width="8.6640625" style="57" bestFit="1" customWidth="1"/>
    <col min="9227" max="9227" width="7.33203125" style="57" bestFit="1" customWidth="1"/>
    <col min="9228" max="9228" width="12.5546875" style="57" bestFit="1" customWidth="1"/>
    <col min="9229" max="9229" width="13.109375" style="57" bestFit="1" customWidth="1"/>
    <col min="9230" max="9230" width="10.5546875" style="57" bestFit="1" customWidth="1"/>
    <col min="9231" max="9231" width="16.109375" style="57" bestFit="1" customWidth="1"/>
    <col min="9232" max="9232" width="10.109375" style="57" bestFit="1" customWidth="1"/>
    <col min="9233" max="9233" width="9.109375" style="57" bestFit="1" customWidth="1"/>
    <col min="9234" max="9234" width="11.33203125" style="57" bestFit="1" customWidth="1"/>
    <col min="9235" max="9235" width="10.109375" style="57" bestFit="1" customWidth="1"/>
    <col min="9236" max="9473" width="8.88671875" style="57"/>
    <col min="9474" max="9474" width="37.109375" style="57" customWidth="1"/>
    <col min="9475" max="9475" width="13.88671875" style="57" bestFit="1" customWidth="1"/>
    <col min="9476" max="9476" width="10" style="57" bestFit="1" customWidth="1"/>
    <col min="9477" max="9477" width="28.5546875" style="57" bestFit="1" customWidth="1"/>
    <col min="9478" max="9478" width="13" style="57" bestFit="1" customWidth="1"/>
    <col min="9479" max="9479" width="17.6640625" style="57" bestFit="1" customWidth="1"/>
    <col min="9480" max="9480" width="10.109375" style="57" bestFit="1" customWidth="1"/>
    <col min="9481" max="9481" width="14.109375" style="57" bestFit="1" customWidth="1"/>
    <col min="9482" max="9482" width="8.6640625" style="57" bestFit="1" customWidth="1"/>
    <col min="9483" max="9483" width="7.33203125" style="57" bestFit="1" customWidth="1"/>
    <col min="9484" max="9484" width="12.5546875" style="57" bestFit="1" customWidth="1"/>
    <col min="9485" max="9485" width="13.109375" style="57" bestFit="1" customWidth="1"/>
    <col min="9486" max="9486" width="10.5546875" style="57" bestFit="1" customWidth="1"/>
    <col min="9487" max="9487" width="16.109375" style="57" bestFit="1" customWidth="1"/>
    <col min="9488" max="9488" width="10.109375" style="57" bestFit="1" customWidth="1"/>
    <col min="9489" max="9489" width="9.109375" style="57" bestFit="1" customWidth="1"/>
    <col min="9490" max="9490" width="11.33203125" style="57" bestFit="1" customWidth="1"/>
    <col min="9491" max="9491" width="10.109375" style="57" bestFit="1" customWidth="1"/>
    <col min="9492" max="9729" width="8.88671875" style="57"/>
    <col min="9730" max="9730" width="37.109375" style="57" customWidth="1"/>
    <col min="9731" max="9731" width="13.88671875" style="57" bestFit="1" customWidth="1"/>
    <col min="9732" max="9732" width="10" style="57" bestFit="1" customWidth="1"/>
    <col min="9733" max="9733" width="28.5546875" style="57" bestFit="1" customWidth="1"/>
    <col min="9734" max="9734" width="13" style="57" bestFit="1" customWidth="1"/>
    <col min="9735" max="9735" width="17.6640625" style="57" bestFit="1" customWidth="1"/>
    <col min="9736" max="9736" width="10.109375" style="57" bestFit="1" customWidth="1"/>
    <col min="9737" max="9737" width="14.109375" style="57" bestFit="1" customWidth="1"/>
    <col min="9738" max="9738" width="8.6640625" style="57" bestFit="1" customWidth="1"/>
    <col min="9739" max="9739" width="7.33203125" style="57" bestFit="1" customWidth="1"/>
    <col min="9740" max="9740" width="12.5546875" style="57" bestFit="1" customWidth="1"/>
    <col min="9741" max="9741" width="13.109375" style="57" bestFit="1" customWidth="1"/>
    <col min="9742" max="9742" width="10.5546875" style="57" bestFit="1" customWidth="1"/>
    <col min="9743" max="9743" width="16.109375" style="57" bestFit="1" customWidth="1"/>
    <col min="9744" max="9744" width="10.109375" style="57" bestFit="1" customWidth="1"/>
    <col min="9745" max="9745" width="9.109375" style="57" bestFit="1" customWidth="1"/>
    <col min="9746" max="9746" width="11.33203125" style="57" bestFit="1" customWidth="1"/>
    <col min="9747" max="9747" width="10.109375" style="57" bestFit="1" customWidth="1"/>
    <col min="9748" max="9985" width="8.88671875" style="57"/>
    <col min="9986" max="9986" width="37.109375" style="57" customWidth="1"/>
    <col min="9987" max="9987" width="13.88671875" style="57" bestFit="1" customWidth="1"/>
    <col min="9988" max="9988" width="10" style="57" bestFit="1" customWidth="1"/>
    <col min="9989" max="9989" width="28.5546875" style="57" bestFit="1" customWidth="1"/>
    <col min="9990" max="9990" width="13" style="57" bestFit="1" customWidth="1"/>
    <col min="9991" max="9991" width="17.6640625" style="57" bestFit="1" customWidth="1"/>
    <col min="9992" max="9992" width="10.109375" style="57" bestFit="1" customWidth="1"/>
    <col min="9993" max="9993" width="14.109375" style="57" bestFit="1" customWidth="1"/>
    <col min="9994" max="9994" width="8.6640625" style="57" bestFit="1" customWidth="1"/>
    <col min="9995" max="9995" width="7.33203125" style="57" bestFit="1" customWidth="1"/>
    <col min="9996" max="9996" width="12.5546875" style="57" bestFit="1" customWidth="1"/>
    <col min="9997" max="9997" width="13.109375" style="57" bestFit="1" customWidth="1"/>
    <col min="9998" max="9998" width="10.5546875" style="57" bestFit="1" customWidth="1"/>
    <col min="9999" max="9999" width="16.109375" style="57" bestFit="1" customWidth="1"/>
    <col min="10000" max="10000" width="10.109375" style="57" bestFit="1" customWidth="1"/>
    <col min="10001" max="10001" width="9.109375" style="57" bestFit="1" customWidth="1"/>
    <col min="10002" max="10002" width="11.33203125" style="57" bestFit="1" customWidth="1"/>
    <col min="10003" max="10003" width="10.109375" style="57" bestFit="1" customWidth="1"/>
    <col min="10004" max="10241" width="8.88671875" style="57"/>
    <col min="10242" max="10242" width="37.109375" style="57" customWidth="1"/>
    <col min="10243" max="10243" width="13.88671875" style="57" bestFit="1" customWidth="1"/>
    <col min="10244" max="10244" width="10" style="57" bestFit="1" customWidth="1"/>
    <col min="10245" max="10245" width="28.5546875" style="57" bestFit="1" customWidth="1"/>
    <col min="10246" max="10246" width="13" style="57" bestFit="1" customWidth="1"/>
    <col min="10247" max="10247" width="17.6640625" style="57" bestFit="1" customWidth="1"/>
    <col min="10248" max="10248" width="10.109375" style="57" bestFit="1" customWidth="1"/>
    <col min="10249" max="10249" width="14.109375" style="57" bestFit="1" customWidth="1"/>
    <col min="10250" max="10250" width="8.6640625" style="57" bestFit="1" customWidth="1"/>
    <col min="10251" max="10251" width="7.33203125" style="57" bestFit="1" customWidth="1"/>
    <col min="10252" max="10252" width="12.5546875" style="57" bestFit="1" customWidth="1"/>
    <col min="10253" max="10253" width="13.109375" style="57" bestFit="1" customWidth="1"/>
    <col min="10254" max="10254" width="10.5546875" style="57" bestFit="1" customWidth="1"/>
    <col min="10255" max="10255" width="16.109375" style="57" bestFit="1" customWidth="1"/>
    <col min="10256" max="10256" width="10.109375" style="57" bestFit="1" customWidth="1"/>
    <col min="10257" max="10257" width="9.109375" style="57" bestFit="1" customWidth="1"/>
    <col min="10258" max="10258" width="11.33203125" style="57" bestFit="1" customWidth="1"/>
    <col min="10259" max="10259" width="10.109375" style="57" bestFit="1" customWidth="1"/>
    <col min="10260" max="10497" width="8.88671875" style="57"/>
    <col min="10498" max="10498" width="37.109375" style="57" customWidth="1"/>
    <col min="10499" max="10499" width="13.88671875" style="57" bestFit="1" customWidth="1"/>
    <col min="10500" max="10500" width="10" style="57" bestFit="1" customWidth="1"/>
    <col min="10501" max="10501" width="28.5546875" style="57" bestFit="1" customWidth="1"/>
    <col min="10502" max="10502" width="13" style="57" bestFit="1" customWidth="1"/>
    <col min="10503" max="10503" width="17.6640625" style="57" bestFit="1" customWidth="1"/>
    <col min="10504" max="10504" width="10.109375" style="57" bestFit="1" customWidth="1"/>
    <col min="10505" max="10505" width="14.109375" style="57" bestFit="1" customWidth="1"/>
    <col min="10506" max="10506" width="8.6640625" style="57" bestFit="1" customWidth="1"/>
    <col min="10507" max="10507" width="7.33203125" style="57" bestFit="1" customWidth="1"/>
    <col min="10508" max="10508" width="12.5546875" style="57" bestFit="1" customWidth="1"/>
    <col min="10509" max="10509" width="13.109375" style="57" bestFit="1" customWidth="1"/>
    <col min="10510" max="10510" width="10.5546875" style="57" bestFit="1" customWidth="1"/>
    <col min="10511" max="10511" width="16.109375" style="57" bestFit="1" customWidth="1"/>
    <col min="10512" max="10512" width="10.109375" style="57" bestFit="1" customWidth="1"/>
    <col min="10513" max="10513" width="9.109375" style="57" bestFit="1" customWidth="1"/>
    <col min="10514" max="10514" width="11.33203125" style="57" bestFit="1" customWidth="1"/>
    <col min="10515" max="10515" width="10.109375" style="57" bestFit="1" customWidth="1"/>
    <col min="10516" max="10753" width="8.88671875" style="57"/>
    <col min="10754" max="10754" width="37.109375" style="57" customWidth="1"/>
    <col min="10755" max="10755" width="13.88671875" style="57" bestFit="1" customWidth="1"/>
    <col min="10756" max="10756" width="10" style="57" bestFit="1" customWidth="1"/>
    <col min="10757" max="10757" width="28.5546875" style="57" bestFit="1" customWidth="1"/>
    <col min="10758" max="10758" width="13" style="57" bestFit="1" customWidth="1"/>
    <col min="10759" max="10759" width="17.6640625" style="57" bestFit="1" customWidth="1"/>
    <col min="10760" max="10760" width="10.109375" style="57" bestFit="1" customWidth="1"/>
    <col min="10761" max="10761" width="14.109375" style="57" bestFit="1" customWidth="1"/>
    <col min="10762" max="10762" width="8.6640625" style="57" bestFit="1" customWidth="1"/>
    <col min="10763" max="10763" width="7.33203125" style="57" bestFit="1" customWidth="1"/>
    <col min="10764" max="10764" width="12.5546875" style="57" bestFit="1" customWidth="1"/>
    <col min="10765" max="10765" width="13.109375" style="57" bestFit="1" customWidth="1"/>
    <col min="10766" max="10766" width="10.5546875" style="57" bestFit="1" customWidth="1"/>
    <col min="10767" max="10767" width="16.109375" style="57" bestFit="1" customWidth="1"/>
    <col min="10768" max="10768" width="10.109375" style="57" bestFit="1" customWidth="1"/>
    <col min="10769" max="10769" width="9.109375" style="57" bestFit="1" customWidth="1"/>
    <col min="10770" max="10770" width="11.33203125" style="57" bestFit="1" customWidth="1"/>
    <col min="10771" max="10771" width="10.109375" style="57" bestFit="1" customWidth="1"/>
    <col min="10772" max="11009" width="8.88671875" style="57"/>
    <col min="11010" max="11010" width="37.109375" style="57" customWidth="1"/>
    <col min="11011" max="11011" width="13.88671875" style="57" bestFit="1" customWidth="1"/>
    <col min="11012" max="11012" width="10" style="57" bestFit="1" customWidth="1"/>
    <col min="11013" max="11013" width="28.5546875" style="57" bestFit="1" customWidth="1"/>
    <col min="11014" max="11014" width="13" style="57" bestFit="1" customWidth="1"/>
    <col min="11015" max="11015" width="17.6640625" style="57" bestFit="1" customWidth="1"/>
    <col min="11016" max="11016" width="10.109375" style="57" bestFit="1" customWidth="1"/>
    <col min="11017" max="11017" width="14.109375" style="57" bestFit="1" customWidth="1"/>
    <col min="11018" max="11018" width="8.6640625" style="57" bestFit="1" customWidth="1"/>
    <col min="11019" max="11019" width="7.33203125" style="57" bestFit="1" customWidth="1"/>
    <col min="11020" max="11020" width="12.5546875" style="57" bestFit="1" customWidth="1"/>
    <col min="11021" max="11021" width="13.109375" style="57" bestFit="1" customWidth="1"/>
    <col min="11022" max="11022" width="10.5546875" style="57" bestFit="1" customWidth="1"/>
    <col min="11023" max="11023" width="16.109375" style="57" bestFit="1" customWidth="1"/>
    <col min="11024" max="11024" width="10.109375" style="57" bestFit="1" customWidth="1"/>
    <col min="11025" max="11025" width="9.109375" style="57" bestFit="1" customWidth="1"/>
    <col min="11026" max="11026" width="11.33203125" style="57" bestFit="1" customWidth="1"/>
    <col min="11027" max="11027" width="10.109375" style="57" bestFit="1" customWidth="1"/>
    <col min="11028" max="11265" width="8.88671875" style="57"/>
    <col min="11266" max="11266" width="37.109375" style="57" customWidth="1"/>
    <col min="11267" max="11267" width="13.88671875" style="57" bestFit="1" customWidth="1"/>
    <col min="11268" max="11268" width="10" style="57" bestFit="1" customWidth="1"/>
    <col min="11269" max="11269" width="28.5546875" style="57" bestFit="1" customWidth="1"/>
    <col min="11270" max="11270" width="13" style="57" bestFit="1" customWidth="1"/>
    <col min="11271" max="11271" width="17.6640625" style="57" bestFit="1" customWidth="1"/>
    <col min="11272" max="11272" width="10.109375" style="57" bestFit="1" customWidth="1"/>
    <col min="11273" max="11273" width="14.109375" style="57" bestFit="1" customWidth="1"/>
    <col min="11274" max="11274" width="8.6640625" style="57" bestFit="1" customWidth="1"/>
    <col min="11275" max="11275" width="7.33203125" style="57" bestFit="1" customWidth="1"/>
    <col min="11276" max="11276" width="12.5546875" style="57" bestFit="1" customWidth="1"/>
    <col min="11277" max="11277" width="13.109375" style="57" bestFit="1" customWidth="1"/>
    <col min="11278" max="11278" width="10.5546875" style="57" bestFit="1" customWidth="1"/>
    <col min="11279" max="11279" width="16.109375" style="57" bestFit="1" customWidth="1"/>
    <col min="11280" max="11280" width="10.109375" style="57" bestFit="1" customWidth="1"/>
    <col min="11281" max="11281" width="9.109375" style="57" bestFit="1" customWidth="1"/>
    <col min="11282" max="11282" width="11.33203125" style="57" bestFit="1" customWidth="1"/>
    <col min="11283" max="11283" width="10.109375" style="57" bestFit="1" customWidth="1"/>
    <col min="11284" max="11521" width="8.88671875" style="57"/>
    <col min="11522" max="11522" width="37.109375" style="57" customWidth="1"/>
    <col min="11523" max="11523" width="13.88671875" style="57" bestFit="1" customWidth="1"/>
    <col min="11524" max="11524" width="10" style="57" bestFit="1" customWidth="1"/>
    <col min="11525" max="11525" width="28.5546875" style="57" bestFit="1" customWidth="1"/>
    <col min="11526" max="11526" width="13" style="57" bestFit="1" customWidth="1"/>
    <col min="11527" max="11527" width="17.6640625" style="57" bestFit="1" customWidth="1"/>
    <col min="11528" max="11528" width="10.109375" style="57" bestFit="1" customWidth="1"/>
    <col min="11529" max="11529" width="14.109375" style="57" bestFit="1" customWidth="1"/>
    <col min="11530" max="11530" width="8.6640625" style="57" bestFit="1" customWidth="1"/>
    <col min="11531" max="11531" width="7.33203125" style="57" bestFit="1" customWidth="1"/>
    <col min="11532" max="11532" width="12.5546875" style="57" bestFit="1" customWidth="1"/>
    <col min="11533" max="11533" width="13.109375" style="57" bestFit="1" customWidth="1"/>
    <col min="11534" max="11534" width="10.5546875" style="57" bestFit="1" customWidth="1"/>
    <col min="11535" max="11535" width="16.109375" style="57" bestFit="1" customWidth="1"/>
    <col min="11536" max="11536" width="10.109375" style="57" bestFit="1" customWidth="1"/>
    <col min="11537" max="11537" width="9.109375" style="57" bestFit="1" customWidth="1"/>
    <col min="11538" max="11538" width="11.33203125" style="57" bestFit="1" customWidth="1"/>
    <col min="11539" max="11539" width="10.109375" style="57" bestFit="1" customWidth="1"/>
    <col min="11540" max="11777" width="8.88671875" style="57"/>
    <col min="11778" max="11778" width="37.109375" style="57" customWidth="1"/>
    <col min="11779" max="11779" width="13.88671875" style="57" bestFit="1" customWidth="1"/>
    <col min="11780" max="11780" width="10" style="57" bestFit="1" customWidth="1"/>
    <col min="11781" max="11781" width="28.5546875" style="57" bestFit="1" customWidth="1"/>
    <col min="11782" max="11782" width="13" style="57" bestFit="1" customWidth="1"/>
    <col min="11783" max="11783" width="17.6640625" style="57" bestFit="1" customWidth="1"/>
    <col min="11784" max="11784" width="10.109375" style="57" bestFit="1" customWidth="1"/>
    <col min="11785" max="11785" width="14.109375" style="57" bestFit="1" customWidth="1"/>
    <col min="11786" max="11786" width="8.6640625" style="57" bestFit="1" customWidth="1"/>
    <col min="11787" max="11787" width="7.33203125" style="57" bestFit="1" customWidth="1"/>
    <col min="11788" max="11788" width="12.5546875" style="57" bestFit="1" customWidth="1"/>
    <col min="11789" max="11789" width="13.109375" style="57" bestFit="1" customWidth="1"/>
    <col min="11790" max="11790" width="10.5546875" style="57" bestFit="1" customWidth="1"/>
    <col min="11791" max="11791" width="16.109375" style="57" bestFit="1" customWidth="1"/>
    <col min="11792" max="11792" width="10.109375" style="57" bestFit="1" customWidth="1"/>
    <col min="11793" max="11793" width="9.109375" style="57" bestFit="1" customWidth="1"/>
    <col min="11794" max="11794" width="11.33203125" style="57" bestFit="1" customWidth="1"/>
    <col min="11795" max="11795" width="10.109375" style="57" bestFit="1" customWidth="1"/>
    <col min="11796" max="12033" width="8.88671875" style="57"/>
    <col min="12034" max="12034" width="37.109375" style="57" customWidth="1"/>
    <col min="12035" max="12035" width="13.88671875" style="57" bestFit="1" customWidth="1"/>
    <col min="12036" max="12036" width="10" style="57" bestFit="1" customWidth="1"/>
    <col min="12037" max="12037" width="28.5546875" style="57" bestFit="1" customWidth="1"/>
    <col min="12038" max="12038" width="13" style="57" bestFit="1" customWidth="1"/>
    <col min="12039" max="12039" width="17.6640625" style="57" bestFit="1" customWidth="1"/>
    <col min="12040" max="12040" width="10.109375" style="57" bestFit="1" customWidth="1"/>
    <col min="12041" max="12041" width="14.109375" style="57" bestFit="1" customWidth="1"/>
    <col min="12042" max="12042" width="8.6640625" style="57" bestFit="1" customWidth="1"/>
    <col min="12043" max="12043" width="7.33203125" style="57" bestFit="1" customWidth="1"/>
    <col min="12044" max="12044" width="12.5546875" style="57" bestFit="1" customWidth="1"/>
    <col min="12045" max="12045" width="13.109375" style="57" bestFit="1" customWidth="1"/>
    <col min="12046" max="12046" width="10.5546875" style="57" bestFit="1" customWidth="1"/>
    <col min="12047" max="12047" width="16.109375" style="57" bestFit="1" customWidth="1"/>
    <col min="12048" max="12048" width="10.109375" style="57" bestFit="1" customWidth="1"/>
    <col min="12049" max="12049" width="9.109375" style="57" bestFit="1" customWidth="1"/>
    <col min="12050" max="12050" width="11.33203125" style="57" bestFit="1" customWidth="1"/>
    <col min="12051" max="12051" width="10.109375" style="57" bestFit="1" customWidth="1"/>
    <col min="12052" max="12289" width="8.88671875" style="57"/>
    <col min="12290" max="12290" width="37.109375" style="57" customWidth="1"/>
    <col min="12291" max="12291" width="13.88671875" style="57" bestFit="1" customWidth="1"/>
    <col min="12292" max="12292" width="10" style="57" bestFit="1" customWidth="1"/>
    <col min="12293" max="12293" width="28.5546875" style="57" bestFit="1" customWidth="1"/>
    <col min="12294" max="12294" width="13" style="57" bestFit="1" customWidth="1"/>
    <col min="12295" max="12295" width="17.6640625" style="57" bestFit="1" customWidth="1"/>
    <col min="12296" max="12296" width="10.109375" style="57" bestFit="1" customWidth="1"/>
    <col min="12297" max="12297" width="14.109375" style="57" bestFit="1" customWidth="1"/>
    <col min="12298" max="12298" width="8.6640625" style="57" bestFit="1" customWidth="1"/>
    <col min="12299" max="12299" width="7.33203125" style="57" bestFit="1" customWidth="1"/>
    <col min="12300" max="12300" width="12.5546875" style="57" bestFit="1" customWidth="1"/>
    <col min="12301" max="12301" width="13.109375" style="57" bestFit="1" customWidth="1"/>
    <col min="12302" max="12302" width="10.5546875" style="57" bestFit="1" customWidth="1"/>
    <col min="12303" max="12303" width="16.109375" style="57" bestFit="1" customWidth="1"/>
    <col min="12304" max="12304" width="10.109375" style="57" bestFit="1" customWidth="1"/>
    <col min="12305" max="12305" width="9.109375" style="57" bestFit="1" customWidth="1"/>
    <col min="12306" max="12306" width="11.33203125" style="57" bestFit="1" customWidth="1"/>
    <col min="12307" max="12307" width="10.109375" style="57" bestFit="1" customWidth="1"/>
    <col min="12308" max="12545" width="8.88671875" style="57"/>
    <col min="12546" max="12546" width="37.109375" style="57" customWidth="1"/>
    <col min="12547" max="12547" width="13.88671875" style="57" bestFit="1" customWidth="1"/>
    <col min="12548" max="12548" width="10" style="57" bestFit="1" customWidth="1"/>
    <col min="12549" max="12549" width="28.5546875" style="57" bestFit="1" customWidth="1"/>
    <col min="12550" max="12550" width="13" style="57" bestFit="1" customWidth="1"/>
    <col min="12551" max="12551" width="17.6640625" style="57" bestFit="1" customWidth="1"/>
    <col min="12552" max="12552" width="10.109375" style="57" bestFit="1" customWidth="1"/>
    <col min="12553" max="12553" width="14.109375" style="57" bestFit="1" customWidth="1"/>
    <col min="12554" max="12554" width="8.6640625" style="57" bestFit="1" customWidth="1"/>
    <col min="12555" max="12555" width="7.33203125" style="57" bestFit="1" customWidth="1"/>
    <col min="12556" max="12556" width="12.5546875" style="57" bestFit="1" customWidth="1"/>
    <col min="12557" max="12557" width="13.109375" style="57" bestFit="1" customWidth="1"/>
    <col min="12558" max="12558" width="10.5546875" style="57" bestFit="1" customWidth="1"/>
    <col min="12559" max="12559" width="16.109375" style="57" bestFit="1" customWidth="1"/>
    <col min="12560" max="12560" width="10.109375" style="57" bestFit="1" customWidth="1"/>
    <col min="12561" max="12561" width="9.109375" style="57" bestFit="1" customWidth="1"/>
    <col min="12562" max="12562" width="11.33203125" style="57" bestFit="1" customWidth="1"/>
    <col min="12563" max="12563" width="10.109375" style="57" bestFit="1" customWidth="1"/>
    <col min="12564" max="12801" width="8.88671875" style="57"/>
    <col min="12802" max="12802" width="37.109375" style="57" customWidth="1"/>
    <col min="12803" max="12803" width="13.88671875" style="57" bestFit="1" customWidth="1"/>
    <col min="12804" max="12804" width="10" style="57" bestFit="1" customWidth="1"/>
    <col min="12805" max="12805" width="28.5546875" style="57" bestFit="1" customWidth="1"/>
    <col min="12806" max="12806" width="13" style="57" bestFit="1" customWidth="1"/>
    <col min="12807" max="12807" width="17.6640625" style="57" bestFit="1" customWidth="1"/>
    <col min="12808" max="12808" width="10.109375" style="57" bestFit="1" customWidth="1"/>
    <col min="12809" max="12809" width="14.109375" style="57" bestFit="1" customWidth="1"/>
    <col min="12810" max="12810" width="8.6640625" style="57" bestFit="1" customWidth="1"/>
    <col min="12811" max="12811" width="7.33203125" style="57" bestFit="1" customWidth="1"/>
    <col min="12812" max="12812" width="12.5546875" style="57" bestFit="1" customWidth="1"/>
    <col min="12813" max="12813" width="13.109375" style="57" bestFit="1" customWidth="1"/>
    <col min="12814" max="12814" width="10.5546875" style="57" bestFit="1" customWidth="1"/>
    <col min="12815" max="12815" width="16.109375" style="57" bestFit="1" customWidth="1"/>
    <col min="12816" max="12816" width="10.109375" style="57" bestFit="1" customWidth="1"/>
    <col min="12817" max="12817" width="9.109375" style="57" bestFit="1" customWidth="1"/>
    <col min="12818" max="12818" width="11.33203125" style="57" bestFit="1" customWidth="1"/>
    <col min="12819" max="12819" width="10.109375" style="57" bestFit="1" customWidth="1"/>
    <col min="12820" max="13057" width="8.88671875" style="57"/>
    <col min="13058" max="13058" width="37.109375" style="57" customWidth="1"/>
    <col min="13059" max="13059" width="13.88671875" style="57" bestFit="1" customWidth="1"/>
    <col min="13060" max="13060" width="10" style="57" bestFit="1" customWidth="1"/>
    <col min="13061" max="13061" width="28.5546875" style="57" bestFit="1" customWidth="1"/>
    <col min="13062" max="13062" width="13" style="57" bestFit="1" customWidth="1"/>
    <col min="13063" max="13063" width="17.6640625" style="57" bestFit="1" customWidth="1"/>
    <col min="13064" max="13064" width="10.109375" style="57" bestFit="1" customWidth="1"/>
    <col min="13065" max="13065" width="14.109375" style="57" bestFit="1" customWidth="1"/>
    <col min="13066" max="13066" width="8.6640625" style="57" bestFit="1" customWidth="1"/>
    <col min="13067" max="13067" width="7.33203125" style="57" bestFit="1" customWidth="1"/>
    <col min="13068" max="13068" width="12.5546875" style="57" bestFit="1" customWidth="1"/>
    <col min="13069" max="13069" width="13.109375" style="57" bestFit="1" customWidth="1"/>
    <col min="13070" max="13070" width="10.5546875" style="57" bestFit="1" customWidth="1"/>
    <col min="13071" max="13071" width="16.109375" style="57" bestFit="1" customWidth="1"/>
    <col min="13072" max="13072" width="10.109375" style="57" bestFit="1" customWidth="1"/>
    <col min="13073" max="13073" width="9.109375" style="57" bestFit="1" customWidth="1"/>
    <col min="13074" max="13074" width="11.33203125" style="57" bestFit="1" customWidth="1"/>
    <col min="13075" max="13075" width="10.109375" style="57" bestFit="1" customWidth="1"/>
    <col min="13076" max="13313" width="8.88671875" style="57"/>
    <col min="13314" max="13314" width="37.109375" style="57" customWidth="1"/>
    <col min="13315" max="13315" width="13.88671875" style="57" bestFit="1" customWidth="1"/>
    <col min="13316" max="13316" width="10" style="57" bestFit="1" customWidth="1"/>
    <col min="13317" max="13317" width="28.5546875" style="57" bestFit="1" customWidth="1"/>
    <col min="13318" max="13318" width="13" style="57" bestFit="1" customWidth="1"/>
    <col min="13319" max="13319" width="17.6640625" style="57" bestFit="1" customWidth="1"/>
    <col min="13320" max="13320" width="10.109375" style="57" bestFit="1" customWidth="1"/>
    <col min="13321" max="13321" width="14.109375" style="57" bestFit="1" customWidth="1"/>
    <col min="13322" max="13322" width="8.6640625" style="57" bestFit="1" customWidth="1"/>
    <col min="13323" max="13323" width="7.33203125" style="57" bestFit="1" customWidth="1"/>
    <col min="13324" max="13324" width="12.5546875" style="57" bestFit="1" customWidth="1"/>
    <col min="13325" max="13325" width="13.109375" style="57" bestFit="1" customWidth="1"/>
    <col min="13326" max="13326" width="10.5546875" style="57" bestFit="1" customWidth="1"/>
    <col min="13327" max="13327" width="16.109375" style="57" bestFit="1" customWidth="1"/>
    <col min="13328" max="13328" width="10.109375" style="57" bestFit="1" customWidth="1"/>
    <col min="13329" max="13329" width="9.109375" style="57" bestFit="1" customWidth="1"/>
    <col min="13330" max="13330" width="11.33203125" style="57" bestFit="1" customWidth="1"/>
    <col min="13331" max="13331" width="10.109375" style="57" bestFit="1" customWidth="1"/>
    <col min="13332" max="13569" width="8.88671875" style="57"/>
    <col min="13570" max="13570" width="37.109375" style="57" customWidth="1"/>
    <col min="13571" max="13571" width="13.88671875" style="57" bestFit="1" customWidth="1"/>
    <col min="13572" max="13572" width="10" style="57" bestFit="1" customWidth="1"/>
    <col min="13573" max="13573" width="28.5546875" style="57" bestFit="1" customWidth="1"/>
    <col min="13574" max="13574" width="13" style="57" bestFit="1" customWidth="1"/>
    <col min="13575" max="13575" width="17.6640625" style="57" bestFit="1" customWidth="1"/>
    <col min="13576" max="13576" width="10.109375" style="57" bestFit="1" customWidth="1"/>
    <col min="13577" max="13577" width="14.109375" style="57" bestFit="1" customWidth="1"/>
    <col min="13578" max="13578" width="8.6640625" style="57" bestFit="1" customWidth="1"/>
    <col min="13579" max="13579" width="7.33203125" style="57" bestFit="1" customWidth="1"/>
    <col min="13580" max="13580" width="12.5546875" style="57" bestFit="1" customWidth="1"/>
    <col min="13581" max="13581" width="13.109375" style="57" bestFit="1" customWidth="1"/>
    <col min="13582" max="13582" width="10.5546875" style="57" bestFit="1" customWidth="1"/>
    <col min="13583" max="13583" width="16.109375" style="57" bestFit="1" customWidth="1"/>
    <col min="13584" max="13584" width="10.109375" style="57" bestFit="1" customWidth="1"/>
    <col min="13585" max="13585" width="9.109375" style="57" bestFit="1" customWidth="1"/>
    <col min="13586" max="13586" width="11.33203125" style="57" bestFit="1" customWidth="1"/>
    <col min="13587" max="13587" width="10.109375" style="57" bestFit="1" customWidth="1"/>
    <col min="13588" max="13825" width="8.88671875" style="57"/>
    <col min="13826" max="13826" width="37.109375" style="57" customWidth="1"/>
    <col min="13827" max="13827" width="13.88671875" style="57" bestFit="1" customWidth="1"/>
    <col min="13828" max="13828" width="10" style="57" bestFit="1" customWidth="1"/>
    <col min="13829" max="13829" width="28.5546875" style="57" bestFit="1" customWidth="1"/>
    <col min="13830" max="13830" width="13" style="57" bestFit="1" customWidth="1"/>
    <col min="13831" max="13831" width="17.6640625" style="57" bestFit="1" customWidth="1"/>
    <col min="13832" max="13832" width="10.109375" style="57" bestFit="1" customWidth="1"/>
    <col min="13833" max="13833" width="14.109375" style="57" bestFit="1" customWidth="1"/>
    <col min="13834" max="13834" width="8.6640625" style="57" bestFit="1" customWidth="1"/>
    <col min="13835" max="13835" width="7.33203125" style="57" bestFit="1" customWidth="1"/>
    <col min="13836" max="13836" width="12.5546875" style="57" bestFit="1" customWidth="1"/>
    <col min="13837" max="13837" width="13.109375" style="57" bestFit="1" customWidth="1"/>
    <col min="13838" max="13838" width="10.5546875" style="57" bestFit="1" customWidth="1"/>
    <col min="13839" max="13839" width="16.109375" style="57" bestFit="1" customWidth="1"/>
    <col min="13840" max="13840" width="10.109375" style="57" bestFit="1" customWidth="1"/>
    <col min="13841" max="13841" width="9.109375" style="57" bestFit="1" customWidth="1"/>
    <col min="13842" max="13842" width="11.33203125" style="57" bestFit="1" customWidth="1"/>
    <col min="13843" max="13843" width="10.109375" style="57" bestFit="1" customWidth="1"/>
    <col min="13844" max="14081" width="8.88671875" style="57"/>
    <col min="14082" max="14082" width="37.109375" style="57" customWidth="1"/>
    <col min="14083" max="14083" width="13.88671875" style="57" bestFit="1" customWidth="1"/>
    <col min="14084" max="14084" width="10" style="57" bestFit="1" customWidth="1"/>
    <col min="14085" max="14085" width="28.5546875" style="57" bestFit="1" customWidth="1"/>
    <col min="14086" max="14086" width="13" style="57" bestFit="1" customWidth="1"/>
    <col min="14087" max="14087" width="17.6640625" style="57" bestFit="1" customWidth="1"/>
    <col min="14088" max="14088" width="10.109375" style="57" bestFit="1" customWidth="1"/>
    <col min="14089" max="14089" width="14.109375" style="57" bestFit="1" customWidth="1"/>
    <col min="14090" max="14090" width="8.6640625" style="57" bestFit="1" customWidth="1"/>
    <col min="14091" max="14091" width="7.33203125" style="57" bestFit="1" customWidth="1"/>
    <col min="14092" max="14092" width="12.5546875" style="57" bestFit="1" customWidth="1"/>
    <col min="14093" max="14093" width="13.109375" style="57" bestFit="1" customWidth="1"/>
    <col min="14094" max="14094" width="10.5546875" style="57" bestFit="1" customWidth="1"/>
    <col min="14095" max="14095" width="16.109375" style="57" bestFit="1" customWidth="1"/>
    <col min="14096" max="14096" width="10.109375" style="57" bestFit="1" customWidth="1"/>
    <col min="14097" max="14097" width="9.109375" style="57" bestFit="1" customWidth="1"/>
    <col min="14098" max="14098" width="11.33203125" style="57" bestFit="1" customWidth="1"/>
    <col min="14099" max="14099" width="10.109375" style="57" bestFit="1" customWidth="1"/>
    <col min="14100" max="14337" width="8.88671875" style="57"/>
    <col min="14338" max="14338" width="37.109375" style="57" customWidth="1"/>
    <col min="14339" max="14339" width="13.88671875" style="57" bestFit="1" customWidth="1"/>
    <col min="14340" max="14340" width="10" style="57" bestFit="1" customWidth="1"/>
    <col min="14341" max="14341" width="28.5546875" style="57" bestFit="1" customWidth="1"/>
    <col min="14342" max="14342" width="13" style="57" bestFit="1" customWidth="1"/>
    <col min="14343" max="14343" width="17.6640625" style="57" bestFit="1" customWidth="1"/>
    <col min="14344" max="14344" width="10.109375" style="57" bestFit="1" customWidth="1"/>
    <col min="14345" max="14345" width="14.109375" style="57" bestFit="1" customWidth="1"/>
    <col min="14346" max="14346" width="8.6640625" style="57" bestFit="1" customWidth="1"/>
    <col min="14347" max="14347" width="7.33203125" style="57" bestFit="1" customWidth="1"/>
    <col min="14348" max="14348" width="12.5546875" style="57" bestFit="1" customWidth="1"/>
    <col min="14349" max="14349" width="13.109375" style="57" bestFit="1" customWidth="1"/>
    <col min="14350" max="14350" width="10.5546875" style="57" bestFit="1" customWidth="1"/>
    <col min="14351" max="14351" width="16.109375" style="57" bestFit="1" customWidth="1"/>
    <col min="14352" max="14352" width="10.109375" style="57" bestFit="1" customWidth="1"/>
    <col min="14353" max="14353" width="9.109375" style="57" bestFit="1" customWidth="1"/>
    <col min="14354" max="14354" width="11.33203125" style="57" bestFit="1" customWidth="1"/>
    <col min="14355" max="14355" width="10.109375" style="57" bestFit="1" customWidth="1"/>
    <col min="14356" max="14593" width="8.88671875" style="57"/>
    <col min="14594" max="14594" width="37.109375" style="57" customWidth="1"/>
    <col min="14595" max="14595" width="13.88671875" style="57" bestFit="1" customWidth="1"/>
    <col min="14596" max="14596" width="10" style="57" bestFit="1" customWidth="1"/>
    <col min="14597" max="14597" width="28.5546875" style="57" bestFit="1" customWidth="1"/>
    <col min="14598" max="14598" width="13" style="57" bestFit="1" customWidth="1"/>
    <col min="14599" max="14599" width="17.6640625" style="57" bestFit="1" customWidth="1"/>
    <col min="14600" max="14600" width="10.109375" style="57" bestFit="1" customWidth="1"/>
    <col min="14601" max="14601" width="14.109375" style="57" bestFit="1" customWidth="1"/>
    <col min="14602" max="14602" width="8.6640625" style="57" bestFit="1" customWidth="1"/>
    <col min="14603" max="14603" width="7.33203125" style="57" bestFit="1" customWidth="1"/>
    <col min="14604" max="14604" width="12.5546875" style="57" bestFit="1" customWidth="1"/>
    <col min="14605" max="14605" width="13.109375" style="57" bestFit="1" customWidth="1"/>
    <col min="14606" max="14606" width="10.5546875" style="57" bestFit="1" customWidth="1"/>
    <col min="14607" max="14607" width="16.109375" style="57" bestFit="1" customWidth="1"/>
    <col min="14608" max="14608" width="10.109375" style="57" bestFit="1" customWidth="1"/>
    <col min="14609" max="14609" width="9.109375" style="57" bestFit="1" customWidth="1"/>
    <col min="14610" max="14610" width="11.33203125" style="57" bestFit="1" customWidth="1"/>
    <col min="14611" max="14611" width="10.109375" style="57" bestFit="1" customWidth="1"/>
    <col min="14612" max="14849" width="8.88671875" style="57"/>
    <col min="14850" max="14850" width="37.109375" style="57" customWidth="1"/>
    <col min="14851" max="14851" width="13.88671875" style="57" bestFit="1" customWidth="1"/>
    <col min="14852" max="14852" width="10" style="57" bestFit="1" customWidth="1"/>
    <col min="14853" max="14853" width="28.5546875" style="57" bestFit="1" customWidth="1"/>
    <col min="14854" max="14854" width="13" style="57" bestFit="1" customWidth="1"/>
    <col min="14855" max="14855" width="17.6640625" style="57" bestFit="1" customWidth="1"/>
    <col min="14856" max="14856" width="10.109375" style="57" bestFit="1" customWidth="1"/>
    <col min="14857" max="14857" width="14.109375" style="57" bestFit="1" customWidth="1"/>
    <col min="14858" max="14858" width="8.6640625" style="57" bestFit="1" customWidth="1"/>
    <col min="14859" max="14859" width="7.33203125" style="57" bestFit="1" customWidth="1"/>
    <col min="14860" max="14860" width="12.5546875" style="57" bestFit="1" customWidth="1"/>
    <col min="14861" max="14861" width="13.109375" style="57" bestFit="1" customWidth="1"/>
    <col min="14862" max="14862" width="10.5546875" style="57" bestFit="1" customWidth="1"/>
    <col min="14863" max="14863" width="16.109375" style="57" bestFit="1" customWidth="1"/>
    <col min="14864" max="14864" width="10.109375" style="57" bestFit="1" customWidth="1"/>
    <col min="14865" max="14865" width="9.109375" style="57" bestFit="1" customWidth="1"/>
    <col min="14866" max="14866" width="11.33203125" style="57" bestFit="1" customWidth="1"/>
    <col min="14867" max="14867" width="10.109375" style="57" bestFit="1" customWidth="1"/>
    <col min="14868" max="15105" width="8.88671875" style="57"/>
    <col min="15106" max="15106" width="37.109375" style="57" customWidth="1"/>
    <col min="15107" max="15107" width="13.88671875" style="57" bestFit="1" customWidth="1"/>
    <col min="15108" max="15108" width="10" style="57" bestFit="1" customWidth="1"/>
    <col min="15109" max="15109" width="28.5546875" style="57" bestFit="1" customWidth="1"/>
    <col min="15110" max="15110" width="13" style="57" bestFit="1" customWidth="1"/>
    <col min="15111" max="15111" width="17.6640625" style="57" bestFit="1" customWidth="1"/>
    <col min="15112" max="15112" width="10.109375" style="57" bestFit="1" customWidth="1"/>
    <col min="15113" max="15113" width="14.109375" style="57" bestFit="1" customWidth="1"/>
    <col min="15114" max="15114" width="8.6640625" style="57" bestFit="1" customWidth="1"/>
    <col min="15115" max="15115" width="7.33203125" style="57" bestFit="1" customWidth="1"/>
    <col min="15116" max="15116" width="12.5546875" style="57" bestFit="1" customWidth="1"/>
    <col min="15117" max="15117" width="13.109375" style="57" bestFit="1" customWidth="1"/>
    <col min="15118" max="15118" width="10.5546875" style="57" bestFit="1" customWidth="1"/>
    <col min="15119" max="15119" width="16.109375" style="57" bestFit="1" customWidth="1"/>
    <col min="15120" max="15120" width="10.109375" style="57" bestFit="1" customWidth="1"/>
    <col min="15121" max="15121" width="9.109375" style="57" bestFit="1" customWidth="1"/>
    <col min="15122" max="15122" width="11.33203125" style="57" bestFit="1" customWidth="1"/>
    <col min="15123" max="15123" width="10.109375" style="57" bestFit="1" customWidth="1"/>
    <col min="15124" max="15361" width="8.88671875" style="57"/>
    <col min="15362" max="15362" width="37.109375" style="57" customWidth="1"/>
    <col min="15363" max="15363" width="13.88671875" style="57" bestFit="1" customWidth="1"/>
    <col min="15364" max="15364" width="10" style="57" bestFit="1" customWidth="1"/>
    <col min="15365" max="15365" width="28.5546875" style="57" bestFit="1" customWidth="1"/>
    <col min="15366" max="15366" width="13" style="57" bestFit="1" customWidth="1"/>
    <col min="15367" max="15367" width="17.6640625" style="57" bestFit="1" customWidth="1"/>
    <col min="15368" max="15368" width="10.109375" style="57" bestFit="1" customWidth="1"/>
    <col min="15369" max="15369" width="14.109375" style="57" bestFit="1" customWidth="1"/>
    <col min="15370" max="15370" width="8.6640625" style="57" bestFit="1" customWidth="1"/>
    <col min="15371" max="15371" width="7.33203125" style="57" bestFit="1" customWidth="1"/>
    <col min="15372" max="15372" width="12.5546875" style="57" bestFit="1" customWidth="1"/>
    <col min="15373" max="15373" width="13.109375" style="57" bestFit="1" customWidth="1"/>
    <col min="15374" max="15374" width="10.5546875" style="57" bestFit="1" customWidth="1"/>
    <col min="15375" max="15375" width="16.109375" style="57" bestFit="1" customWidth="1"/>
    <col min="15376" max="15376" width="10.109375" style="57" bestFit="1" customWidth="1"/>
    <col min="15377" max="15377" width="9.109375" style="57" bestFit="1" customWidth="1"/>
    <col min="15378" max="15378" width="11.33203125" style="57" bestFit="1" customWidth="1"/>
    <col min="15379" max="15379" width="10.109375" style="57" bestFit="1" customWidth="1"/>
    <col min="15380" max="15617" width="8.88671875" style="57"/>
    <col min="15618" max="15618" width="37.109375" style="57" customWidth="1"/>
    <col min="15619" max="15619" width="13.88671875" style="57" bestFit="1" customWidth="1"/>
    <col min="15620" max="15620" width="10" style="57" bestFit="1" customWidth="1"/>
    <col min="15621" max="15621" width="28.5546875" style="57" bestFit="1" customWidth="1"/>
    <col min="15622" max="15622" width="13" style="57" bestFit="1" customWidth="1"/>
    <col min="15623" max="15623" width="17.6640625" style="57" bestFit="1" customWidth="1"/>
    <col min="15624" max="15624" width="10.109375" style="57" bestFit="1" customWidth="1"/>
    <col min="15625" max="15625" width="14.109375" style="57" bestFit="1" customWidth="1"/>
    <col min="15626" max="15626" width="8.6640625" style="57" bestFit="1" customWidth="1"/>
    <col min="15627" max="15627" width="7.33203125" style="57" bestFit="1" customWidth="1"/>
    <col min="15628" max="15628" width="12.5546875" style="57" bestFit="1" customWidth="1"/>
    <col min="15629" max="15629" width="13.109375" style="57" bestFit="1" customWidth="1"/>
    <col min="15630" max="15630" width="10.5546875" style="57" bestFit="1" customWidth="1"/>
    <col min="15631" max="15631" width="16.109375" style="57" bestFit="1" customWidth="1"/>
    <col min="15632" max="15632" width="10.109375" style="57" bestFit="1" customWidth="1"/>
    <col min="15633" max="15633" width="9.109375" style="57" bestFit="1" customWidth="1"/>
    <col min="15634" max="15634" width="11.33203125" style="57" bestFit="1" customWidth="1"/>
    <col min="15635" max="15635" width="10.109375" style="57" bestFit="1" customWidth="1"/>
    <col min="15636" max="15873" width="8.88671875" style="57"/>
    <col min="15874" max="15874" width="37.109375" style="57" customWidth="1"/>
    <col min="15875" max="15875" width="13.88671875" style="57" bestFit="1" customWidth="1"/>
    <col min="15876" max="15876" width="10" style="57" bestFit="1" customWidth="1"/>
    <col min="15877" max="15877" width="28.5546875" style="57" bestFit="1" customWidth="1"/>
    <col min="15878" max="15878" width="13" style="57" bestFit="1" customWidth="1"/>
    <col min="15879" max="15879" width="17.6640625" style="57" bestFit="1" customWidth="1"/>
    <col min="15880" max="15880" width="10.109375" style="57" bestFit="1" customWidth="1"/>
    <col min="15881" max="15881" width="14.109375" style="57" bestFit="1" customWidth="1"/>
    <col min="15882" max="15882" width="8.6640625" style="57" bestFit="1" customWidth="1"/>
    <col min="15883" max="15883" width="7.33203125" style="57" bestFit="1" customWidth="1"/>
    <col min="15884" max="15884" width="12.5546875" style="57" bestFit="1" customWidth="1"/>
    <col min="15885" max="15885" width="13.109375" style="57" bestFit="1" customWidth="1"/>
    <col min="15886" max="15886" width="10.5546875" style="57" bestFit="1" customWidth="1"/>
    <col min="15887" max="15887" width="16.109375" style="57" bestFit="1" customWidth="1"/>
    <col min="15888" max="15888" width="10.109375" style="57" bestFit="1" customWidth="1"/>
    <col min="15889" max="15889" width="9.109375" style="57" bestFit="1" customWidth="1"/>
    <col min="15890" max="15890" width="11.33203125" style="57" bestFit="1" customWidth="1"/>
    <col min="15891" max="15891" width="10.109375" style="57" bestFit="1" customWidth="1"/>
    <col min="15892" max="16129" width="8.88671875" style="57"/>
    <col min="16130" max="16130" width="37.109375" style="57" customWidth="1"/>
    <col min="16131" max="16131" width="13.88671875" style="57" bestFit="1" customWidth="1"/>
    <col min="16132" max="16132" width="10" style="57" bestFit="1" customWidth="1"/>
    <col min="16133" max="16133" width="28.5546875" style="57" bestFit="1" customWidth="1"/>
    <col min="16134" max="16134" width="13" style="57" bestFit="1" customWidth="1"/>
    <col min="16135" max="16135" width="17.6640625" style="57" bestFit="1" customWidth="1"/>
    <col min="16136" max="16136" width="10.109375" style="57" bestFit="1" customWidth="1"/>
    <col min="16137" max="16137" width="14.109375" style="57" bestFit="1" customWidth="1"/>
    <col min="16138" max="16138" width="8.6640625" style="57" bestFit="1" customWidth="1"/>
    <col min="16139" max="16139" width="7.33203125" style="57" bestFit="1" customWidth="1"/>
    <col min="16140" max="16140" width="12.5546875" style="57" bestFit="1" customWidth="1"/>
    <col min="16141" max="16141" width="13.109375" style="57" bestFit="1" customWidth="1"/>
    <col min="16142" max="16142" width="10.5546875" style="57" bestFit="1" customWidth="1"/>
    <col min="16143" max="16143" width="16.109375" style="57" bestFit="1" customWidth="1"/>
    <col min="16144" max="16144" width="10.109375" style="57" bestFit="1" customWidth="1"/>
    <col min="16145" max="16145" width="9.109375" style="57" bestFit="1" customWidth="1"/>
    <col min="16146" max="16146" width="11.33203125" style="57" bestFit="1" customWidth="1"/>
    <col min="16147" max="16147" width="10.109375" style="57" bestFit="1" customWidth="1"/>
    <col min="16148" max="16384" width="8.88671875" style="57"/>
  </cols>
  <sheetData>
    <row r="1" spans="1:19" ht="13.2" x14ac:dyDescent="0.25">
      <c r="A1" s="34" t="s">
        <v>542</v>
      </c>
      <c r="C1" s="34" t="s">
        <v>395</v>
      </c>
      <c r="D1" s="40" t="str">
        <f>G10</f>
        <v>Distribution</v>
      </c>
      <c r="E1" s="34"/>
      <c r="F1" s="34"/>
      <c r="G1" s="34"/>
      <c r="H1" s="34"/>
      <c r="I1" s="34"/>
      <c r="J1" s="34"/>
      <c r="K1" s="34"/>
      <c r="L1" s="34"/>
      <c r="M1" s="34"/>
      <c r="N1" s="34"/>
      <c r="O1" s="34"/>
      <c r="P1" s="34"/>
      <c r="Q1" s="34"/>
      <c r="R1" s="34"/>
      <c r="S1" s="34"/>
    </row>
    <row r="2" spans="1:19" ht="13.2" x14ac:dyDescent="0.25">
      <c r="A2" s="56" t="s">
        <v>1</v>
      </c>
      <c r="C2" s="56"/>
    </row>
    <row r="3" spans="1:19" ht="13.2" x14ac:dyDescent="0.25">
      <c r="A3" s="56" t="s">
        <v>2</v>
      </c>
      <c r="C3" s="56"/>
    </row>
    <row r="4" spans="1:19" ht="13.2" x14ac:dyDescent="0.25">
      <c r="A4" s="56" t="s">
        <v>3</v>
      </c>
      <c r="C4" s="56"/>
    </row>
    <row r="5" spans="1:19" ht="13.2" x14ac:dyDescent="0.25">
      <c r="A5" s="56" t="s">
        <v>4</v>
      </c>
      <c r="C5" s="56"/>
    </row>
    <row r="6" spans="1:19" ht="13.2" x14ac:dyDescent="0.25">
      <c r="A6" s="56" t="s">
        <v>5</v>
      </c>
      <c r="C6" s="56"/>
    </row>
    <row r="7" spans="1:19" ht="13.2" x14ac:dyDescent="0.25">
      <c r="B7" s="70"/>
      <c r="C7" s="70"/>
    </row>
    <row r="8" spans="1:19" ht="13.2" x14ac:dyDescent="0.25">
      <c r="A8" s="94" t="s">
        <v>289</v>
      </c>
      <c r="B8" s="94" t="s">
        <v>6</v>
      </c>
      <c r="C8" s="94" t="s">
        <v>7</v>
      </c>
      <c r="D8" s="94" t="s">
        <v>8</v>
      </c>
      <c r="E8" s="94" t="s">
        <v>9</v>
      </c>
      <c r="F8" s="94" t="s">
        <v>10</v>
      </c>
      <c r="G8" s="94" t="s">
        <v>11</v>
      </c>
      <c r="H8" s="96" t="s">
        <v>12</v>
      </c>
      <c r="I8" s="95"/>
      <c r="J8" s="95"/>
      <c r="K8" s="95"/>
      <c r="L8" s="95"/>
      <c r="M8" s="95"/>
      <c r="N8" s="95"/>
      <c r="O8" s="95"/>
      <c r="P8" s="95"/>
      <c r="Q8" s="95"/>
      <c r="R8" s="94" t="s">
        <v>13</v>
      </c>
      <c r="S8" s="94" t="s">
        <v>14</v>
      </c>
    </row>
    <row r="9" spans="1:19" ht="41.4" x14ac:dyDescent="0.25">
      <c r="A9" s="95"/>
      <c r="B9" s="95"/>
      <c r="C9" s="95"/>
      <c r="D9" s="95"/>
      <c r="E9" s="95"/>
      <c r="F9" s="95"/>
      <c r="G9" s="95"/>
      <c r="H9" s="75" t="s">
        <v>15</v>
      </c>
      <c r="I9" s="75" t="s">
        <v>16</v>
      </c>
      <c r="J9" s="75" t="s">
        <v>17</v>
      </c>
      <c r="K9" s="75" t="s">
        <v>18</v>
      </c>
      <c r="L9" s="75" t="s">
        <v>19</v>
      </c>
      <c r="M9" s="75" t="s">
        <v>20</v>
      </c>
      <c r="N9" s="75" t="s">
        <v>21</v>
      </c>
      <c r="O9" s="75" t="s">
        <v>22</v>
      </c>
      <c r="P9" s="75" t="s">
        <v>23</v>
      </c>
      <c r="Q9" s="75" t="s">
        <v>24</v>
      </c>
      <c r="R9" s="95"/>
      <c r="S9" s="95"/>
    </row>
    <row r="10" spans="1:19" ht="20.100000000000001" customHeight="1" x14ac:dyDescent="0.25">
      <c r="A10" s="35">
        <v>2</v>
      </c>
      <c r="B10" s="58" t="s">
        <v>424</v>
      </c>
      <c r="C10" s="59" t="s">
        <v>425</v>
      </c>
      <c r="D10" s="59" t="s">
        <v>426</v>
      </c>
      <c r="E10" s="59" t="s">
        <v>427</v>
      </c>
      <c r="F10" s="59" t="s">
        <v>423</v>
      </c>
      <c r="G10" s="59" t="s">
        <v>78</v>
      </c>
      <c r="H10" s="60">
        <v>44762</v>
      </c>
      <c r="I10" s="59" t="s">
        <v>31</v>
      </c>
      <c r="J10" s="61">
        <v>6.0914770000000003</v>
      </c>
      <c r="K10" s="59" t="s">
        <v>62</v>
      </c>
      <c r="L10" s="59" t="s">
        <v>62</v>
      </c>
      <c r="M10" s="62">
        <v>7.2</v>
      </c>
      <c r="N10" s="62">
        <v>9.3000000000000007</v>
      </c>
      <c r="O10" s="62">
        <v>52</v>
      </c>
      <c r="P10" s="59" t="s">
        <v>71</v>
      </c>
      <c r="Q10" s="62">
        <v>188.23507699999999</v>
      </c>
      <c r="R10" s="59" t="s">
        <v>42</v>
      </c>
      <c r="S10" s="63">
        <v>11</v>
      </c>
    </row>
    <row r="11" spans="1:19" ht="20.100000000000001" customHeight="1" x14ac:dyDescent="0.25">
      <c r="A11" s="35">
        <v>3</v>
      </c>
      <c r="B11" s="58" t="s">
        <v>43</v>
      </c>
      <c r="C11" s="59" t="s">
        <v>44</v>
      </c>
      <c r="D11" s="59" t="s">
        <v>45</v>
      </c>
      <c r="E11" s="59" t="s">
        <v>428</v>
      </c>
      <c r="F11" s="59" t="s">
        <v>423</v>
      </c>
      <c r="G11" s="59" t="s">
        <v>78</v>
      </c>
      <c r="H11" s="60">
        <v>44769</v>
      </c>
      <c r="I11" s="59" t="s">
        <v>31</v>
      </c>
      <c r="J11" s="61">
        <v>71.800281999999996</v>
      </c>
      <c r="K11" s="59" t="s">
        <v>62</v>
      </c>
      <c r="L11" s="59" t="s">
        <v>32</v>
      </c>
      <c r="M11" s="59">
        <v>6.55</v>
      </c>
      <c r="N11" s="59">
        <v>9.85</v>
      </c>
      <c r="O11" s="59">
        <v>49.47</v>
      </c>
      <c r="P11" s="59" t="s">
        <v>103</v>
      </c>
      <c r="Q11" s="62">
        <v>2418.6691340000002</v>
      </c>
      <c r="R11" s="59" t="s">
        <v>42</v>
      </c>
      <c r="S11" s="63">
        <v>10</v>
      </c>
    </row>
    <row r="12" spans="1:19" ht="20.100000000000001" customHeight="1" x14ac:dyDescent="0.25">
      <c r="A12" s="35">
        <v>5</v>
      </c>
      <c r="B12" s="58" t="s">
        <v>143</v>
      </c>
      <c r="C12" s="59" t="s">
        <v>162</v>
      </c>
      <c r="D12" s="59" t="s">
        <v>145</v>
      </c>
      <c r="E12" s="59" t="s">
        <v>431</v>
      </c>
      <c r="F12" s="59" t="s">
        <v>423</v>
      </c>
      <c r="G12" s="59" t="s">
        <v>78</v>
      </c>
      <c r="H12" s="60">
        <v>44775</v>
      </c>
      <c r="I12" s="59" t="s">
        <v>31</v>
      </c>
      <c r="J12" s="61">
        <v>1.6</v>
      </c>
      <c r="K12" s="59" t="s">
        <v>32</v>
      </c>
      <c r="L12" s="59" t="s">
        <v>32</v>
      </c>
      <c r="M12" s="59">
        <v>7.05</v>
      </c>
      <c r="N12" s="59">
        <v>9.4</v>
      </c>
      <c r="O12" s="59">
        <v>50</v>
      </c>
      <c r="P12" s="59" t="s">
        <v>33</v>
      </c>
      <c r="Q12" s="59">
        <v>315.95699999999999</v>
      </c>
      <c r="R12" s="59" t="s">
        <v>35</v>
      </c>
      <c r="S12" s="63">
        <v>9</v>
      </c>
    </row>
    <row r="13" spans="1:19" ht="20.100000000000001" customHeight="1" x14ac:dyDescent="0.25">
      <c r="A13" s="35">
        <v>6</v>
      </c>
      <c r="B13" s="58" t="s">
        <v>432</v>
      </c>
      <c r="C13" s="59" t="s">
        <v>364</v>
      </c>
      <c r="D13" s="59" t="s">
        <v>433</v>
      </c>
      <c r="E13" s="59" t="s">
        <v>434</v>
      </c>
      <c r="F13" s="59" t="s">
        <v>423</v>
      </c>
      <c r="G13" s="59" t="s">
        <v>78</v>
      </c>
      <c r="H13" s="60">
        <v>44790</v>
      </c>
      <c r="I13" s="59" t="s">
        <v>31</v>
      </c>
      <c r="J13" s="61">
        <v>37.514654</v>
      </c>
      <c r="K13" s="59" t="s">
        <v>32</v>
      </c>
      <c r="L13" s="59" t="s">
        <v>32</v>
      </c>
      <c r="M13" s="62">
        <v>6.83</v>
      </c>
      <c r="N13" s="62">
        <v>9.6</v>
      </c>
      <c r="O13" s="62">
        <v>52</v>
      </c>
      <c r="P13" s="59" t="s">
        <v>435</v>
      </c>
      <c r="Q13" s="62">
        <v>1282.792829</v>
      </c>
      <c r="R13" s="59" t="s">
        <v>42</v>
      </c>
      <c r="S13" s="63">
        <v>7</v>
      </c>
    </row>
    <row r="14" spans="1:19" ht="20.100000000000001" customHeight="1" x14ac:dyDescent="0.25">
      <c r="A14" s="35">
        <v>7</v>
      </c>
      <c r="B14" s="58" t="s">
        <v>436</v>
      </c>
      <c r="C14" s="59" t="s">
        <v>191</v>
      </c>
      <c r="D14" s="59" t="s">
        <v>126</v>
      </c>
      <c r="E14" s="59" t="s">
        <v>437</v>
      </c>
      <c r="F14" s="59" t="s">
        <v>423</v>
      </c>
      <c r="G14" s="59" t="s">
        <v>78</v>
      </c>
      <c r="H14" s="60">
        <v>44791</v>
      </c>
      <c r="I14" s="59" t="s">
        <v>31</v>
      </c>
      <c r="J14" s="61">
        <v>48.5</v>
      </c>
      <c r="K14" s="59" t="s">
        <v>32</v>
      </c>
      <c r="L14" s="59" t="s">
        <v>62</v>
      </c>
      <c r="M14" s="59">
        <v>6.65</v>
      </c>
      <c r="N14" s="59">
        <v>9.39</v>
      </c>
      <c r="O14" s="59">
        <v>51</v>
      </c>
      <c r="P14" s="59" t="s">
        <v>103</v>
      </c>
      <c r="Q14" s="59">
        <v>1769.952</v>
      </c>
      <c r="R14" s="59" t="s">
        <v>35</v>
      </c>
      <c r="S14" s="63">
        <v>9</v>
      </c>
    </row>
    <row r="15" spans="1:19" ht="20.100000000000001" customHeight="1" x14ac:dyDescent="0.25">
      <c r="A15" s="35">
        <v>8</v>
      </c>
      <c r="B15" s="58" t="s">
        <v>438</v>
      </c>
      <c r="C15" s="59" t="s">
        <v>144</v>
      </c>
      <c r="D15" s="59" t="s">
        <v>250</v>
      </c>
      <c r="E15" s="59" t="s">
        <v>439</v>
      </c>
      <c r="F15" s="59" t="s">
        <v>423</v>
      </c>
      <c r="G15" s="59" t="s">
        <v>78</v>
      </c>
      <c r="H15" s="60">
        <v>44796</v>
      </c>
      <c r="I15" s="59" t="s">
        <v>31</v>
      </c>
      <c r="J15" s="61">
        <v>7.1889000000000003</v>
      </c>
      <c r="K15" s="59" t="s">
        <v>32</v>
      </c>
      <c r="L15" s="59" t="s">
        <v>32</v>
      </c>
      <c r="M15" s="62">
        <v>6.85</v>
      </c>
      <c r="N15" s="62">
        <v>9.4</v>
      </c>
      <c r="O15" s="62">
        <v>47</v>
      </c>
      <c r="P15" s="59" t="s">
        <v>71</v>
      </c>
      <c r="Q15" s="59">
        <v>470.412306</v>
      </c>
      <c r="R15" s="59" t="s">
        <v>42</v>
      </c>
      <c r="S15" s="63">
        <v>10</v>
      </c>
    </row>
    <row r="16" spans="1:19" ht="20.100000000000001" customHeight="1" x14ac:dyDescent="0.25">
      <c r="A16" s="35">
        <v>10</v>
      </c>
      <c r="B16" s="58" t="s">
        <v>443</v>
      </c>
      <c r="C16" s="59" t="s">
        <v>206</v>
      </c>
      <c r="D16" s="59" t="s">
        <v>80</v>
      </c>
      <c r="E16" s="59" t="s">
        <v>444</v>
      </c>
      <c r="F16" s="59" t="s">
        <v>423</v>
      </c>
      <c r="G16" s="59" t="s">
        <v>78</v>
      </c>
      <c r="H16" s="60">
        <v>44819</v>
      </c>
      <c r="I16" s="59" t="s">
        <v>31</v>
      </c>
      <c r="J16" s="61">
        <v>1.6591400000000001</v>
      </c>
      <c r="K16" s="59" t="s">
        <v>32</v>
      </c>
      <c r="L16" s="59" t="s">
        <v>32</v>
      </c>
      <c r="M16" s="62">
        <v>6.8</v>
      </c>
      <c r="N16" s="62">
        <v>9.3000000000000007</v>
      </c>
      <c r="O16" s="62">
        <v>52.2</v>
      </c>
      <c r="P16" s="59" t="s">
        <v>91</v>
      </c>
      <c r="Q16" s="59">
        <v>501.32206100000002</v>
      </c>
      <c r="R16" s="59" t="s">
        <v>42</v>
      </c>
      <c r="S16" s="63">
        <v>5</v>
      </c>
    </row>
    <row r="17" spans="1:19" ht="20.100000000000001" customHeight="1" x14ac:dyDescent="0.25">
      <c r="A17" s="35">
        <v>15</v>
      </c>
      <c r="B17" s="58" t="s">
        <v>453</v>
      </c>
      <c r="C17" s="59" t="s">
        <v>138</v>
      </c>
      <c r="D17" s="59" t="s">
        <v>200</v>
      </c>
      <c r="E17" s="59" t="s">
        <v>454</v>
      </c>
      <c r="F17" s="59" t="s">
        <v>423</v>
      </c>
      <c r="G17" s="59" t="s">
        <v>78</v>
      </c>
      <c r="H17" s="60">
        <v>44844</v>
      </c>
      <c r="I17" s="59" t="s">
        <v>39</v>
      </c>
      <c r="J17" s="61">
        <v>18.837496999999999</v>
      </c>
      <c r="K17" s="59" t="s">
        <v>32</v>
      </c>
      <c r="L17" s="59" t="s">
        <v>32</v>
      </c>
      <c r="M17" s="59">
        <v>5.32</v>
      </c>
      <c r="N17" s="62">
        <v>9.6</v>
      </c>
      <c r="O17" s="59">
        <v>45</v>
      </c>
      <c r="P17" s="59" t="s">
        <v>91</v>
      </c>
      <c r="Q17" s="59">
        <v>799.98172099999999</v>
      </c>
      <c r="R17" s="59" t="s">
        <v>42</v>
      </c>
      <c r="S17" s="63">
        <v>10</v>
      </c>
    </row>
    <row r="18" spans="1:19" ht="20.100000000000001" customHeight="1" x14ac:dyDescent="0.25">
      <c r="A18" s="35">
        <v>16</v>
      </c>
      <c r="B18" s="58" t="s">
        <v>147</v>
      </c>
      <c r="C18" s="59" t="s">
        <v>455</v>
      </c>
      <c r="D18" s="59" t="s">
        <v>112</v>
      </c>
      <c r="E18" s="59" t="s">
        <v>456</v>
      </c>
      <c r="F18" s="59" t="s">
        <v>423</v>
      </c>
      <c r="G18" s="59" t="s">
        <v>78</v>
      </c>
      <c r="H18" s="60">
        <v>44846</v>
      </c>
      <c r="I18" s="59" t="s">
        <v>31</v>
      </c>
      <c r="J18" s="61">
        <v>13.4</v>
      </c>
      <c r="K18" s="59" t="s">
        <v>32</v>
      </c>
      <c r="L18" s="59" t="s">
        <v>62</v>
      </c>
      <c r="M18" s="59">
        <v>6.57</v>
      </c>
      <c r="N18" s="59">
        <v>9.6</v>
      </c>
      <c r="O18" s="59">
        <v>49.94</v>
      </c>
      <c r="P18" s="59" t="s">
        <v>91</v>
      </c>
      <c r="Q18" s="62" t="s">
        <v>34</v>
      </c>
      <c r="R18" s="59" t="s">
        <v>34</v>
      </c>
      <c r="S18" s="63">
        <v>9</v>
      </c>
    </row>
    <row r="19" spans="1:19" ht="20.100000000000001" customHeight="1" x14ac:dyDescent="0.25">
      <c r="A19" s="35">
        <v>18</v>
      </c>
      <c r="B19" s="58" t="s">
        <v>459</v>
      </c>
      <c r="C19" s="59" t="s">
        <v>162</v>
      </c>
      <c r="D19" s="59" t="s">
        <v>460</v>
      </c>
      <c r="E19" s="59" t="s">
        <v>461</v>
      </c>
      <c r="F19" s="59" t="s">
        <v>423</v>
      </c>
      <c r="G19" s="59" t="s">
        <v>78</v>
      </c>
      <c r="H19" s="60">
        <v>44858</v>
      </c>
      <c r="I19" s="59" t="s">
        <v>31</v>
      </c>
      <c r="J19" s="61">
        <v>62.654000000000003</v>
      </c>
      <c r="K19" s="59" t="s">
        <v>32</v>
      </c>
      <c r="L19" s="59" t="s">
        <v>32</v>
      </c>
      <c r="M19" s="62">
        <v>6.84</v>
      </c>
      <c r="N19" s="62">
        <v>9.4</v>
      </c>
      <c r="O19" s="62">
        <v>50</v>
      </c>
      <c r="P19" s="59" t="s">
        <v>73</v>
      </c>
      <c r="Q19" s="62">
        <v>1772.1949999999999</v>
      </c>
      <c r="R19" s="59" t="s">
        <v>35</v>
      </c>
      <c r="S19" s="63">
        <v>10</v>
      </c>
    </row>
    <row r="20" spans="1:19" ht="20.100000000000001" customHeight="1" x14ac:dyDescent="0.25">
      <c r="A20" s="35">
        <v>19</v>
      </c>
      <c r="B20" s="58" t="s">
        <v>319</v>
      </c>
      <c r="C20" s="59" t="s">
        <v>320</v>
      </c>
      <c r="D20" s="59" t="s">
        <v>242</v>
      </c>
      <c r="E20" s="59" t="s">
        <v>462</v>
      </c>
      <c r="F20" s="59" t="s">
        <v>423</v>
      </c>
      <c r="G20" s="59" t="s">
        <v>78</v>
      </c>
      <c r="H20" s="60">
        <v>44859</v>
      </c>
      <c r="I20" s="59" t="s">
        <v>39</v>
      </c>
      <c r="J20" s="61">
        <v>171.76738499999999</v>
      </c>
      <c r="K20" s="59" t="s">
        <v>32</v>
      </c>
      <c r="L20" s="59" t="s">
        <v>32</v>
      </c>
      <c r="M20" s="62">
        <v>6.7</v>
      </c>
      <c r="N20" s="62">
        <v>9.1999999999999993</v>
      </c>
      <c r="O20" s="62">
        <v>53.78</v>
      </c>
      <c r="P20" s="59" t="s">
        <v>91</v>
      </c>
      <c r="Q20" s="62">
        <v>3396.297599</v>
      </c>
      <c r="R20" s="59" t="s">
        <v>42</v>
      </c>
      <c r="S20" s="63">
        <v>9</v>
      </c>
    </row>
    <row r="21" spans="1:19" ht="20.100000000000001" customHeight="1" x14ac:dyDescent="0.25">
      <c r="A21" s="35">
        <v>20</v>
      </c>
      <c r="B21" s="58" t="s">
        <v>241</v>
      </c>
      <c r="C21" s="59" t="s">
        <v>249</v>
      </c>
      <c r="D21" s="59" t="s">
        <v>242</v>
      </c>
      <c r="E21" s="59" t="s">
        <v>463</v>
      </c>
      <c r="F21" s="59" t="s">
        <v>423</v>
      </c>
      <c r="G21" s="59" t="s">
        <v>78</v>
      </c>
      <c r="H21" s="60">
        <v>44861</v>
      </c>
      <c r="I21" s="59" t="s">
        <v>31</v>
      </c>
      <c r="J21" s="59">
        <v>6.3239999999999998</v>
      </c>
      <c r="K21" s="59" t="s">
        <v>32</v>
      </c>
      <c r="L21" s="59" t="s">
        <v>62</v>
      </c>
      <c r="M21" s="62" t="s">
        <v>34</v>
      </c>
      <c r="N21" s="62">
        <v>9.8000000000000007</v>
      </c>
      <c r="O21" s="62">
        <v>52.54</v>
      </c>
      <c r="P21" s="59" t="s">
        <v>103</v>
      </c>
      <c r="Q21" s="59" t="s">
        <v>34</v>
      </c>
      <c r="R21" s="59" t="s">
        <v>34</v>
      </c>
      <c r="S21" s="63">
        <v>14</v>
      </c>
    </row>
    <row r="22" spans="1:19" ht="20.100000000000001" customHeight="1" x14ac:dyDescent="0.25">
      <c r="A22" s="35">
        <v>21</v>
      </c>
      <c r="B22" s="58" t="s">
        <v>464</v>
      </c>
      <c r="C22" s="59" t="s">
        <v>75</v>
      </c>
      <c r="D22" s="59" t="s">
        <v>246</v>
      </c>
      <c r="E22" s="59" t="s">
        <v>465</v>
      </c>
      <c r="F22" s="59" t="s">
        <v>423</v>
      </c>
      <c r="G22" s="59" t="s">
        <v>78</v>
      </c>
      <c r="H22" s="60">
        <v>44861</v>
      </c>
      <c r="I22" s="59" t="s">
        <v>31</v>
      </c>
      <c r="J22" s="61">
        <v>5.6680000000000001</v>
      </c>
      <c r="K22" s="59" t="s">
        <v>62</v>
      </c>
      <c r="L22" s="59" t="s">
        <v>32</v>
      </c>
      <c r="M22" s="62">
        <v>7.2</v>
      </c>
      <c r="N22" s="62">
        <v>9.6999999999999993</v>
      </c>
      <c r="O22" s="62">
        <v>54</v>
      </c>
      <c r="P22" s="59" t="s">
        <v>71</v>
      </c>
      <c r="Q22" s="62" t="s">
        <v>34</v>
      </c>
      <c r="R22" s="59" t="s">
        <v>34</v>
      </c>
      <c r="S22" s="63">
        <v>4</v>
      </c>
    </row>
    <row r="23" spans="1:19" ht="20.100000000000001" customHeight="1" x14ac:dyDescent="0.25">
      <c r="A23" s="35">
        <v>25</v>
      </c>
      <c r="B23" s="58" t="s">
        <v>104</v>
      </c>
      <c r="C23" s="59" t="s">
        <v>100</v>
      </c>
      <c r="D23" s="59" t="s">
        <v>105</v>
      </c>
      <c r="E23" s="59" t="s">
        <v>472</v>
      </c>
      <c r="F23" s="59" t="s">
        <v>423</v>
      </c>
      <c r="G23" s="59" t="s">
        <v>78</v>
      </c>
      <c r="H23" s="60">
        <v>44868</v>
      </c>
      <c r="I23" s="59" t="s">
        <v>39</v>
      </c>
      <c r="J23" s="61" t="s">
        <v>34</v>
      </c>
      <c r="K23" s="59" t="s">
        <v>32</v>
      </c>
      <c r="L23" s="59" t="s">
        <v>32</v>
      </c>
      <c r="M23" s="62">
        <v>7.55</v>
      </c>
      <c r="N23" s="62">
        <v>10.199999999999999</v>
      </c>
      <c r="O23" s="62">
        <v>52</v>
      </c>
      <c r="P23" s="59" t="s">
        <v>103</v>
      </c>
      <c r="Q23" s="62" t="s">
        <v>34</v>
      </c>
      <c r="R23" s="59" t="s">
        <v>34</v>
      </c>
      <c r="S23" s="63">
        <v>14</v>
      </c>
    </row>
    <row r="24" spans="1:19" ht="20.100000000000001" customHeight="1" x14ac:dyDescent="0.25">
      <c r="A24" s="35">
        <v>27</v>
      </c>
      <c r="B24" s="58" t="s">
        <v>475</v>
      </c>
      <c r="C24" s="59" t="s">
        <v>148</v>
      </c>
      <c r="D24" s="59" t="s">
        <v>45</v>
      </c>
      <c r="E24" s="59" t="s">
        <v>476</v>
      </c>
      <c r="F24" s="59" t="s">
        <v>423</v>
      </c>
      <c r="G24" s="59" t="s">
        <v>78</v>
      </c>
      <c r="H24" s="60">
        <v>44882</v>
      </c>
      <c r="I24" s="59" t="s">
        <v>31</v>
      </c>
      <c r="J24" s="61">
        <v>4.8008850000000001</v>
      </c>
      <c r="K24" s="59" t="s">
        <v>32</v>
      </c>
      <c r="L24" s="59" t="s">
        <v>32</v>
      </c>
      <c r="M24" s="59">
        <v>7.11</v>
      </c>
      <c r="N24" s="59">
        <v>9.65</v>
      </c>
      <c r="O24" s="59">
        <v>52.97</v>
      </c>
      <c r="P24" s="59" t="s">
        <v>477</v>
      </c>
      <c r="Q24" s="59" t="s">
        <v>34</v>
      </c>
      <c r="R24" s="59" t="s">
        <v>34</v>
      </c>
      <c r="S24" s="63">
        <v>6</v>
      </c>
    </row>
    <row r="25" spans="1:19" ht="20.100000000000001" customHeight="1" x14ac:dyDescent="0.25">
      <c r="A25" s="35">
        <v>30</v>
      </c>
      <c r="B25" s="58" t="s">
        <v>483</v>
      </c>
      <c r="C25" s="59" t="s">
        <v>346</v>
      </c>
      <c r="D25" s="59" t="s">
        <v>55</v>
      </c>
      <c r="E25" s="59" t="s">
        <v>484</v>
      </c>
      <c r="F25" s="59" t="s">
        <v>423</v>
      </c>
      <c r="G25" s="59" t="s">
        <v>78</v>
      </c>
      <c r="H25" s="60">
        <v>44895</v>
      </c>
      <c r="I25" s="59" t="s">
        <v>31</v>
      </c>
      <c r="J25" s="61">
        <v>19.3</v>
      </c>
      <c r="K25" s="59" t="s">
        <v>32</v>
      </c>
      <c r="L25" s="59" t="s">
        <v>32</v>
      </c>
      <c r="M25" s="62">
        <v>6.44</v>
      </c>
      <c r="N25" s="62">
        <v>9.3800000000000008</v>
      </c>
      <c r="O25" s="62">
        <v>52</v>
      </c>
      <c r="P25" s="59" t="s">
        <v>141</v>
      </c>
      <c r="Q25" s="62">
        <v>809.15285900000003</v>
      </c>
      <c r="R25" s="59" t="s">
        <v>35</v>
      </c>
      <c r="S25" s="63">
        <v>11</v>
      </c>
    </row>
    <row r="26" spans="1:19" ht="20.100000000000001" customHeight="1" x14ac:dyDescent="0.25">
      <c r="A26" s="35">
        <v>34</v>
      </c>
      <c r="B26" s="58" t="s">
        <v>489</v>
      </c>
      <c r="C26" s="59" t="s">
        <v>100</v>
      </c>
      <c r="D26" s="59" t="s">
        <v>105</v>
      </c>
      <c r="E26" s="59" t="s">
        <v>490</v>
      </c>
      <c r="F26" s="59" t="s">
        <v>423</v>
      </c>
      <c r="G26" s="59" t="s">
        <v>78</v>
      </c>
      <c r="H26" s="60">
        <v>44910</v>
      </c>
      <c r="I26" s="59" t="s">
        <v>39</v>
      </c>
      <c r="J26" s="61">
        <v>-36</v>
      </c>
      <c r="K26" s="59" t="s">
        <v>32</v>
      </c>
      <c r="L26" s="59" t="s">
        <v>32</v>
      </c>
      <c r="M26" s="62">
        <v>7.1</v>
      </c>
      <c r="N26" s="62">
        <v>9.8000000000000007</v>
      </c>
      <c r="O26" s="62">
        <v>52</v>
      </c>
      <c r="P26" s="59" t="s">
        <v>141</v>
      </c>
      <c r="Q26" s="62" t="s">
        <v>34</v>
      </c>
      <c r="R26" s="59" t="s">
        <v>34</v>
      </c>
      <c r="S26" s="63">
        <v>7</v>
      </c>
    </row>
    <row r="27" spans="1:19" ht="20.100000000000001" customHeight="1" x14ac:dyDescent="0.25">
      <c r="A27" s="35">
        <v>36</v>
      </c>
      <c r="B27" s="58" t="s">
        <v>494</v>
      </c>
      <c r="C27" s="59" t="s">
        <v>364</v>
      </c>
      <c r="D27" s="59" t="s">
        <v>433</v>
      </c>
      <c r="E27" s="59" t="s">
        <v>495</v>
      </c>
      <c r="F27" s="59" t="s">
        <v>423</v>
      </c>
      <c r="G27" s="59" t="s">
        <v>78</v>
      </c>
      <c r="H27" s="60">
        <v>44916</v>
      </c>
      <c r="I27" s="59" t="s">
        <v>31</v>
      </c>
      <c r="J27" s="61">
        <v>25</v>
      </c>
      <c r="K27" s="59" t="s">
        <v>32</v>
      </c>
      <c r="L27" s="59" t="s">
        <v>32</v>
      </c>
      <c r="M27" s="62">
        <v>6.93</v>
      </c>
      <c r="N27" s="62">
        <v>9.6</v>
      </c>
      <c r="O27" s="62">
        <v>54</v>
      </c>
      <c r="P27" s="59" t="s">
        <v>435</v>
      </c>
      <c r="Q27" s="62">
        <v>2394.1170000000002</v>
      </c>
      <c r="R27" s="59" t="s">
        <v>42</v>
      </c>
      <c r="S27" s="63">
        <v>8</v>
      </c>
    </row>
    <row r="28" spans="1:19" ht="20.100000000000001" customHeight="1" x14ac:dyDescent="0.25">
      <c r="A28" s="35">
        <v>38</v>
      </c>
      <c r="B28" s="58" t="s">
        <v>169</v>
      </c>
      <c r="C28" s="59" t="s">
        <v>144</v>
      </c>
      <c r="D28" s="59" t="s">
        <v>59</v>
      </c>
      <c r="E28" s="59" t="s">
        <v>498</v>
      </c>
      <c r="F28" s="59" t="s">
        <v>423</v>
      </c>
      <c r="G28" s="59" t="s">
        <v>78</v>
      </c>
      <c r="H28" s="60">
        <v>44917</v>
      </c>
      <c r="I28" s="59" t="s">
        <v>31</v>
      </c>
      <c r="J28" s="61">
        <v>70.563327999999998</v>
      </c>
      <c r="K28" s="59" t="s">
        <v>62</v>
      </c>
      <c r="L28" s="59" t="s">
        <v>32</v>
      </c>
      <c r="M28" s="62">
        <v>7.16</v>
      </c>
      <c r="N28" s="62">
        <v>9.4</v>
      </c>
      <c r="O28" s="62">
        <v>49</v>
      </c>
      <c r="P28" s="59" t="s">
        <v>97</v>
      </c>
      <c r="Q28" s="62">
        <v>2580.838851</v>
      </c>
      <c r="R28" s="59" t="s">
        <v>35</v>
      </c>
      <c r="S28" s="63">
        <v>10</v>
      </c>
    </row>
    <row r="29" spans="1:19" ht="20.100000000000001" customHeight="1" x14ac:dyDescent="0.25">
      <c r="A29" s="35">
        <v>39</v>
      </c>
      <c r="B29" s="58" t="s">
        <v>171</v>
      </c>
      <c r="C29" s="59" t="s">
        <v>172</v>
      </c>
      <c r="D29" s="59" t="s">
        <v>173</v>
      </c>
      <c r="E29" s="59" t="s">
        <v>499</v>
      </c>
      <c r="F29" s="59" t="s">
        <v>423</v>
      </c>
      <c r="G29" s="59" t="s">
        <v>78</v>
      </c>
      <c r="H29" s="60">
        <v>44917</v>
      </c>
      <c r="I29" s="59" t="s">
        <v>39</v>
      </c>
      <c r="J29" s="61">
        <v>26.382000000000001</v>
      </c>
      <c r="K29" s="59" t="s">
        <v>32</v>
      </c>
      <c r="L29" s="59" t="s">
        <v>32</v>
      </c>
      <c r="M29" s="62">
        <v>7.54</v>
      </c>
      <c r="N29" s="62">
        <v>9.8000000000000007</v>
      </c>
      <c r="O29" s="62">
        <v>53.4</v>
      </c>
      <c r="P29" s="59" t="s">
        <v>141</v>
      </c>
      <c r="Q29" s="59">
        <v>773.03399999999999</v>
      </c>
      <c r="R29" s="59" t="s">
        <v>35</v>
      </c>
      <c r="S29" s="63">
        <v>7</v>
      </c>
    </row>
    <row r="30" spans="1:19" ht="20.100000000000001" customHeight="1" x14ac:dyDescent="0.25">
      <c r="A30" s="35">
        <v>40</v>
      </c>
      <c r="B30" s="58" t="s">
        <v>500</v>
      </c>
      <c r="C30" s="59" t="s">
        <v>501</v>
      </c>
      <c r="D30" s="59" t="s">
        <v>27</v>
      </c>
      <c r="E30" s="59" t="s">
        <v>502</v>
      </c>
      <c r="F30" s="59" t="s">
        <v>423</v>
      </c>
      <c r="G30" s="59" t="s">
        <v>78</v>
      </c>
      <c r="H30" s="60">
        <v>44918</v>
      </c>
      <c r="I30" s="59" t="s">
        <v>39</v>
      </c>
      <c r="J30" s="61">
        <v>47.756053999999999</v>
      </c>
      <c r="K30" s="59" t="s">
        <v>32</v>
      </c>
      <c r="L30" s="59" t="s">
        <v>32</v>
      </c>
      <c r="M30" s="62">
        <v>6.86</v>
      </c>
      <c r="N30" s="62">
        <v>9.6</v>
      </c>
      <c r="O30" s="62">
        <v>51</v>
      </c>
      <c r="P30" s="59" t="s">
        <v>141</v>
      </c>
      <c r="Q30" s="59">
        <v>2562</v>
      </c>
      <c r="R30" s="59" t="s">
        <v>35</v>
      </c>
      <c r="S30" s="63">
        <v>7</v>
      </c>
    </row>
    <row r="31" spans="1:19" ht="20.100000000000001" customHeight="1" x14ac:dyDescent="0.25">
      <c r="A31" s="35">
        <v>41</v>
      </c>
      <c r="B31" s="58" t="s">
        <v>503</v>
      </c>
      <c r="C31" s="59" t="s">
        <v>172</v>
      </c>
      <c r="D31" s="59" t="s">
        <v>173</v>
      </c>
      <c r="E31" s="59" t="s">
        <v>504</v>
      </c>
      <c r="F31" s="59" t="s">
        <v>423</v>
      </c>
      <c r="G31" s="59" t="s">
        <v>78</v>
      </c>
      <c r="H31" s="60">
        <v>44924</v>
      </c>
      <c r="I31" s="59" t="s">
        <v>39</v>
      </c>
      <c r="J31" s="61">
        <v>46.487000000000002</v>
      </c>
      <c r="K31" s="59" t="s">
        <v>32</v>
      </c>
      <c r="L31" s="59" t="s">
        <v>32</v>
      </c>
      <c r="M31" s="62">
        <v>8.0299999999999994</v>
      </c>
      <c r="N31" s="62">
        <v>9.8000000000000007</v>
      </c>
      <c r="O31" s="62">
        <v>52.7</v>
      </c>
      <c r="P31" s="59" t="s">
        <v>141</v>
      </c>
      <c r="Q31" s="62">
        <v>1626.876</v>
      </c>
      <c r="R31" s="59" t="s">
        <v>35</v>
      </c>
      <c r="S31" s="63">
        <v>8</v>
      </c>
    </row>
    <row r="32" spans="1:19" ht="20.100000000000001" customHeight="1" x14ac:dyDescent="0.25">
      <c r="A32" s="35">
        <v>42</v>
      </c>
      <c r="B32" s="58" t="s">
        <v>181</v>
      </c>
      <c r="C32" s="59" t="s">
        <v>172</v>
      </c>
      <c r="D32" s="59" t="s">
        <v>173</v>
      </c>
      <c r="E32" s="59" t="s">
        <v>505</v>
      </c>
      <c r="F32" s="59" t="s">
        <v>423</v>
      </c>
      <c r="G32" s="59" t="s">
        <v>78</v>
      </c>
      <c r="H32" s="60">
        <v>44924</v>
      </c>
      <c r="I32" s="59" t="s">
        <v>39</v>
      </c>
      <c r="J32" s="61">
        <v>46.079000000000001</v>
      </c>
      <c r="K32" s="59" t="s">
        <v>32</v>
      </c>
      <c r="L32" s="59" t="s">
        <v>32</v>
      </c>
      <c r="M32" s="62">
        <v>8.2899999999999991</v>
      </c>
      <c r="N32" s="62">
        <v>9.8000000000000007</v>
      </c>
      <c r="O32" s="62">
        <v>58.22</v>
      </c>
      <c r="P32" s="59" t="s">
        <v>141</v>
      </c>
      <c r="Q32" s="59">
        <v>1065.8209999999999</v>
      </c>
      <c r="R32" s="59" t="s">
        <v>35</v>
      </c>
      <c r="S32" s="63">
        <v>8</v>
      </c>
    </row>
    <row r="33" spans="1:19" ht="20.100000000000001" customHeight="1" x14ac:dyDescent="0.25">
      <c r="A33" s="35">
        <v>43</v>
      </c>
      <c r="B33" s="58" t="s">
        <v>506</v>
      </c>
      <c r="C33" s="59" t="s">
        <v>69</v>
      </c>
      <c r="D33" s="59" t="s">
        <v>479</v>
      </c>
      <c r="E33" s="59" t="s">
        <v>507</v>
      </c>
      <c r="F33" s="59" t="s">
        <v>423</v>
      </c>
      <c r="G33" s="59" t="s">
        <v>78</v>
      </c>
      <c r="H33" s="60">
        <v>44945</v>
      </c>
      <c r="I33" s="59" t="s">
        <v>39</v>
      </c>
      <c r="J33" s="61">
        <v>8.826587</v>
      </c>
      <c r="K33" s="59" t="s">
        <v>32</v>
      </c>
      <c r="L33" s="59" t="s">
        <v>32</v>
      </c>
      <c r="M33" s="62">
        <v>7.38</v>
      </c>
      <c r="N33" s="62">
        <v>9.6</v>
      </c>
      <c r="O33" s="62">
        <v>59.74</v>
      </c>
      <c r="P33" s="59" t="s">
        <v>91</v>
      </c>
      <c r="Q33" s="59">
        <v>588.54646300000002</v>
      </c>
      <c r="R33" s="59" t="s">
        <v>42</v>
      </c>
      <c r="S33" s="63">
        <v>6</v>
      </c>
    </row>
    <row r="34" spans="1:19" ht="20.100000000000001" customHeight="1" x14ac:dyDescent="0.25">
      <c r="A34" s="35">
        <v>44</v>
      </c>
      <c r="B34" s="58" t="s">
        <v>508</v>
      </c>
      <c r="C34" s="59" t="s">
        <v>308</v>
      </c>
      <c r="D34" s="59" t="s">
        <v>509</v>
      </c>
      <c r="E34" s="59" t="s">
        <v>510</v>
      </c>
      <c r="F34" s="59" t="s">
        <v>423</v>
      </c>
      <c r="G34" s="59" t="s">
        <v>78</v>
      </c>
      <c r="H34" s="60">
        <v>44949</v>
      </c>
      <c r="I34" s="59" t="s">
        <v>31</v>
      </c>
      <c r="J34" s="61">
        <v>54.283434999999997</v>
      </c>
      <c r="K34" s="59" t="s">
        <v>32</v>
      </c>
      <c r="L34" s="59" t="s">
        <v>32</v>
      </c>
      <c r="M34" s="62">
        <v>6.73</v>
      </c>
      <c r="N34" s="62">
        <v>9.3000000000000007</v>
      </c>
      <c r="O34" s="62">
        <v>50</v>
      </c>
      <c r="P34" s="59" t="s">
        <v>511</v>
      </c>
      <c r="Q34" s="62">
        <v>2607.5680619999998</v>
      </c>
      <c r="R34" s="59" t="s">
        <v>42</v>
      </c>
      <c r="S34" s="63">
        <v>13</v>
      </c>
    </row>
    <row r="35" spans="1:19" ht="20.100000000000001" customHeight="1" x14ac:dyDescent="0.25">
      <c r="A35" s="35">
        <v>46</v>
      </c>
      <c r="B35" s="58" t="s">
        <v>513</v>
      </c>
      <c r="C35" s="59" t="s">
        <v>54</v>
      </c>
      <c r="D35" s="59" t="s">
        <v>514</v>
      </c>
      <c r="E35" s="59" t="s">
        <v>515</v>
      </c>
      <c r="F35" s="59" t="s">
        <v>423</v>
      </c>
      <c r="G35" s="59" t="s">
        <v>78</v>
      </c>
      <c r="H35" s="60">
        <v>44950</v>
      </c>
      <c r="I35" s="59" t="s">
        <v>39</v>
      </c>
      <c r="J35" s="61">
        <v>17.153092000000001</v>
      </c>
      <c r="K35" s="59" t="s">
        <v>32</v>
      </c>
      <c r="L35" s="59" t="s">
        <v>62</v>
      </c>
      <c r="M35" s="62">
        <v>5.97</v>
      </c>
      <c r="N35" s="62">
        <v>10.25</v>
      </c>
      <c r="O35" s="62">
        <v>45.16</v>
      </c>
      <c r="P35" s="59" t="s">
        <v>141</v>
      </c>
      <c r="Q35" s="62">
        <v>453.675298</v>
      </c>
      <c r="R35" s="59" t="s">
        <v>35</v>
      </c>
      <c r="S35" s="63">
        <v>8</v>
      </c>
    </row>
    <row r="36" spans="1:19" ht="20.100000000000001" customHeight="1" x14ac:dyDescent="0.25">
      <c r="A36" s="35">
        <v>49</v>
      </c>
      <c r="B36" s="58" t="s">
        <v>519</v>
      </c>
      <c r="C36" s="59" t="s">
        <v>152</v>
      </c>
      <c r="D36" s="59" t="s">
        <v>45</v>
      </c>
      <c r="E36" s="59" t="s">
        <v>520</v>
      </c>
      <c r="F36" s="59" t="s">
        <v>423</v>
      </c>
      <c r="G36" s="59" t="s">
        <v>78</v>
      </c>
      <c r="H36" s="60">
        <v>44952</v>
      </c>
      <c r="I36" s="59" t="s">
        <v>31</v>
      </c>
      <c r="J36" s="61">
        <v>68.191999999999993</v>
      </c>
      <c r="K36" s="59" t="s">
        <v>32</v>
      </c>
      <c r="L36" s="59" t="s">
        <v>32</v>
      </c>
      <c r="M36" s="59">
        <v>7.08</v>
      </c>
      <c r="N36" s="59">
        <v>9.6</v>
      </c>
      <c r="O36" s="59">
        <v>50.6</v>
      </c>
      <c r="P36" s="59" t="s">
        <v>91</v>
      </c>
      <c r="Q36" s="59">
        <v>3505.491</v>
      </c>
      <c r="R36" s="59" t="s">
        <v>154</v>
      </c>
      <c r="S36" s="63">
        <v>19</v>
      </c>
    </row>
    <row r="37" spans="1:19" ht="20.100000000000001" customHeight="1" x14ac:dyDescent="0.25">
      <c r="A37" s="35">
        <v>51</v>
      </c>
      <c r="B37" s="58" t="s">
        <v>241</v>
      </c>
      <c r="C37" s="59" t="s">
        <v>191</v>
      </c>
      <c r="D37" s="59" t="s">
        <v>242</v>
      </c>
      <c r="E37" s="59" t="s">
        <v>524</v>
      </c>
      <c r="F37" s="59" t="s">
        <v>423</v>
      </c>
      <c r="G37" s="59" t="s">
        <v>78</v>
      </c>
      <c r="H37" s="60">
        <v>45008</v>
      </c>
      <c r="I37" s="59" t="s">
        <v>31</v>
      </c>
      <c r="J37" s="61">
        <v>20.888000000000002</v>
      </c>
      <c r="K37" s="59" t="s">
        <v>32</v>
      </c>
      <c r="L37" s="59" t="s">
        <v>62</v>
      </c>
      <c r="M37" s="62">
        <v>6.97</v>
      </c>
      <c r="N37" s="62">
        <v>9.57</v>
      </c>
      <c r="O37" s="62">
        <v>52.5</v>
      </c>
      <c r="P37" s="59" t="s">
        <v>103</v>
      </c>
      <c r="Q37" s="62">
        <v>927.76099999999997</v>
      </c>
      <c r="R37" s="59" t="s">
        <v>35</v>
      </c>
      <c r="S37" s="63">
        <v>16</v>
      </c>
    </row>
    <row r="38" spans="1:19" ht="20.100000000000001" customHeight="1" x14ac:dyDescent="0.25">
      <c r="A38" s="35">
        <v>52</v>
      </c>
      <c r="B38" s="58" t="s">
        <v>525</v>
      </c>
      <c r="C38" s="59" t="s">
        <v>54</v>
      </c>
      <c r="D38" s="59" t="s">
        <v>83</v>
      </c>
      <c r="E38" s="59" t="s">
        <v>526</v>
      </c>
      <c r="F38" s="59" t="s">
        <v>423</v>
      </c>
      <c r="G38" s="59" t="s">
        <v>78</v>
      </c>
      <c r="H38" s="60">
        <v>45013</v>
      </c>
      <c r="I38" s="59" t="s">
        <v>39</v>
      </c>
      <c r="J38" s="61">
        <v>23.308073</v>
      </c>
      <c r="K38" s="59" t="s">
        <v>32</v>
      </c>
      <c r="L38" s="59" t="s">
        <v>32</v>
      </c>
      <c r="M38" s="59">
        <v>6.44</v>
      </c>
      <c r="N38" s="59">
        <v>9.5</v>
      </c>
      <c r="O38" s="59">
        <v>59.6</v>
      </c>
      <c r="P38" s="59" t="s">
        <v>141</v>
      </c>
      <c r="Q38" s="62">
        <v>487.25787500000001</v>
      </c>
      <c r="R38" s="59" t="s">
        <v>35</v>
      </c>
      <c r="S38" s="63">
        <v>10</v>
      </c>
    </row>
    <row r="39" spans="1:19" ht="20.100000000000001" customHeight="1" x14ac:dyDescent="0.25">
      <c r="A39" s="35">
        <v>55</v>
      </c>
      <c r="B39" s="58" t="s">
        <v>521</v>
      </c>
      <c r="C39" s="59" t="s">
        <v>320</v>
      </c>
      <c r="D39" s="59" t="s">
        <v>522</v>
      </c>
      <c r="E39" s="59" t="s">
        <v>531</v>
      </c>
      <c r="F39" s="59" t="s">
        <v>423</v>
      </c>
      <c r="G39" s="59" t="s">
        <v>78</v>
      </c>
      <c r="H39" s="60">
        <v>45050</v>
      </c>
      <c r="I39" s="59" t="s">
        <v>31</v>
      </c>
      <c r="J39" s="61">
        <v>-0.67478800000000005</v>
      </c>
      <c r="K39" s="59" t="s">
        <v>32</v>
      </c>
      <c r="L39" s="59" t="s">
        <v>32</v>
      </c>
      <c r="M39" s="59">
        <v>7</v>
      </c>
      <c r="N39" s="59">
        <v>9.3000000000000007</v>
      </c>
      <c r="O39" s="59">
        <v>58</v>
      </c>
      <c r="P39" s="59" t="s">
        <v>88</v>
      </c>
      <c r="Q39" s="59">
        <v>229.56492600000001</v>
      </c>
      <c r="R39" s="59" t="s">
        <v>35</v>
      </c>
      <c r="S39" s="63">
        <v>9</v>
      </c>
    </row>
    <row r="40" spans="1:19" ht="20.100000000000001" customHeight="1" x14ac:dyDescent="0.25">
      <c r="A40" s="35">
        <v>61</v>
      </c>
      <c r="B40" s="58" t="s">
        <v>540</v>
      </c>
      <c r="C40" s="59" t="s">
        <v>317</v>
      </c>
      <c r="D40" s="59" t="s">
        <v>250</v>
      </c>
      <c r="E40" s="59" t="s">
        <v>541</v>
      </c>
      <c r="F40" s="59" t="s">
        <v>423</v>
      </c>
      <c r="G40" s="59" t="s">
        <v>78</v>
      </c>
      <c r="H40" s="60">
        <v>45107</v>
      </c>
      <c r="I40" s="59" t="s">
        <v>31</v>
      </c>
      <c r="J40" s="61">
        <v>3.05</v>
      </c>
      <c r="K40" s="59" t="s">
        <v>32</v>
      </c>
      <c r="L40" s="59" t="s">
        <v>32</v>
      </c>
      <c r="M40" s="62">
        <v>6.97</v>
      </c>
      <c r="N40" s="62">
        <v>9.5</v>
      </c>
      <c r="O40" s="62">
        <v>50</v>
      </c>
      <c r="P40" s="59" t="s">
        <v>103</v>
      </c>
      <c r="Q40" s="62">
        <v>385.28857699999998</v>
      </c>
      <c r="R40" s="59" t="s">
        <v>35</v>
      </c>
      <c r="S40" s="63">
        <v>7</v>
      </c>
    </row>
    <row r="41" spans="1:19" ht="20.100000000000001" customHeight="1" x14ac:dyDescent="0.25">
      <c r="B41" s="56"/>
      <c r="C41" s="56"/>
      <c r="D41" s="56"/>
      <c r="E41" s="56"/>
      <c r="F41" s="56"/>
      <c r="G41" s="56"/>
      <c r="H41" s="64"/>
      <c r="I41" s="56"/>
      <c r="J41" s="65"/>
      <c r="K41" s="56"/>
      <c r="L41" s="56"/>
      <c r="M41" s="66"/>
      <c r="N41" s="66"/>
      <c r="O41" s="66"/>
      <c r="P41" s="56"/>
      <c r="Q41" s="66"/>
      <c r="R41" s="56"/>
      <c r="S41" s="67"/>
    </row>
    <row r="42" spans="1:19" ht="20.100000000000001" customHeight="1" x14ac:dyDescent="0.25">
      <c r="B42" s="56"/>
      <c r="C42" s="56"/>
      <c r="D42" s="56"/>
      <c r="E42" s="56"/>
      <c r="F42" s="56"/>
      <c r="G42" s="56"/>
      <c r="H42" s="64"/>
      <c r="I42" s="56"/>
      <c r="J42" s="65"/>
      <c r="K42" s="56"/>
      <c r="L42" s="56"/>
      <c r="M42" s="66"/>
      <c r="N42" s="66"/>
      <c r="O42" s="66"/>
      <c r="P42" s="56"/>
      <c r="Q42" s="66"/>
      <c r="R42" s="56"/>
      <c r="S42" s="67"/>
    </row>
    <row r="43" spans="1:19" ht="20.100000000000001" customHeight="1" x14ac:dyDescent="0.25">
      <c r="B43" s="56"/>
      <c r="C43" s="56"/>
      <c r="D43" s="56"/>
      <c r="E43" s="56"/>
      <c r="F43" s="56"/>
      <c r="G43" s="56"/>
      <c r="H43" s="64"/>
      <c r="I43" s="56"/>
      <c r="J43" s="65"/>
      <c r="K43" s="56"/>
      <c r="L43" s="56"/>
      <c r="M43" s="66"/>
      <c r="N43" s="66"/>
      <c r="O43" s="66"/>
      <c r="P43" s="56"/>
      <c r="Q43" s="66"/>
      <c r="R43" s="56"/>
      <c r="S43" s="67"/>
    </row>
    <row r="44" spans="1:19" ht="20.100000000000001" customHeight="1" x14ac:dyDescent="0.25">
      <c r="B44" s="56"/>
      <c r="C44" s="56"/>
      <c r="D44" s="56"/>
      <c r="E44" s="56"/>
      <c r="F44" s="56"/>
      <c r="G44" s="56"/>
      <c r="H44" s="64"/>
      <c r="I44" s="56"/>
      <c r="J44" s="65"/>
      <c r="K44" s="56"/>
      <c r="L44" s="56"/>
      <c r="M44" s="66"/>
      <c r="N44" s="66"/>
      <c r="O44" s="66"/>
      <c r="P44" s="56"/>
      <c r="Q44" s="68"/>
      <c r="R44" s="56"/>
      <c r="S44" s="67"/>
    </row>
    <row r="45" spans="1:19" ht="20.100000000000001" customHeight="1" x14ac:dyDescent="0.25">
      <c r="B45" s="56"/>
      <c r="C45" s="56"/>
      <c r="D45" s="56"/>
      <c r="E45" s="56"/>
      <c r="F45" s="56"/>
      <c r="G45" s="56"/>
      <c r="H45" s="64"/>
      <c r="I45" s="56"/>
      <c r="J45" s="65"/>
      <c r="K45" s="56"/>
      <c r="L45" s="56"/>
      <c r="M45" s="66"/>
      <c r="N45" s="66"/>
      <c r="O45" s="66"/>
      <c r="P45" s="56"/>
      <c r="Q45" s="68"/>
      <c r="R45" s="56"/>
      <c r="S45" s="67"/>
    </row>
    <row r="46" spans="1:19" ht="20.100000000000001" customHeight="1" x14ac:dyDescent="0.25">
      <c r="B46" s="56"/>
      <c r="C46" s="56"/>
      <c r="D46" s="56"/>
      <c r="E46" s="56"/>
      <c r="F46" s="56"/>
      <c r="G46" s="56"/>
      <c r="H46" s="64"/>
      <c r="I46" s="56"/>
      <c r="J46" s="65"/>
      <c r="K46" s="56"/>
      <c r="L46" s="56"/>
      <c r="M46" s="68"/>
      <c r="N46" s="68"/>
      <c r="O46" s="68"/>
      <c r="P46" s="56"/>
      <c r="Q46" s="68"/>
      <c r="R46" s="56"/>
      <c r="S46" s="67"/>
    </row>
    <row r="47" spans="1:19" ht="20.100000000000001" customHeight="1" x14ac:dyDescent="0.25">
      <c r="B47" s="56"/>
      <c r="C47" s="56"/>
      <c r="D47" s="56"/>
      <c r="E47" s="56"/>
      <c r="F47" s="56"/>
      <c r="G47" s="56"/>
      <c r="H47" s="64"/>
      <c r="I47" s="56"/>
      <c r="J47" s="65"/>
      <c r="K47" s="56"/>
      <c r="L47" s="56"/>
      <c r="M47" s="66"/>
      <c r="N47" s="66"/>
      <c r="O47" s="66"/>
      <c r="P47" s="56"/>
      <c r="Q47" s="66"/>
      <c r="R47" s="56"/>
      <c r="S47" s="67"/>
    </row>
    <row r="48" spans="1:19" ht="20.100000000000001" customHeight="1" x14ac:dyDescent="0.25">
      <c r="B48" s="56"/>
      <c r="C48" s="56"/>
      <c r="D48" s="56"/>
      <c r="E48" s="56"/>
      <c r="F48" s="56"/>
      <c r="G48" s="56"/>
      <c r="H48" s="64"/>
      <c r="I48" s="56"/>
      <c r="J48" s="65"/>
      <c r="K48" s="56"/>
      <c r="L48" s="56"/>
      <c r="M48" s="66"/>
      <c r="N48" s="66"/>
      <c r="O48" s="66"/>
      <c r="P48" s="56"/>
      <c r="Q48" s="66"/>
      <c r="R48" s="56"/>
      <c r="S48" s="67"/>
    </row>
    <row r="49" spans="2:19" ht="20.100000000000001" customHeight="1" x14ac:dyDescent="0.25">
      <c r="B49" s="56"/>
      <c r="C49" s="56"/>
      <c r="D49" s="56"/>
      <c r="E49" s="56"/>
      <c r="F49" s="56"/>
      <c r="G49" s="56"/>
      <c r="H49" s="64"/>
      <c r="I49" s="56"/>
      <c r="J49" s="65"/>
      <c r="K49" s="56"/>
      <c r="L49" s="56"/>
      <c r="M49" s="66"/>
      <c r="N49" s="66"/>
      <c r="O49" s="66"/>
      <c r="P49" s="56"/>
      <c r="Q49" s="66"/>
      <c r="R49" s="56"/>
      <c r="S49" s="67"/>
    </row>
    <row r="50" spans="2:19" ht="20.100000000000001" customHeight="1" x14ac:dyDescent="0.25">
      <c r="B50" s="56"/>
      <c r="C50" s="56"/>
      <c r="D50" s="56"/>
      <c r="E50" s="56"/>
      <c r="F50" s="56"/>
      <c r="G50" s="56"/>
      <c r="H50" s="64"/>
      <c r="I50" s="56"/>
      <c r="J50" s="65"/>
      <c r="K50" s="56"/>
      <c r="L50" s="56"/>
      <c r="M50" s="66"/>
      <c r="N50" s="66"/>
      <c r="O50" s="66"/>
      <c r="P50" s="56"/>
      <c r="Q50" s="66"/>
      <c r="R50" s="56"/>
      <c r="S50" s="67"/>
    </row>
    <row r="51" spans="2:19" ht="20.100000000000001" customHeight="1" x14ac:dyDescent="0.25">
      <c r="B51" s="56"/>
      <c r="C51" s="56"/>
      <c r="D51" s="56"/>
      <c r="E51" s="56"/>
      <c r="F51" s="56"/>
      <c r="G51" s="56"/>
      <c r="H51" s="64"/>
      <c r="I51" s="56"/>
      <c r="J51" s="65"/>
      <c r="K51" s="56"/>
      <c r="L51" s="56"/>
      <c r="M51" s="66"/>
      <c r="N51" s="66"/>
      <c r="O51" s="66"/>
      <c r="P51" s="56"/>
      <c r="Q51" s="66"/>
      <c r="R51" s="56"/>
      <c r="S51" s="67"/>
    </row>
    <row r="52" spans="2:19" ht="20.100000000000001" customHeight="1" x14ac:dyDescent="0.25">
      <c r="B52" s="56"/>
      <c r="C52" s="56"/>
      <c r="D52" s="56"/>
      <c r="E52" s="56"/>
      <c r="F52" s="56"/>
      <c r="G52" s="56"/>
      <c r="H52" s="64"/>
      <c r="I52" s="56"/>
      <c r="J52" s="65"/>
      <c r="K52" s="56"/>
      <c r="L52" s="56"/>
      <c r="M52" s="66"/>
      <c r="N52" s="66"/>
      <c r="O52" s="66"/>
      <c r="P52" s="56"/>
      <c r="Q52" s="66"/>
      <c r="R52" s="56"/>
      <c r="S52" s="67"/>
    </row>
    <row r="53" spans="2:19" ht="20.100000000000001" customHeight="1" x14ac:dyDescent="0.25">
      <c r="B53" s="56"/>
      <c r="C53" s="56"/>
      <c r="D53" s="56"/>
      <c r="E53" s="56"/>
      <c r="F53" s="56"/>
      <c r="G53" s="56"/>
      <c r="H53" s="64"/>
      <c r="I53" s="56"/>
      <c r="J53" s="65"/>
      <c r="K53" s="56"/>
      <c r="L53" s="56"/>
      <c r="M53" s="66"/>
      <c r="N53" s="66"/>
      <c r="O53" s="66"/>
      <c r="P53" s="56"/>
      <c r="Q53" s="66"/>
      <c r="R53" s="56"/>
      <c r="S53" s="67"/>
    </row>
    <row r="54" spans="2:19" ht="20.100000000000001" customHeight="1" x14ac:dyDescent="0.25">
      <c r="B54" s="56"/>
      <c r="C54" s="56"/>
      <c r="D54" s="56"/>
      <c r="E54" s="56"/>
      <c r="F54" s="56"/>
      <c r="G54" s="56"/>
      <c r="H54" s="64"/>
      <c r="I54" s="56"/>
      <c r="J54" s="65"/>
      <c r="K54" s="56"/>
      <c r="L54" s="56"/>
      <c r="M54" s="66"/>
      <c r="N54" s="66"/>
      <c r="O54" s="66"/>
      <c r="P54" s="56"/>
      <c r="Q54" s="66"/>
      <c r="R54" s="56"/>
      <c r="S54" s="67"/>
    </row>
    <row r="55" spans="2:19" ht="20.100000000000001" customHeight="1" x14ac:dyDescent="0.25">
      <c r="B55" s="56"/>
      <c r="C55" s="56"/>
      <c r="D55" s="56"/>
      <c r="E55" s="56"/>
      <c r="F55" s="56"/>
      <c r="G55" s="56"/>
      <c r="H55" s="64"/>
      <c r="I55" s="56"/>
      <c r="J55" s="65"/>
      <c r="K55" s="56"/>
      <c r="L55" s="56"/>
      <c r="M55" s="66"/>
      <c r="N55" s="66"/>
      <c r="O55" s="66"/>
      <c r="P55" s="56"/>
      <c r="Q55" s="66"/>
      <c r="R55" s="56"/>
      <c r="S55" s="67"/>
    </row>
    <row r="56" spans="2:19" ht="20.100000000000001" customHeight="1" x14ac:dyDescent="0.25">
      <c r="B56" s="56"/>
      <c r="C56" s="56"/>
      <c r="D56" s="56"/>
      <c r="E56" s="56"/>
      <c r="F56" s="56"/>
      <c r="G56" s="56"/>
      <c r="H56" s="64"/>
      <c r="I56" s="56"/>
      <c r="J56" s="65"/>
      <c r="K56" s="56"/>
      <c r="L56" s="56"/>
      <c r="M56" s="66"/>
      <c r="N56" s="66"/>
      <c r="O56" s="66"/>
      <c r="P56" s="56"/>
      <c r="Q56" s="68"/>
      <c r="R56" s="56"/>
      <c r="S56" s="67"/>
    </row>
    <row r="57" spans="2:19" ht="20.100000000000001" customHeight="1" x14ac:dyDescent="0.25">
      <c r="B57" s="56"/>
      <c r="C57" s="56"/>
      <c r="D57" s="56"/>
      <c r="E57" s="56"/>
      <c r="F57" s="56"/>
      <c r="G57" s="56"/>
      <c r="H57" s="64"/>
      <c r="I57" s="56"/>
      <c r="J57" s="65"/>
      <c r="K57" s="56"/>
      <c r="L57" s="56"/>
      <c r="M57" s="68"/>
      <c r="N57" s="68"/>
      <c r="O57" s="68"/>
      <c r="P57" s="56"/>
      <c r="Q57" s="68"/>
      <c r="R57" s="56"/>
      <c r="S57" s="67"/>
    </row>
    <row r="58" spans="2:19" ht="20.100000000000001" customHeight="1" x14ac:dyDescent="0.25">
      <c r="B58" s="56"/>
      <c r="C58" s="56"/>
      <c r="D58" s="56"/>
      <c r="E58" s="56"/>
      <c r="F58" s="56"/>
      <c r="G58" s="56"/>
      <c r="H58" s="64"/>
      <c r="I58" s="56"/>
      <c r="J58" s="65"/>
      <c r="K58" s="56"/>
      <c r="L58" s="56"/>
      <c r="M58" s="68"/>
      <c r="N58" s="68"/>
      <c r="O58" s="68"/>
      <c r="P58" s="56"/>
      <c r="Q58" s="68"/>
      <c r="R58" s="56"/>
      <c r="S58" s="67"/>
    </row>
    <row r="59" spans="2:19" ht="20.100000000000001" customHeight="1" x14ac:dyDescent="0.25">
      <c r="B59" s="56"/>
      <c r="C59" s="56"/>
      <c r="D59" s="56"/>
      <c r="E59" s="56"/>
      <c r="F59" s="56"/>
      <c r="G59" s="56"/>
      <c r="H59" s="64"/>
      <c r="I59" s="56"/>
      <c r="J59" s="65"/>
      <c r="K59" s="56"/>
      <c r="L59" s="56"/>
      <c r="M59" s="68"/>
      <c r="N59" s="66"/>
      <c r="O59" s="66"/>
      <c r="P59" s="56"/>
      <c r="Q59" s="66"/>
      <c r="R59" s="56"/>
      <c r="S59" s="67"/>
    </row>
    <row r="60" spans="2:19" ht="20.100000000000001" customHeight="1" x14ac:dyDescent="0.25">
      <c r="B60" s="56"/>
      <c r="C60" s="56"/>
      <c r="D60" s="56"/>
      <c r="E60" s="56"/>
      <c r="F60" s="56"/>
      <c r="G60" s="56"/>
      <c r="H60" s="64"/>
      <c r="I60" s="56"/>
      <c r="J60" s="65"/>
      <c r="K60" s="56"/>
      <c r="L60" s="56"/>
      <c r="M60" s="66"/>
      <c r="N60" s="66"/>
      <c r="O60" s="66"/>
      <c r="P60" s="56"/>
      <c r="Q60" s="66"/>
      <c r="R60" s="56"/>
      <c r="S60" s="67"/>
    </row>
    <row r="61" spans="2:19" ht="20.100000000000001" customHeight="1" x14ac:dyDescent="0.25">
      <c r="B61" s="56"/>
      <c r="C61" s="56"/>
      <c r="D61" s="56"/>
      <c r="E61" s="56"/>
      <c r="F61" s="56"/>
      <c r="G61" s="56"/>
      <c r="H61" s="64"/>
      <c r="I61" s="56"/>
      <c r="J61" s="65"/>
      <c r="K61" s="56"/>
      <c r="L61" s="56"/>
      <c r="M61" s="66"/>
      <c r="N61" s="66"/>
      <c r="O61" s="66"/>
      <c r="P61" s="56"/>
      <c r="Q61" s="66"/>
      <c r="R61" s="56"/>
      <c r="S61" s="67"/>
    </row>
    <row r="62" spans="2:19" ht="20.100000000000001" customHeight="1" x14ac:dyDescent="0.25">
      <c r="B62" s="56"/>
      <c r="C62" s="56"/>
      <c r="D62" s="56"/>
      <c r="E62" s="56"/>
      <c r="F62" s="56"/>
      <c r="G62" s="56"/>
      <c r="H62" s="64"/>
      <c r="I62" s="56"/>
      <c r="J62" s="65"/>
      <c r="K62" s="56"/>
      <c r="L62" s="56"/>
      <c r="M62" s="66"/>
      <c r="N62" s="66"/>
      <c r="O62" s="66"/>
      <c r="P62" s="56"/>
      <c r="Q62" s="66"/>
      <c r="R62" s="56"/>
      <c r="S62" s="67"/>
    </row>
    <row r="63" spans="2:19" ht="20.100000000000001" customHeight="1" x14ac:dyDescent="0.25">
      <c r="B63" s="56"/>
      <c r="C63" s="56"/>
      <c r="D63" s="56"/>
      <c r="E63" s="56"/>
      <c r="F63" s="56"/>
      <c r="G63" s="56"/>
      <c r="H63" s="64"/>
      <c r="I63" s="56"/>
      <c r="J63" s="65"/>
      <c r="K63" s="56"/>
      <c r="L63" s="56"/>
      <c r="M63" s="66"/>
      <c r="N63" s="66"/>
      <c r="O63" s="66"/>
      <c r="P63" s="56"/>
      <c r="Q63" s="68"/>
      <c r="R63" s="56"/>
      <c r="S63" s="67"/>
    </row>
    <row r="64" spans="2:19" ht="20.100000000000001" customHeight="1" x14ac:dyDescent="0.25">
      <c r="B64" s="56"/>
      <c r="C64" s="56"/>
      <c r="D64" s="56"/>
      <c r="E64" s="56"/>
      <c r="F64" s="56"/>
      <c r="G64" s="56"/>
      <c r="H64" s="64"/>
      <c r="I64" s="56"/>
      <c r="J64" s="65"/>
      <c r="K64" s="56"/>
      <c r="L64" s="56"/>
      <c r="M64" s="66"/>
      <c r="N64" s="66"/>
      <c r="O64" s="66"/>
      <c r="P64" s="56"/>
      <c r="Q64" s="68"/>
      <c r="R64" s="56"/>
      <c r="S64" s="67"/>
    </row>
    <row r="65" spans="2:19" ht="20.100000000000001" customHeight="1" x14ac:dyDescent="0.25">
      <c r="B65" s="56"/>
      <c r="C65" s="56"/>
      <c r="D65" s="56"/>
      <c r="E65" s="56"/>
      <c r="F65" s="56"/>
      <c r="G65" s="56"/>
      <c r="H65" s="64"/>
      <c r="I65" s="56"/>
      <c r="J65" s="65"/>
      <c r="K65" s="56"/>
      <c r="L65" s="56"/>
      <c r="M65" s="68"/>
      <c r="N65" s="68"/>
      <c r="O65" s="68"/>
      <c r="P65" s="56"/>
      <c r="Q65" s="68"/>
      <c r="R65" s="56"/>
      <c r="S65" s="67"/>
    </row>
    <row r="66" spans="2:19" ht="20.100000000000001" customHeight="1" x14ac:dyDescent="0.25">
      <c r="B66" s="56"/>
      <c r="C66" s="56"/>
      <c r="D66" s="56"/>
      <c r="E66" s="56"/>
      <c r="F66" s="56"/>
      <c r="G66" s="56"/>
      <c r="H66" s="64"/>
      <c r="I66" s="56"/>
      <c r="J66" s="65"/>
      <c r="K66" s="56"/>
      <c r="L66" s="56"/>
      <c r="M66" s="66"/>
      <c r="N66" s="66"/>
      <c r="O66" s="66"/>
      <c r="P66" s="56"/>
      <c r="Q66" s="66"/>
      <c r="R66" s="56"/>
      <c r="S66" s="67"/>
    </row>
    <row r="67" spans="2:19" ht="20.100000000000001" customHeight="1" x14ac:dyDescent="0.25">
      <c r="B67" s="56"/>
      <c r="C67" s="56"/>
      <c r="D67" s="56"/>
      <c r="E67" s="56"/>
      <c r="F67" s="56"/>
      <c r="G67" s="56"/>
      <c r="H67" s="64"/>
      <c r="I67" s="56"/>
      <c r="J67" s="65"/>
      <c r="K67" s="56"/>
      <c r="L67" s="56"/>
      <c r="M67" s="66"/>
      <c r="N67" s="66"/>
      <c r="O67" s="66"/>
      <c r="P67" s="56"/>
      <c r="Q67" s="66"/>
      <c r="R67" s="56"/>
      <c r="S67" s="67"/>
    </row>
    <row r="68" spans="2:19" ht="20.100000000000001" customHeight="1" x14ac:dyDescent="0.25">
      <c r="B68" s="56"/>
      <c r="C68" s="56"/>
      <c r="D68" s="56"/>
      <c r="E68" s="56"/>
      <c r="F68" s="56"/>
      <c r="G68" s="56"/>
      <c r="H68" s="64"/>
      <c r="I68" s="56"/>
      <c r="J68" s="65"/>
      <c r="K68" s="56"/>
      <c r="L68" s="56"/>
      <c r="M68" s="66"/>
      <c r="N68" s="66"/>
      <c r="O68" s="66"/>
      <c r="P68" s="56"/>
      <c r="Q68" s="66"/>
      <c r="R68" s="56"/>
      <c r="S68" s="67"/>
    </row>
    <row r="69" spans="2:19" ht="20.100000000000001" customHeight="1" x14ac:dyDescent="0.25">
      <c r="B69" s="56"/>
      <c r="C69" s="56"/>
      <c r="D69" s="56"/>
      <c r="E69" s="56"/>
      <c r="F69" s="56"/>
      <c r="G69" s="56"/>
      <c r="H69" s="64"/>
      <c r="I69" s="56"/>
      <c r="J69" s="65"/>
      <c r="K69" s="56"/>
      <c r="L69" s="56"/>
      <c r="M69" s="66"/>
      <c r="N69" s="66"/>
      <c r="O69" s="66"/>
      <c r="P69" s="56"/>
      <c r="Q69" s="66"/>
      <c r="R69" s="56"/>
      <c r="S69" s="67"/>
    </row>
    <row r="70" spans="2:19" ht="20.100000000000001" customHeight="1" x14ac:dyDescent="0.25">
      <c r="B70" s="56"/>
      <c r="C70" s="56"/>
      <c r="D70" s="56"/>
      <c r="E70" s="56"/>
      <c r="F70" s="56"/>
      <c r="G70" s="56"/>
      <c r="H70" s="64"/>
      <c r="I70" s="56"/>
      <c r="J70" s="65"/>
      <c r="K70" s="56"/>
      <c r="L70" s="56"/>
      <c r="M70" s="66"/>
      <c r="N70" s="66"/>
      <c r="O70" s="66"/>
      <c r="P70" s="56"/>
      <c r="Q70" s="66"/>
      <c r="R70" s="56"/>
      <c r="S70" s="67"/>
    </row>
    <row r="71" spans="2:19" ht="20.100000000000001" customHeight="1" x14ac:dyDescent="0.25">
      <c r="B71" s="56"/>
      <c r="C71" s="56"/>
      <c r="D71" s="56"/>
      <c r="E71" s="56"/>
      <c r="F71" s="56"/>
      <c r="G71" s="56"/>
      <c r="H71" s="64"/>
      <c r="I71" s="56"/>
      <c r="J71" s="65"/>
      <c r="K71" s="56"/>
      <c r="L71" s="56"/>
      <c r="M71" s="66"/>
      <c r="N71" s="66"/>
      <c r="O71" s="66"/>
      <c r="P71" s="56"/>
      <c r="Q71" s="66"/>
      <c r="R71" s="56"/>
      <c r="S71" s="67"/>
    </row>
    <row r="72" spans="2:19" ht="20.100000000000001" customHeight="1" x14ac:dyDescent="0.25">
      <c r="B72" s="56"/>
      <c r="C72" s="56"/>
      <c r="D72" s="56"/>
      <c r="E72" s="56"/>
      <c r="F72" s="56"/>
      <c r="G72" s="56"/>
      <c r="H72" s="64"/>
      <c r="I72" s="56"/>
      <c r="J72" s="65"/>
      <c r="K72" s="56"/>
      <c r="L72" s="56"/>
      <c r="M72" s="66"/>
      <c r="N72" s="66"/>
      <c r="O72" s="66"/>
      <c r="P72" s="56"/>
      <c r="Q72" s="66"/>
      <c r="R72" s="56"/>
      <c r="S72" s="67"/>
    </row>
    <row r="73" spans="2:19" ht="20.100000000000001" customHeight="1" x14ac:dyDescent="0.25">
      <c r="B73" s="56"/>
      <c r="C73" s="56"/>
      <c r="D73" s="56"/>
      <c r="E73" s="56"/>
      <c r="F73" s="56"/>
      <c r="G73" s="56"/>
      <c r="H73" s="64"/>
      <c r="I73" s="56"/>
      <c r="J73" s="65"/>
      <c r="K73" s="56"/>
      <c r="L73" s="56"/>
      <c r="M73" s="66"/>
      <c r="N73" s="66"/>
      <c r="O73" s="66"/>
      <c r="P73" s="56"/>
      <c r="Q73" s="66"/>
      <c r="R73" s="56"/>
      <c r="S73" s="67"/>
    </row>
    <row r="74" spans="2:19" ht="20.100000000000001" customHeight="1" x14ac:dyDescent="0.25">
      <c r="B74" s="56"/>
      <c r="C74" s="56"/>
      <c r="D74" s="56"/>
      <c r="E74" s="56"/>
      <c r="F74" s="56"/>
      <c r="G74" s="56"/>
      <c r="H74" s="64"/>
      <c r="I74" s="56"/>
      <c r="J74" s="65"/>
      <c r="K74" s="56"/>
      <c r="L74" s="56"/>
      <c r="M74" s="66"/>
      <c r="N74" s="66"/>
      <c r="O74" s="66"/>
      <c r="P74" s="56"/>
      <c r="Q74" s="66"/>
      <c r="R74" s="56"/>
      <c r="S74" s="67"/>
    </row>
    <row r="75" spans="2:19" ht="20.100000000000001" customHeight="1" x14ac:dyDescent="0.25">
      <c r="B75" s="56"/>
      <c r="C75" s="56"/>
      <c r="D75" s="56"/>
      <c r="E75" s="56"/>
      <c r="F75" s="56"/>
      <c r="G75" s="56"/>
      <c r="H75" s="64"/>
      <c r="I75" s="56"/>
      <c r="J75" s="65"/>
      <c r="K75" s="56"/>
      <c r="L75" s="56"/>
      <c r="M75" s="66"/>
      <c r="N75" s="66"/>
      <c r="O75" s="66"/>
      <c r="P75" s="56"/>
      <c r="Q75" s="68"/>
      <c r="R75" s="56"/>
      <c r="S75" s="67"/>
    </row>
    <row r="76" spans="2:19" ht="20.100000000000001" customHeight="1" x14ac:dyDescent="0.25">
      <c r="B76" s="56"/>
      <c r="C76" s="56"/>
      <c r="D76" s="56"/>
      <c r="E76" s="56"/>
      <c r="F76" s="56"/>
      <c r="G76" s="56"/>
      <c r="H76" s="64"/>
      <c r="I76" s="56"/>
      <c r="J76" s="65"/>
      <c r="K76" s="56"/>
      <c r="L76" s="56"/>
      <c r="M76" s="68"/>
      <c r="N76" s="68"/>
      <c r="O76" s="68"/>
      <c r="P76" s="56"/>
      <c r="Q76" s="68"/>
      <c r="R76" s="56"/>
      <c r="S76" s="67"/>
    </row>
    <row r="77" spans="2:19" ht="20.100000000000001" customHeight="1" x14ac:dyDescent="0.25">
      <c r="B77" s="56"/>
      <c r="C77" s="56"/>
      <c r="D77" s="56"/>
      <c r="E77" s="56"/>
      <c r="F77" s="56"/>
      <c r="G77" s="56"/>
      <c r="H77" s="64"/>
      <c r="I77" s="56"/>
      <c r="J77" s="65"/>
      <c r="K77" s="56"/>
      <c r="L77" s="56"/>
      <c r="M77" s="68"/>
      <c r="N77" s="68"/>
      <c r="O77" s="68"/>
      <c r="P77" s="56"/>
      <c r="Q77" s="68"/>
      <c r="R77" s="56"/>
      <c r="S77" s="67"/>
    </row>
    <row r="78" spans="2:19" ht="20.100000000000001" customHeight="1" x14ac:dyDescent="0.25">
      <c r="B78" s="56"/>
      <c r="C78" s="56"/>
      <c r="D78" s="56"/>
      <c r="E78" s="56"/>
      <c r="F78" s="56"/>
      <c r="G78" s="56"/>
      <c r="H78" s="64"/>
      <c r="I78" s="56"/>
      <c r="J78" s="65"/>
      <c r="K78" s="56"/>
      <c r="L78" s="56"/>
      <c r="M78" s="68"/>
      <c r="N78" s="66"/>
      <c r="O78" s="66"/>
      <c r="P78" s="56"/>
      <c r="Q78" s="66"/>
      <c r="R78" s="56"/>
      <c r="S78" s="67"/>
    </row>
    <row r="79" spans="2:19" ht="20.100000000000001" customHeight="1" x14ac:dyDescent="0.25">
      <c r="B79" s="56"/>
      <c r="C79" s="56"/>
      <c r="D79" s="56"/>
      <c r="E79" s="56"/>
      <c r="F79" s="56"/>
      <c r="G79" s="56"/>
      <c r="H79" s="64"/>
      <c r="I79" s="56"/>
      <c r="J79" s="65"/>
      <c r="K79" s="56"/>
      <c r="L79" s="56"/>
      <c r="M79" s="66"/>
      <c r="N79" s="66"/>
      <c r="O79" s="66"/>
      <c r="P79" s="56"/>
      <c r="Q79" s="66"/>
      <c r="R79" s="56"/>
      <c r="S79" s="67"/>
    </row>
    <row r="80" spans="2:19" ht="20.100000000000001" customHeight="1" x14ac:dyDescent="0.25">
      <c r="B80" s="56"/>
      <c r="C80" s="56"/>
      <c r="D80" s="56"/>
      <c r="E80" s="56"/>
      <c r="F80" s="56"/>
      <c r="G80" s="56"/>
      <c r="H80" s="64"/>
      <c r="I80" s="56"/>
      <c r="J80" s="65"/>
      <c r="K80" s="56"/>
      <c r="L80" s="56"/>
      <c r="M80" s="66"/>
      <c r="N80" s="66"/>
      <c r="O80" s="66"/>
      <c r="P80" s="56"/>
      <c r="Q80" s="66"/>
      <c r="R80" s="56"/>
      <c r="S80" s="67"/>
    </row>
    <row r="81" spans="2:19" ht="20.100000000000001" customHeight="1" x14ac:dyDescent="0.25">
      <c r="B81" s="56"/>
      <c r="C81" s="56"/>
      <c r="D81" s="56"/>
      <c r="E81" s="56"/>
      <c r="F81" s="56"/>
      <c r="G81" s="56"/>
      <c r="H81" s="64"/>
      <c r="I81" s="56"/>
      <c r="J81" s="65"/>
      <c r="K81" s="56"/>
      <c r="L81" s="56"/>
      <c r="M81" s="66"/>
      <c r="N81" s="66"/>
      <c r="O81" s="66"/>
      <c r="P81" s="56"/>
      <c r="Q81" s="66"/>
      <c r="R81" s="56"/>
      <c r="S81" s="67"/>
    </row>
    <row r="82" spans="2:19" ht="20.100000000000001" customHeight="1" x14ac:dyDescent="0.25">
      <c r="B82" s="56"/>
      <c r="C82" s="56"/>
      <c r="D82" s="56"/>
      <c r="E82" s="56"/>
      <c r="F82" s="56"/>
      <c r="G82" s="56"/>
      <c r="H82" s="64"/>
      <c r="I82" s="56"/>
      <c r="J82" s="65"/>
      <c r="K82" s="56"/>
      <c r="L82" s="56"/>
      <c r="M82" s="68"/>
      <c r="N82" s="68"/>
      <c r="O82" s="68"/>
      <c r="P82" s="56"/>
      <c r="Q82" s="66"/>
      <c r="R82" s="56"/>
      <c r="S82" s="67"/>
    </row>
    <row r="83" spans="2:19" ht="20.100000000000001" customHeight="1" x14ac:dyDescent="0.25">
      <c r="B83" s="56"/>
      <c r="C83" s="56"/>
      <c r="D83" s="56"/>
      <c r="E83" s="56"/>
      <c r="F83" s="56"/>
      <c r="G83" s="56"/>
      <c r="H83" s="64"/>
      <c r="I83" s="56"/>
      <c r="J83" s="65"/>
      <c r="K83" s="56"/>
      <c r="L83" s="56"/>
      <c r="M83" s="66"/>
      <c r="N83" s="66"/>
      <c r="O83" s="66"/>
      <c r="P83" s="56"/>
      <c r="Q83" s="66"/>
      <c r="R83" s="56"/>
      <c r="S83" s="67"/>
    </row>
    <row r="84" spans="2:19" ht="20.100000000000001" customHeight="1" x14ac:dyDescent="0.25">
      <c r="B84" s="56"/>
      <c r="C84" s="56"/>
      <c r="D84" s="56"/>
      <c r="E84" s="56"/>
      <c r="F84" s="56"/>
      <c r="G84" s="56"/>
      <c r="H84" s="64"/>
      <c r="I84" s="56"/>
      <c r="J84" s="65"/>
      <c r="K84" s="56"/>
      <c r="L84" s="56"/>
      <c r="M84" s="66"/>
      <c r="N84" s="66"/>
      <c r="O84" s="66"/>
      <c r="P84" s="56"/>
      <c r="Q84" s="66"/>
      <c r="R84" s="56"/>
      <c r="S84" s="67"/>
    </row>
    <row r="85" spans="2:19" ht="20.100000000000001" customHeight="1" x14ac:dyDescent="0.25">
      <c r="B85" s="56"/>
      <c r="C85" s="56"/>
      <c r="D85" s="56"/>
      <c r="E85" s="56"/>
      <c r="F85" s="56"/>
      <c r="G85" s="56"/>
      <c r="H85" s="64"/>
      <c r="I85" s="56"/>
      <c r="J85" s="65"/>
      <c r="K85" s="56"/>
      <c r="L85" s="56"/>
      <c r="M85" s="66"/>
      <c r="N85" s="66"/>
      <c r="O85" s="66"/>
      <c r="P85" s="56"/>
      <c r="Q85" s="66"/>
      <c r="R85" s="56"/>
      <c r="S85" s="67"/>
    </row>
    <row r="86" spans="2:19" ht="20.100000000000001" customHeight="1" x14ac:dyDescent="0.25">
      <c r="B86" s="56"/>
      <c r="C86" s="56"/>
      <c r="D86" s="56"/>
      <c r="E86" s="56"/>
      <c r="F86" s="56"/>
      <c r="G86" s="56"/>
      <c r="H86" s="64"/>
      <c r="I86" s="56"/>
      <c r="J86" s="65"/>
      <c r="K86" s="56"/>
      <c r="L86" s="56"/>
      <c r="M86" s="66"/>
      <c r="N86" s="66"/>
      <c r="O86" s="66"/>
      <c r="P86" s="56"/>
      <c r="Q86" s="66"/>
      <c r="R86" s="56"/>
      <c r="S86" s="67"/>
    </row>
    <row r="87" spans="2:19" ht="20.100000000000001" customHeight="1" x14ac:dyDescent="0.25">
      <c r="B87" s="56"/>
      <c r="C87" s="56"/>
      <c r="D87" s="56"/>
      <c r="E87" s="56"/>
      <c r="F87" s="56"/>
      <c r="G87" s="56"/>
      <c r="H87" s="64"/>
      <c r="I87" s="56"/>
      <c r="J87" s="65"/>
      <c r="K87" s="56"/>
      <c r="L87" s="56"/>
      <c r="M87" s="68"/>
      <c r="N87" s="68"/>
      <c r="O87" s="68"/>
      <c r="P87" s="56"/>
      <c r="Q87" s="66"/>
      <c r="R87" s="56"/>
      <c r="S87" s="67"/>
    </row>
    <row r="88" spans="2:19" ht="20.100000000000001" customHeight="1" x14ac:dyDescent="0.25">
      <c r="B88" s="56"/>
      <c r="C88" s="56"/>
      <c r="D88" s="56"/>
      <c r="E88" s="56"/>
      <c r="F88" s="56"/>
      <c r="G88" s="56"/>
      <c r="H88" s="64"/>
      <c r="I88" s="56"/>
      <c r="J88" s="65"/>
      <c r="K88" s="56"/>
      <c r="L88" s="56"/>
      <c r="M88" s="66"/>
      <c r="N88" s="66"/>
      <c r="O88" s="66"/>
      <c r="P88" s="56"/>
      <c r="Q88" s="66"/>
      <c r="R88" s="56"/>
      <c r="S88" s="67"/>
    </row>
    <row r="89" spans="2:19" ht="20.100000000000001" customHeight="1" x14ac:dyDescent="0.25">
      <c r="B89" s="56"/>
      <c r="C89" s="56"/>
      <c r="D89" s="56"/>
      <c r="E89" s="56"/>
      <c r="F89" s="56"/>
      <c r="G89" s="56"/>
      <c r="H89" s="64"/>
      <c r="I89" s="56"/>
      <c r="J89" s="65"/>
      <c r="K89" s="56"/>
      <c r="L89" s="56"/>
      <c r="M89" s="66"/>
      <c r="N89" s="66"/>
      <c r="O89" s="66"/>
      <c r="P89" s="56"/>
      <c r="Q89" s="66"/>
      <c r="R89" s="56"/>
      <c r="S89" s="67"/>
    </row>
    <row r="90" spans="2:19" ht="20.100000000000001" customHeight="1" x14ac:dyDescent="0.25">
      <c r="B90" s="56"/>
      <c r="C90" s="56"/>
      <c r="D90" s="56"/>
      <c r="E90" s="56"/>
      <c r="F90" s="56"/>
      <c r="G90" s="56"/>
      <c r="H90" s="64"/>
      <c r="I90" s="56"/>
      <c r="J90" s="65"/>
      <c r="K90" s="56"/>
      <c r="L90" s="56"/>
      <c r="M90" s="66"/>
      <c r="N90" s="66"/>
      <c r="O90" s="66"/>
      <c r="P90" s="56"/>
      <c r="Q90" s="66"/>
      <c r="R90" s="56"/>
      <c r="S90" s="67"/>
    </row>
    <row r="91" spans="2:19" ht="20.100000000000001" customHeight="1" x14ac:dyDescent="0.25">
      <c r="B91" s="56"/>
      <c r="C91" s="56"/>
      <c r="D91" s="56"/>
      <c r="E91" s="56"/>
      <c r="F91" s="56"/>
      <c r="G91" s="56"/>
      <c r="H91" s="64"/>
      <c r="I91" s="56"/>
      <c r="J91" s="65"/>
      <c r="K91" s="56"/>
      <c r="L91" s="56"/>
      <c r="M91" s="68"/>
      <c r="N91" s="68"/>
      <c r="O91" s="68"/>
      <c r="P91" s="56"/>
      <c r="Q91" s="66"/>
      <c r="R91" s="56"/>
      <c r="S91" s="67"/>
    </row>
    <row r="92" spans="2:19" ht="20.100000000000001" customHeight="1" x14ac:dyDescent="0.25">
      <c r="B92" s="56"/>
      <c r="C92" s="56"/>
      <c r="D92" s="56"/>
      <c r="E92" s="56"/>
      <c r="F92" s="56"/>
      <c r="G92" s="56"/>
      <c r="H92" s="64"/>
      <c r="I92" s="56"/>
      <c r="J92" s="65"/>
      <c r="K92" s="56"/>
      <c r="L92" s="56"/>
      <c r="M92" s="66"/>
      <c r="N92" s="66"/>
      <c r="O92" s="66"/>
      <c r="P92" s="56"/>
      <c r="Q92" s="68"/>
      <c r="R92" s="56"/>
      <c r="S92" s="67"/>
    </row>
    <row r="93" spans="2:19" ht="20.100000000000001" customHeight="1" x14ac:dyDescent="0.25">
      <c r="B93" s="56"/>
      <c r="C93" s="56"/>
      <c r="D93" s="56"/>
      <c r="E93" s="56"/>
      <c r="F93" s="56"/>
      <c r="G93" s="56"/>
      <c r="H93" s="64"/>
      <c r="I93" s="56"/>
      <c r="J93" s="68"/>
      <c r="K93" s="56"/>
      <c r="L93" s="56"/>
      <c r="M93" s="68"/>
      <c r="N93" s="66"/>
      <c r="O93" s="66"/>
      <c r="P93" s="56"/>
      <c r="Q93" s="68"/>
      <c r="R93" s="56"/>
      <c r="S93" s="67"/>
    </row>
    <row r="94" spans="2:19" ht="20.100000000000001" customHeight="1" x14ac:dyDescent="0.25">
      <c r="B94" s="56"/>
      <c r="C94" s="56"/>
      <c r="D94" s="56"/>
      <c r="E94" s="56"/>
      <c r="F94" s="56"/>
      <c r="G94" s="56"/>
      <c r="H94" s="64"/>
      <c r="I94" s="56"/>
      <c r="J94" s="65"/>
      <c r="K94" s="56"/>
      <c r="L94" s="56"/>
      <c r="M94" s="68"/>
      <c r="N94" s="66"/>
      <c r="O94" s="66"/>
      <c r="P94" s="56"/>
      <c r="Q94" s="68"/>
      <c r="R94" s="56"/>
      <c r="S94" s="67"/>
    </row>
  </sheetData>
  <mergeCells count="10">
    <mergeCell ref="G8:G9"/>
    <mergeCell ref="H8:Q8"/>
    <mergeCell ref="R8:R9"/>
    <mergeCell ref="S8:S9"/>
    <mergeCell ref="A8:A9"/>
    <mergeCell ref="B8:B9"/>
    <mergeCell ref="C8:C9"/>
    <mergeCell ref="D8:D9"/>
    <mergeCell ref="E8:E9"/>
    <mergeCell ref="F8:F9"/>
  </mergeCells>
  <pageMargins left="0.7" right="0.7" top="0.75" bottom="0.75" header="0.3" footer="0.3"/>
  <pageSetup scale="50" orientation="landscape" horizontalDpi="1200" verticalDpi="1200" r:id="rId1"/>
  <headerFooter scaleWithDoc="0">
    <oddFooter>&amp;C&amp;"Times New Roman,Regular"&amp;12&amp;A
Page &amp;P of &amp;N</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00"/>
  <sheetViews>
    <sheetView view="pageBreakPreview" topLeftCell="H95" zoomScale="110" zoomScaleNormal="100" zoomScaleSheetLayoutView="110" workbookViewId="0">
      <selection activeCell="Y109" sqref="Y109"/>
    </sheetView>
  </sheetViews>
  <sheetFormatPr defaultRowHeight="13.2" x14ac:dyDescent="0.25"/>
  <cols>
    <col min="1" max="1" width="7" style="57" customWidth="1"/>
    <col min="2" max="2" width="36.44140625" style="57" customWidth="1"/>
    <col min="3" max="3" width="12.33203125" style="57" bestFit="1" customWidth="1"/>
    <col min="4" max="4" width="8.88671875" style="57" customWidth="1"/>
    <col min="5" max="5" width="26.33203125" style="57" bestFit="1" customWidth="1"/>
    <col min="6" max="6" width="9.44140625" style="57" bestFit="1" customWidth="1"/>
    <col min="7" max="7" width="14.109375" style="57" bestFit="1" customWidth="1"/>
    <col min="8" max="8" width="7" style="57" bestFit="1" customWidth="1"/>
    <col min="9" max="25" width="7" style="57" customWidth="1"/>
    <col min="26" max="249" width="8.88671875" style="57"/>
    <col min="250" max="250" width="37.109375" style="57" customWidth="1"/>
    <col min="251" max="251" width="13.88671875" style="57" bestFit="1" customWidth="1"/>
    <col min="252" max="252" width="10" style="57" bestFit="1" customWidth="1"/>
    <col min="253" max="253" width="28.5546875" style="57" bestFit="1" customWidth="1"/>
    <col min="254" max="254" width="13" style="57" bestFit="1" customWidth="1"/>
    <col min="255" max="255" width="17.6640625" style="57" bestFit="1" customWidth="1"/>
    <col min="256" max="256" width="10.109375" style="57" bestFit="1" customWidth="1"/>
    <col min="257" max="257" width="14.109375" style="57" bestFit="1" customWidth="1"/>
    <col min="258" max="258" width="8.6640625" style="57" bestFit="1" customWidth="1"/>
    <col min="259" max="259" width="7.33203125" style="57" bestFit="1" customWidth="1"/>
    <col min="260" max="260" width="12.5546875" style="57" bestFit="1" customWidth="1"/>
    <col min="261" max="261" width="13.109375" style="57" bestFit="1" customWidth="1"/>
    <col min="262" max="262" width="10.5546875" style="57" bestFit="1" customWidth="1"/>
    <col min="263" max="263" width="16.109375" style="57" bestFit="1" customWidth="1"/>
    <col min="264" max="264" width="10.109375" style="57" bestFit="1" customWidth="1"/>
    <col min="265" max="265" width="9.109375" style="57" bestFit="1" customWidth="1"/>
    <col min="266" max="266" width="11.33203125" style="57" bestFit="1" customWidth="1"/>
    <col min="267" max="267" width="10.109375" style="57" bestFit="1" customWidth="1"/>
    <col min="268" max="505" width="8.88671875" style="57"/>
    <col min="506" max="506" width="37.109375" style="57" customWidth="1"/>
    <col min="507" max="507" width="13.88671875" style="57" bestFit="1" customWidth="1"/>
    <col min="508" max="508" width="10" style="57" bestFit="1" customWidth="1"/>
    <col min="509" max="509" width="28.5546875" style="57" bestFit="1" customWidth="1"/>
    <col min="510" max="510" width="13" style="57" bestFit="1" customWidth="1"/>
    <col min="511" max="511" width="17.6640625" style="57" bestFit="1" customWidth="1"/>
    <col min="512" max="512" width="10.109375" style="57" bestFit="1" customWidth="1"/>
    <col min="513" max="513" width="14.109375" style="57" bestFit="1" customWidth="1"/>
    <col min="514" max="514" width="8.6640625" style="57" bestFit="1" customWidth="1"/>
    <col min="515" max="515" width="7.33203125" style="57" bestFit="1" customWidth="1"/>
    <col min="516" max="516" width="12.5546875" style="57" bestFit="1" customWidth="1"/>
    <col min="517" max="517" width="13.109375" style="57" bestFit="1" customWidth="1"/>
    <col min="518" max="518" width="10.5546875" style="57" bestFit="1" customWidth="1"/>
    <col min="519" max="519" width="16.109375" style="57" bestFit="1" customWidth="1"/>
    <col min="520" max="520" width="10.109375" style="57" bestFit="1" customWidth="1"/>
    <col min="521" max="521" width="9.109375" style="57" bestFit="1" customWidth="1"/>
    <col min="522" max="522" width="11.33203125" style="57" bestFit="1" customWidth="1"/>
    <col min="523" max="523" width="10.109375" style="57" bestFit="1" customWidth="1"/>
    <col min="524" max="761" width="8.88671875" style="57"/>
    <col min="762" max="762" width="37.109375" style="57" customWidth="1"/>
    <col min="763" max="763" width="13.88671875" style="57" bestFit="1" customWidth="1"/>
    <col min="764" max="764" width="10" style="57" bestFit="1" customWidth="1"/>
    <col min="765" max="765" width="28.5546875" style="57" bestFit="1" customWidth="1"/>
    <col min="766" max="766" width="13" style="57" bestFit="1" customWidth="1"/>
    <col min="767" max="767" width="17.6640625" style="57" bestFit="1" customWidth="1"/>
    <col min="768" max="768" width="10.109375" style="57" bestFit="1" customWidth="1"/>
    <col min="769" max="769" width="14.109375" style="57" bestFit="1" customWidth="1"/>
    <col min="770" max="770" width="8.6640625" style="57" bestFit="1" customWidth="1"/>
    <col min="771" max="771" width="7.33203125" style="57" bestFit="1" customWidth="1"/>
    <col min="772" max="772" width="12.5546875" style="57" bestFit="1" customWidth="1"/>
    <col min="773" max="773" width="13.109375" style="57" bestFit="1" customWidth="1"/>
    <col min="774" max="774" width="10.5546875" style="57" bestFit="1" customWidth="1"/>
    <col min="775" max="775" width="16.109375" style="57" bestFit="1" customWidth="1"/>
    <col min="776" max="776" width="10.109375" style="57" bestFit="1" customWidth="1"/>
    <col min="777" max="777" width="9.109375" style="57" bestFit="1" customWidth="1"/>
    <col min="778" max="778" width="11.33203125" style="57" bestFit="1" customWidth="1"/>
    <col min="779" max="779" width="10.109375" style="57" bestFit="1" customWidth="1"/>
    <col min="780" max="1017" width="8.88671875" style="57"/>
    <col min="1018" max="1018" width="37.109375" style="57" customWidth="1"/>
    <col min="1019" max="1019" width="13.88671875" style="57" bestFit="1" customWidth="1"/>
    <col min="1020" max="1020" width="10" style="57" bestFit="1" customWidth="1"/>
    <col min="1021" max="1021" width="28.5546875" style="57" bestFit="1" customWidth="1"/>
    <col min="1022" max="1022" width="13" style="57" bestFit="1" customWidth="1"/>
    <col min="1023" max="1023" width="17.6640625" style="57" bestFit="1" customWidth="1"/>
    <col min="1024" max="1024" width="10.109375" style="57" bestFit="1" customWidth="1"/>
    <col min="1025" max="1025" width="14.109375" style="57" bestFit="1" customWidth="1"/>
    <col min="1026" max="1026" width="8.6640625" style="57" bestFit="1" customWidth="1"/>
    <col min="1027" max="1027" width="7.33203125" style="57" bestFit="1" customWidth="1"/>
    <col min="1028" max="1028" width="12.5546875" style="57" bestFit="1" customWidth="1"/>
    <col min="1029" max="1029" width="13.109375" style="57" bestFit="1" customWidth="1"/>
    <col min="1030" max="1030" width="10.5546875" style="57" bestFit="1" customWidth="1"/>
    <col min="1031" max="1031" width="16.109375" style="57" bestFit="1" customWidth="1"/>
    <col min="1032" max="1032" width="10.109375" style="57" bestFit="1" customWidth="1"/>
    <col min="1033" max="1033" width="9.109375" style="57" bestFit="1" customWidth="1"/>
    <col min="1034" max="1034" width="11.33203125" style="57" bestFit="1" customWidth="1"/>
    <col min="1035" max="1035" width="10.109375" style="57" bestFit="1" customWidth="1"/>
    <col min="1036" max="1273" width="8.88671875" style="57"/>
    <col min="1274" max="1274" width="37.109375" style="57" customWidth="1"/>
    <col min="1275" max="1275" width="13.88671875" style="57" bestFit="1" customWidth="1"/>
    <col min="1276" max="1276" width="10" style="57" bestFit="1" customWidth="1"/>
    <col min="1277" max="1277" width="28.5546875" style="57" bestFit="1" customWidth="1"/>
    <col min="1278" max="1278" width="13" style="57" bestFit="1" customWidth="1"/>
    <col min="1279" max="1279" width="17.6640625" style="57" bestFit="1" customWidth="1"/>
    <col min="1280" max="1280" width="10.109375" style="57" bestFit="1" customWidth="1"/>
    <col min="1281" max="1281" width="14.109375" style="57" bestFit="1" customWidth="1"/>
    <col min="1282" max="1282" width="8.6640625" style="57" bestFit="1" customWidth="1"/>
    <col min="1283" max="1283" width="7.33203125" style="57" bestFit="1" customWidth="1"/>
    <col min="1284" max="1284" width="12.5546875" style="57" bestFit="1" customWidth="1"/>
    <col min="1285" max="1285" width="13.109375" style="57" bestFit="1" customWidth="1"/>
    <col min="1286" max="1286" width="10.5546875" style="57" bestFit="1" customWidth="1"/>
    <col min="1287" max="1287" width="16.109375" style="57" bestFit="1" customWidth="1"/>
    <col min="1288" max="1288" width="10.109375" style="57" bestFit="1" customWidth="1"/>
    <col min="1289" max="1289" width="9.109375" style="57" bestFit="1" customWidth="1"/>
    <col min="1290" max="1290" width="11.33203125" style="57" bestFit="1" customWidth="1"/>
    <col min="1291" max="1291" width="10.109375" style="57" bestFit="1" customWidth="1"/>
    <col min="1292" max="1529" width="8.88671875" style="57"/>
    <col min="1530" max="1530" width="37.109375" style="57" customWidth="1"/>
    <col min="1531" max="1531" width="13.88671875" style="57" bestFit="1" customWidth="1"/>
    <col min="1532" max="1532" width="10" style="57" bestFit="1" customWidth="1"/>
    <col min="1533" max="1533" width="28.5546875" style="57" bestFit="1" customWidth="1"/>
    <col min="1534" max="1534" width="13" style="57" bestFit="1" customWidth="1"/>
    <col min="1535" max="1535" width="17.6640625" style="57" bestFit="1" customWidth="1"/>
    <col min="1536" max="1536" width="10.109375" style="57" bestFit="1" customWidth="1"/>
    <col min="1537" max="1537" width="14.109375" style="57" bestFit="1" customWidth="1"/>
    <col min="1538" max="1538" width="8.6640625" style="57" bestFit="1" customWidth="1"/>
    <col min="1539" max="1539" width="7.33203125" style="57" bestFit="1" customWidth="1"/>
    <col min="1540" max="1540" width="12.5546875" style="57" bestFit="1" customWidth="1"/>
    <col min="1541" max="1541" width="13.109375" style="57" bestFit="1" customWidth="1"/>
    <col min="1542" max="1542" width="10.5546875" style="57" bestFit="1" customWidth="1"/>
    <col min="1543" max="1543" width="16.109375" style="57" bestFit="1" customWidth="1"/>
    <col min="1544" max="1544" width="10.109375" style="57" bestFit="1" customWidth="1"/>
    <col min="1545" max="1545" width="9.109375" style="57" bestFit="1" customWidth="1"/>
    <col min="1546" max="1546" width="11.33203125" style="57" bestFit="1" customWidth="1"/>
    <col min="1547" max="1547" width="10.109375" style="57" bestFit="1" customWidth="1"/>
    <col min="1548" max="1785" width="8.88671875" style="57"/>
    <col min="1786" max="1786" width="37.109375" style="57" customWidth="1"/>
    <col min="1787" max="1787" width="13.88671875" style="57" bestFit="1" customWidth="1"/>
    <col min="1788" max="1788" width="10" style="57" bestFit="1" customWidth="1"/>
    <col min="1789" max="1789" width="28.5546875" style="57" bestFit="1" customWidth="1"/>
    <col min="1790" max="1790" width="13" style="57" bestFit="1" customWidth="1"/>
    <col min="1791" max="1791" width="17.6640625" style="57" bestFit="1" customWidth="1"/>
    <col min="1792" max="1792" width="10.109375" style="57" bestFit="1" customWidth="1"/>
    <col min="1793" max="1793" width="14.109375" style="57" bestFit="1" customWidth="1"/>
    <col min="1794" max="1794" width="8.6640625" style="57" bestFit="1" customWidth="1"/>
    <col min="1795" max="1795" width="7.33203125" style="57" bestFit="1" customWidth="1"/>
    <col min="1796" max="1796" width="12.5546875" style="57" bestFit="1" customWidth="1"/>
    <col min="1797" max="1797" width="13.109375" style="57" bestFit="1" customWidth="1"/>
    <col min="1798" max="1798" width="10.5546875" style="57" bestFit="1" customWidth="1"/>
    <col min="1799" max="1799" width="16.109375" style="57" bestFit="1" customWidth="1"/>
    <col min="1800" max="1800" width="10.109375" style="57" bestFit="1" customWidth="1"/>
    <col min="1801" max="1801" width="9.109375" style="57" bestFit="1" customWidth="1"/>
    <col min="1802" max="1802" width="11.33203125" style="57" bestFit="1" customWidth="1"/>
    <col min="1803" max="1803" width="10.109375" style="57" bestFit="1" customWidth="1"/>
    <col min="1804" max="2041" width="8.88671875" style="57"/>
    <col min="2042" max="2042" width="37.109375" style="57" customWidth="1"/>
    <col min="2043" max="2043" width="13.88671875" style="57" bestFit="1" customWidth="1"/>
    <col min="2044" max="2044" width="10" style="57" bestFit="1" customWidth="1"/>
    <col min="2045" max="2045" width="28.5546875" style="57" bestFit="1" customWidth="1"/>
    <col min="2046" max="2046" width="13" style="57" bestFit="1" customWidth="1"/>
    <col min="2047" max="2047" width="17.6640625" style="57" bestFit="1" customWidth="1"/>
    <col min="2048" max="2048" width="10.109375" style="57" bestFit="1" customWidth="1"/>
    <col min="2049" max="2049" width="14.109375" style="57" bestFit="1" customWidth="1"/>
    <col min="2050" max="2050" width="8.6640625" style="57" bestFit="1" customWidth="1"/>
    <col min="2051" max="2051" width="7.33203125" style="57" bestFit="1" customWidth="1"/>
    <col min="2052" max="2052" width="12.5546875" style="57" bestFit="1" customWidth="1"/>
    <col min="2053" max="2053" width="13.109375" style="57" bestFit="1" customWidth="1"/>
    <col min="2054" max="2054" width="10.5546875" style="57" bestFit="1" customWidth="1"/>
    <col min="2055" max="2055" width="16.109375" style="57" bestFit="1" customWidth="1"/>
    <col min="2056" max="2056" width="10.109375" style="57" bestFit="1" customWidth="1"/>
    <col min="2057" max="2057" width="9.109375" style="57" bestFit="1" customWidth="1"/>
    <col min="2058" max="2058" width="11.33203125" style="57" bestFit="1" customWidth="1"/>
    <col min="2059" max="2059" width="10.109375" style="57" bestFit="1" customWidth="1"/>
    <col min="2060" max="2297" width="8.88671875" style="57"/>
    <col min="2298" max="2298" width="37.109375" style="57" customWidth="1"/>
    <col min="2299" max="2299" width="13.88671875" style="57" bestFit="1" customWidth="1"/>
    <col min="2300" max="2300" width="10" style="57" bestFit="1" customWidth="1"/>
    <col min="2301" max="2301" width="28.5546875" style="57" bestFit="1" customWidth="1"/>
    <col min="2302" max="2302" width="13" style="57" bestFit="1" customWidth="1"/>
    <col min="2303" max="2303" width="17.6640625" style="57" bestFit="1" customWidth="1"/>
    <col min="2304" max="2304" width="10.109375" style="57" bestFit="1" customWidth="1"/>
    <col min="2305" max="2305" width="14.109375" style="57" bestFit="1" customWidth="1"/>
    <col min="2306" max="2306" width="8.6640625" style="57" bestFit="1" customWidth="1"/>
    <col min="2307" max="2307" width="7.33203125" style="57" bestFit="1" customWidth="1"/>
    <col min="2308" max="2308" width="12.5546875" style="57" bestFit="1" customWidth="1"/>
    <col min="2309" max="2309" width="13.109375" style="57" bestFit="1" customWidth="1"/>
    <col min="2310" max="2310" width="10.5546875" style="57" bestFit="1" customWidth="1"/>
    <col min="2311" max="2311" width="16.109375" style="57" bestFit="1" customWidth="1"/>
    <col min="2312" max="2312" width="10.109375" style="57" bestFit="1" customWidth="1"/>
    <col min="2313" max="2313" width="9.109375" style="57" bestFit="1" customWidth="1"/>
    <col min="2314" max="2314" width="11.33203125" style="57" bestFit="1" customWidth="1"/>
    <col min="2315" max="2315" width="10.109375" style="57" bestFit="1" customWidth="1"/>
    <col min="2316" max="2553" width="8.88671875" style="57"/>
    <col min="2554" max="2554" width="37.109375" style="57" customWidth="1"/>
    <col min="2555" max="2555" width="13.88671875" style="57" bestFit="1" customWidth="1"/>
    <col min="2556" max="2556" width="10" style="57" bestFit="1" customWidth="1"/>
    <col min="2557" max="2557" width="28.5546875" style="57" bestFit="1" customWidth="1"/>
    <col min="2558" max="2558" width="13" style="57" bestFit="1" customWidth="1"/>
    <col min="2559" max="2559" width="17.6640625" style="57" bestFit="1" customWidth="1"/>
    <col min="2560" max="2560" width="10.109375" style="57" bestFit="1" customWidth="1"/>
    <col min="2561" max="2561" width="14.109375" style="57" bestFit="1" customWidth="1"/>
    <col min="2562" max="2562" width="8.6640625" style="57" bestFit="1" customWidth="1"/>
    <col min="2563" max="2563" width="7.33203125" style="57" bestFit="1" customWidth="1"/>
    <col min="2564" max="2564" width="12.5546875" style="57" bestFit="1" customWidth="1"/>
    <col min="2565" max="2565" width="13.109375" style="57" bestFit="1" customWidth="1"/>
    <col min="2566" max="2566" width="10.5546875" style="57" bestFit="1" customWidth="1"/>
    <col min="2567" max="2567" width="16.109375" style="57" bestFit="1" customWidth="1"/>
    <col min="2568" max="2568" width="10.109375" style="57" bestFit="1" customWidth="1"/>
    <col min="2569" max="2569" width="9.109375" style="57" bestFit="1" customWidth="1"/>
    <col min="2570" max="2570" width="11.33203125" style="57" bestFit="1" customWidth="1"/>
    <col min="2571" max="2571" width="10.109375" style="57" bestFit="1" customWidth="1"/>
    <col min="2572" max="2809" width="8.88671875" style="57"/>
    <col min="2810" max="2810" width="37.109375" style="57" customWidth="1"/>
    <col min="2811" max="2811" width="13.88671875" style="57" bestFit="1" customWidth="1"/>
    <col min="2812" max="2812" width="10" style="57" bestFit="1" customWidth="1"/>
    <col min="2813" max="2813" width="28.5546875" style="57" bestFit="1" customWidth="1"/>
    <col min="2814" max="2814" width="13" style="57" bestFit="1" customWidth="1"/>
    <col min="2815" max="2815" width="17.6640625" style="57" bestFit="1" customWidth="1"/>
    <col min="2816" max="2816" width="10.109375" style="57" bestFit="1" customWidth="1"/>
    <col min="2817" max="2817" width="14.109375" style="57" bestFit="1" customWidth="1"/>
    <col min="2818" max="2818" width="8.6640625" style="57" bestFit="1" customWidth="1"/>
    <col min="2819" max="2819" width="7.33203125" style="57" bestFit="1" customWidth="1"/>
    <col min="2820" max="2820" width="12.5546875" style="57" bestFit="1" customWidth="1"/>
    <col min="2821" max="2821" width="13.109375" style="57" bestFit="1" customWidth="1"/>
    <col min="2822" max="2822" width="10.5546875" style="57" bestFit="1" customWidth="1"/>
    <col min="2823" max="2823" width="16.109375" style="57" bestFit="1" customWidth="1"/>
    <col min="2824" max="2824" width="10.109375" style="57" bestFit="1" customWidth="1"/>
    <col min="2825" max="2825" width="9.109375" style="57" bestFit="1" customWidth="1"/>
    <col min="2826" max="2826" width="11.33203125" style="57" bestFit="1" customWidth="1"/>
    <col min="2827" max="2827" width="10.109375" style="57" bestFit="1" customWidth="1"/>
    <col min="2828" max="3065" width="8.88671875" style="57"/>
    <col min="3066" max="3066" width="37.109375" style="57" customWidth="1"/>
    <col min="3067" max="3067" width="13.88671875" style="57" bestFit="1" customWidth="1"/>
    <col min="3068" max="3068" width="10" style="57" bestFit="1" customWidth="1"/>
    <col min="3069" max="3069" width="28.5546875" style="57" bestFit="1" customWidth="1"/>
    <col min="3070" max="3070" width="13" style="57" bestFit="1" customWidth="1"/>
    <col min="3071" max="3071" width="17.6640625" style="57" bestFit="1" customWidth="1"/>
    <col min="3072" max="3072" width="10.109375" style="57" bestFit="1" customWidth="1"/>
    <col min="3073" max="3073" width="14.109375" style="57" bestFit="1" customWidth="1"/>
    <col min="3074" max="3074" width="8.6640625" style="57" bestFit="1" customWidth="1"/>
    <col min="3075" max="3075" width="7.33203125" style="57" bestFit="1" customWidth="1"/>
    <col min="3076" max="3076" width="12.5546875" style="57" bestFit="1" customWidth="1"/>
    <col min="3077" max="3077" width="13.109375" style="57" bestFit="1" customWidth="1"/>
    <col min="3078" max="3078" width="10.5546875" style="57" bestFit="1" customWidth="1"/>
    <col min="3079" max="3079" width="16.109375" style="57" bestFit="1" customWidth="1"/>
    <col min="3080" max="3080" width="10.109375" style="57" bestFit="1" customWidth="1"/>
    <col min="3081" max="3081" width="9.109375" style="57" bestFit="1" customWidth="1"/>
    <col min="3082" max="3082" width="11.33203125" style="57" bestFit="1" customWidth="1"/>
    <col min="3083" max="3083" width="10.109375" style="57" bestFit="1" customWidth="1"/>
    <col min="3084" max="3321" width="8.88671875" style="57"/>
    <col min="3322" max="3322" width="37.109375" style="57" customWidth="1"/>
    <col min="3323" max="3323" width="13.88671875" style="57" bestFit="1" customWidth="1"/>
    <col min="3324" max="3324" width="10" style="57" bestFit="1" customWidth="1"/>
    <col min="3325" max="3325" width="28.5546875" style="57" bestFit="1" customWidth="1"/>
    <col min="3326" max="3326" width="13" style="57" bestFit="1" customWidth="1"/>
    <col min="3327" max="3327" width="17.6640625" style="57" bestFit="1" customWidth="1"/>
    <col min="3328" max="3328" width="10.109375" style="57" bestFit="1" customWidth="1"/>
    <col min="3329" max="3329" width="14.109375" style="57" bestFit="1" customWidth="1"/>
    <col min="3330" max="3330" width="8.6640625" style="57" bestFit="1" customWidth="1"/>
    <col min="3331" max="3331" width="7.33203125" style="57" bestFit="1" customWidth="1"/>
    <col min="3332" max="3332" width="12.5546875" style="57" bestFit="1" customWidth="1"/>
    <col min="3333" max="3333" width="13.109375" style="57" bestFit="1" customWidth="1"/>
    <col min="3334" max="3334" width="10.5546875" style="57" bestFit="1" customWidth="1"/>
    <col min="3335" max="3335" width="16.109375" style="57" bestFit="1" customWidth="1"/>
    <col min="3336" max="3336" width="10.109375" style="57" bestFit="1" customWidth="1"/>
    <col min="3337" max="3337" width="9.109375" style="57" bestFit="1" customWidth="1"/>
    <col min="3338" max="3338" width="11.33203125" style="57" bestFit="1" customWidth="1"/>
    <col min="3339" max="3339" width="10.109375" style="57" bestFit="1" customWidth="1"/>
    <col min="3340" max="3577" width="8.88671875" style="57"/>
    <col min="3578" max="3578" width="37.109375" style="57" customWidth="1"/>
    <col min="3579" max="3579" width="13.88671875" style="57" bestFit="1" customWidth="1"/>
    <col min="3580" max="3580" width="10" style="57" bestFit="1" customWidth="1"/>
    <col min="3581" max="3581" width="28.5546875" style="57" bestFit="1" customWidth="1"/>
    <col min="3582" max="3582" width="13" style="57" bestFit="1" customWidth="1"/>
    <col min="3583" max="3583" width="17.6640625" style="57" bestFit="1" customWidth="1"/>
    <col min="3584" max="3584" width="10.109375" style="57" bestFit="1" customWidth="1"/>
    <col min="3585" max="3585" width="14.109375" style="57" bestFit="1" customWidth="1"/>
    <col min="3586" max="3586" width="8.6640625" style="57" bestFit="1" customWidth="1"/>
    <col min="3587" max="3587" width="7.33203125" style="57" bestFit="1" customWidth="1"/>
    <col min="3588" max="3588" width="12.5546875" style="57" bestFit="1" customWidth="1"/>
    <col min="3589" max="3589" width="13.109375" style="57" bestFit="1" customWidth="1"/>
    <col min="3590" max="3590" width="10.5546875" style="57" bestFit="1" customWidth="1"/>
    <col min="3591" max="3591" width="16.109375" style="57" bestFit="1" customWidth="1"/>
    <col min="3592" max="3592" width="10.109375" style="57" bestFit="1" customWidth="1"/>
    <col min="3593" max="3593" width="9.109375" style="57" bestFit="1" customWidth="1"/>
    <col min="3594" max="3594" width="11.33203125" style="57" bestFit="1" customWidth="1"/>
    <col min="3595" max="3595" width="10.109375" style="57" bestFit="1" customWidth="1"/>
    <col min="3596" max="3833" width="8.88671875" style="57"/>
    <col min="3834" max="3834" width="37.109375" style="57" customWidth="1"/>
    <col min="3835" max="3835" width="13.88671875" style="57" bestFit="1" customWidth="1"/>
    <col min="3836" max="3836" width="10" style="57" bestFit="1" customWidth="1"/>
    <col min="3837" max="3837" width="28.5546875" style="57" bestFit="1" customWidth="1"/>
    <col min="3838" max="3838" width="13" style="57" bestFit="1" customWidth="1"/>
    <col min="3839" max="3839" width="17.6640625" style="57" bestFit="1" customWidth="1"/>
    <col min="3840" max="3840" width="10.109375" style="57" bestFit="1" customWidth="1"/>
    <col min="3841" max="3841" width="14.109375" style="57" bestFit="1" customWidth="1"/>
    <col min="3842" max="3842" width="8.6640625" style="57" bestFit="1" customWidth="1"/>
    <col min="3843" max="3843" width="7.33203125" style="57" bestFit="1" customWidth="1"/>
    <col min="3844" max="3844" width="12.5546875" style="57" bestFit="1" customWidth="1"/>
    <col min="3845" max="3845" width="13.109375" style="57" bestFit="1" customWidth="1"/>
    <col min="3846" max="3846" width="10.5546875" style="57" bestFit="1" customWidth="1"/>
    <col min="3847" max="3847" width="16.109375" style="57" bestFit="1" customWidth="1"/>
    <col min="3848" max="3848" width="10.109375" style="57" bestFit="1" customWidth="1"/>
    <col min="3849" max="3849" width="9.109375" style="57" bestFit="1" customWidth="1"/>
    <col min="3850" max="3850" width="11.33203125" style="57" bestFit="1" customWidth="1"/>
    <col min="3851" max="3851" width="10.109375" style="57" bestFit="1" customWidth="1"/>
    <col min="3852" max="4089" width="8.88671875" style="57"/>
    <col min="4090" max="4090" width="37.109375" style="57" customWidth="1"/>
    <col min="4091" max="4091" width="13.88671875" style="57" bestFit="1" customWidth="1"/>
    <col min="4092" max="4092" width="10" style="57" bestFit="1" customWidth="1"/>
    <col min="4093" max="4093" width="28.5546875" style="57" bestFit="1" customWidth="1"/>
    <col min="4094" max="4094" width="13" style="57" bestFit="1" customWidth="1"/>
    <col min="4095" max="4095" width="17.6640625" style="57" bestFit="1" customWidth="1"/>
    <col min="4096" max="4096" width="10.109375" style="57" bestFit="1" customWidth="1"/>
    <col min="4097" max="4097" width="14.109375" style="57" bestFit="1" customWidth="1"/>
    <col min="4098" max="4098" width="8.6640625" style="57" bestFit="1" customWidth="1"/>
    <col min="4099" max="4099" width="7.33203125" style="57" bestFit="1" customWidth="1"/>
    <col min="4100" max="4100" width="12.5546875" style="57" bestFit="1" customWidth="1"/>
    <col min="4101" max="4101" width="13.109375" style="57" bestFit="1" customWidth="1"/>
    <col min="4102" max="4102" width="10.5546875" style="57" bestFit="1" customWidth="1"/>
    <col min="4103" max="4103" width="16.109375" style="57" bestFit="1" customWidth="1"/>
    <col min="4104" max="4104" width="10.109375" style="57" bestFit="1" customWidth="1"/>
    <col min="4105" max="4105" width="9.109375" style="57" bestFit="1" customWidth="1"/>
    <col min="4106" max="4106" width="11.33203125" style="57" bestFit="1" customWidth="1"/>
    <col min="4107" max="4107" width="10.109375" style="57" bestFit="1" customWidth="1"/>
    <col min="4108" max="4345" width="8.88671875" style="57"/>
    <col min="4346" max="4346" width="37.109375" style="57" customWidth="1"/>
    <col min="4347" max="4347" width="13.88671875" style="57" bestFit="1" customWidth="1"/>
    <col min="4348" max="4348" width="10" style="57" bestFit="1" customWidth="1"/>
    <col min="4349" max="4349" width="28.5546875" style="57" bestFit="1" customWidth="1"/>
    <col min="4350" max="4350" width="13" style="57" bestFit="1" customWidth="1"/>
    <col min="4351" max="4351" width="17.6640625" style="57" bestFit="1" customWidth="1"/>
    <col min="4352" max="4352" width="10.109375" style="57" bestFit="1" customWidth="1"/>
    <col min="4353" max="4353" width="14.109375" style="57" bestFit="1" customWidth="1"/>
    <col min="4354" max="4354" width="8.6640625" style="57" bestFit="1" customWidth="1"/>
    <col min="4355" max="4355" width="7.33203125" style="57" bestFit="1" customWidth="1"/>
    <col min="4356" max="4356" width="12.5546875" style="57" bestFit="1" customWidth="1"/>
    <col min="4357" max="4357" width="13.109375" style="57" bestFit="1" customWidth="1"/>
    <col min="4358" max="4358" width="10.5546875" style="57" bestFit="1" customWidth="1"/>
    <col min="4359" max="4359" width="16.109375" style="57" bestFit="1" customWidth="1"/>
    <col min="4360" max="4360" width="10.109375" style="57" bestFit="1" customWidth="1"/>
    <col min="4361" max="4361" width="9.109375" style="57" bestFit="1" customWidth="1"/>
    <col min="4362" max="4362" width="11.33203125" style="57" bestFit="1" customWidth="1"/>
    <col min="4363" max="4363" width="10.109375" style="57" bestFit="1" customWidth="1"/>
    <col min="4364" max="4601" width="8.88671875" style="57"/>
    <col min="4602" max="4602" width="37.109375" style="57" customWidth="1"/>
    <col min="4603" max="4603" width="13.88671875" style="57" bestFit="1" customWidth="1"/>
    <col min="4604" max="4604" width="10" style="57" bestFit="1" customWidth="1"/>
    <col min="4605" max="4605" width="28.5546875" style="57" bestFit="1" customWidth="1"/>
    <col min="4606" max="4606" width="13" style="57" bestFit="1" customWidth="1"/>
    <col min="4607" max="4607" width="17.6640625" style="57" bestFit="1" customWidth="1"/>
    <col min="4608" max="4608" width="10.109375" style="57" bestFit="1" customWidth="1"/>
    <col min="4609" max="4609" width="14.109375" style="57" bestFit="1" customWidth="1"/>
    <col min="4610" max="4610" width="8.6640625" style="57" bestFit="1" customWidth="1"/>
    <col min="4611" max="4611" width="7.33203125" style="57" bestFit="1" customWidth="1"/>
    <col min="4612" max="4612" width="12.5546875" style="57" bestFit="1" customWidth="1"/>
    <col min="4613" max="4613" width="13.109375" style="57" bestFit="1" customWidth="1"/>
    <col min="4614" max="4614" width="10.5546875" style="57" bestFit="1" customWidth="1"/>
    <col min="4615" max="4615" width="16.109375" style="57" bestFit="1" customWidth="1"/>
    <col min="4616" max="4616" width="10.109375" style="57" bestFit="1" customWidth="1"/>
    <col min="4617" max="4617" width="9.109375" style="57" bestFit="1" customWidth="1"/>
    <col min="4618" max="4618" width="11.33203125" style="57" bestFit="1" customWidth="1"/>
    <col min="4619" max="4619" width="10.109375" style="57" bestFit="1" customWidth="1"/>
    <col min="4620" max="4857" width="8.88671875" style="57"/>
    <col min="4858" max="4858" width="37.109375" style="57" customWidth="1"/>
    <col min="4859" max="4859" width="13.88671875" style="57" bestFit="1" customWidth="1"/>
    <col min="4860" max="4860" width="10" style="57" bestFit="1" customWidth="1"/>
    <col min="4861" max="4861" width="28.5546875" style="57" bestFit="1" customWidth="1"/>
    <col min="4862" max="4862" width="13" style="57" bestFit="1" customWidth="1"/>
    <col min="4863" max="4863" width="17.6640625" style="57" bestFit="1" customWidth="1"/>
    <col min="4864" max="4864" width="10.109375" style="57" bestFit="1" customWidth="1"/>
    <col min="4865" max="4865" width="14.109375" style="57" bestFit="1" customWidth="1"/>
    <col min="4866" max="4866" width="8.6640625" style="57" bestFit="1" customWidth="1"/>
    <col min="4867" max="4867" width="7.33203125" style="57" bestFit="1" customWidth="1"/>
    <col min="4868" max="4868" width="12.5546875" style="57" bestFit="1" customWidth="1"/>
    <col min="4869" max="4869" width="13.109375" style="57" bestFit="1" customWidth="1"/>
    <col min="4870" max="4870" width="10.5546875" style="57" bestFit="1" customWidth="1"/>
    <col min="4871" max="4871" width="16.109375" style="57" bestFit="1" customWidth="1"/>
    <col min="4872" max="4872" width="10.109375" style="57" bestFit="1" customWidth="1"/>
    <col min="4873" max="4873" width="9.109375" style="57" bestFit="1" customWidth="1"/>
    <col min="4874" max="4874" width="11.33203125" style="57" bestFit="1" customWidth="1"/>
    <col min="4875" max="4875" width="10.109375" style="57" bestFit="1" customWidth="1"/>
    <col min="4876" max="5113" width="8.88671875" style="57"/>
    <col min="5114" max="5114" width="37.109375" style="57" customWidth="1"/>
    <col min="5115" max="5115" width="13.88671875" style="57" bestFit="1" customWidth="1"/>
    <col min="5116" max="5116" width="10" style="57" bestFit="1" customWidth="1"/>
    <col min="5117" max="5117" width="28.5546875" style="57" bestFit="1" customWidth="1"/>
    <col min="5118" max="5118" width="13" style="57" bestFit="1" customWidth="1"/>
    <col min="5119" max="5119" width="17.6640625" style="57" bestFit="1" customWidth="1"/>
    <col min="5120" max="5120" width="10.109375" style="57" bestFit="1" customWidth="1"/>
    <col min="5121" max="5121" width="14.109375" style="57" bestFit="1" customWidth="1"/>
    <col min="5122" max="5122" width="8.6640625" style="57" bestFit="1" customWidth="1"/>
    <col min="5123" max="5123" width="7.33203125" style="57" bestFit="1" customWidth="1"/>
    <col min="5124" max="5124" width="12.5546875" style="57" bestFit="1" customWidth="1"/>
    <col min="5125" max="5125" width="13.109375" style="57" bestFit="1" customWidth="1"/>
    <col min="5126" max="5126" width="10.5546875" style="57" bestFit="1" customWidth="1"/>
    <col min="5127" max="5127" width="16.109375" style="57" bestFit="1" customWidth="1"/>
    <col min="5128" max="5128" width="10.109375" style="57" bestFit="1" customWidth="1"/>
    <col min="5129" max="5129" width="9.109375" style="57" bestFit="1" customWidth="1"/>
    <col min="5130" max="5130" width="11.33203125" style="57" bestFit="1" customWidth="1"/>
    <col min="5131" max="5131" width="10.109375" style="57" bestFit="1" customWidth="1"/>
    <col min="5132" max="5369" width="8.88671875" style="57"/>
    <col min="5370" max="5370" width="37.109375" style="57" customWidth="1"/>
    <col min="5371" max="5371" width="13.88671875" style="57" bestFit="1" customWidth="1"/>
    <col min="5372" max="5372" width="10" style="57" bestFit="1" customWidth="1"/>
    <col min="5373" max="5373" width="28.5546875" style="57" bestFit="1" customWidth="1"/>
    <col min="5374" max="5374" width="13" style="57" bestFit="1" customWidth="1"/>
    <col min="5375" max="5375" width="17.6640625" style="57" bestFit="1" customWidth="1"/>
    <col min="5376" max="5376" width="10.109375" style="57" bestFit="1" customWidth="1"/>
    <col min="5377" max="5377" width="14.109375" style="57" bestFit="1" customWidth="1"/>
    <col min="5378" max="5378" width="8.6640625" style="57" bestFit="1" customWidth="1"/>
    <col min="5379" max="5379" width="7.33203125" style="57" bestFit="1" customWidth="1"/>
    <col min="5380" max="5380" width="12.5546875" style="57" bestFit="1" customWidth="1"/>
    <col min="5381" max="5381" width="13.109375" style="57" bestFit="1" customWidth="1"/>
    <col min="5382" max="5382" width="10.5546875" style="57" bestFit="1" customWidth="1"/>
    <col min="5383" max="5383" width="16.109375" style="57" bestFit="1" customWidth="1"/>
    <col min="5384" max="5384" width="10.109375" style="57" bestFit="1" customWidth="1"/>
    <col min="5385" max="5385" width="9.109375" style="57" bestFit="1" customWidth="1"/>
    <col min="5386" max="5386" width="11.33203125" style="57" bestFit="1" customWidth="1"/>
    <col min="5387" max="5387" width="10.109375" style="57" bestFit="1" customWidth="1"/>
    <col min="5388" max="5625" width="8.88671875" style="57"/>
    <col min="5626" max="5626" width="37.109375" style="57" customWidth="1"/>
    <col min="5627" max="5627" width="13.88671875" style="57" bestFit="1" customWidth="1"/>
    <col min="5628" max="5628" width="10" style="57" bestFit="1" customWidth="1"/>
    <col min="5629" max="5629" width="28.5546875" style="57" bestFit="1" customWidth="1"/>
    <col min="5630" max="5630" width="13" style="57" bestFit="1" customWidth="1"/>
    <col min="5631" max="5631" width="17.6640625" style="57" bestFit="1" customWidth="1"/>
    <col min="5632" max="5632" width="10.109375" style="57" bestFit="1" customWidth="1"/>
    <col min="5633" max="5633" width="14.109375" style="57" bestFit="1" customWidth="1"/>
    <col min="5634" max="5634" width="8.6640625" style="57" bestFit="1" customWidth="1"/>
    <col min="5635" max="5635" width="7.33203125" style="57" bestFit="1" customWidth="1"/>
    <col min="5636" max="5636" width="12.5546875" style="57" bestFit="1" customWidth="1"/>
    <col min="5637" max="5637" width="13.109375" style="57" bestFit="1" customWidth="1"/>
    <col min="5638" max="5638" width="10.5546875" style="57" bestFit="1" customWidth="1"/>
    <col min="5639" max="5639" width="16.109375" style="57" bestFit="1" customWidth="1"/>
    <col min="5640" max="5640" width="10.109375" style="57" bestFit="1" customWidth="1"/>
    <col min="5641" max="5641" width="9.109375" style="57" bestFit="1" customWidth="1"/>
    <col min="5642" max="5642" width="11.33203125" style="57" bestFit="1" customWidth="1"/>
    <col min="5643" max="5643" width="10.109375" style="57" bestFit="1" customWidth="1"/>
    <col min="5644" max="5881" width="8.88671875" style="57"/>
    <col min="5882" max="5882" width="37.109375" style="57" customWidth="1"/>
    <col min="5883" max="5883" width="13.88671875" style="57" bestFit="1" customWidth="1"/>
    <col min="5884" max="5884" width="10" style="57" bestFit="1" customWidth="1"/>
    <col min="5885" max="5885" width="28.5546875" style="57" bestFit="1" customWidth="1"/>
    <col min="5886" max="5886" width="13" style="57" bestFit="1" customWidth="1"/>
    <col min="5887" max="5887" width="17.6640625" style="57" bestFit="1" customWidth="1"/>
    <col min="5888" max="5888" width="10.109375" style="57" bestFit="1" customWidth="1"/>
    <col min="5889" max="5889" width="14.109375" style="57" bestFit="1" customWidth="1"/>
    <col min="5890" max="5890" width="8.6640625" style="57" bestFit="1" customWidth="1"/>
    <col min="5891" max="5891" width="7.33203125" style="57" bestFit="1" customWidth="1"/>
    <col min="5892" max="5892" width="12.5546875" style="57" bestFit="1" customWidth="1"/>
    <col min="5893" max="5893" width="13.109375" style="57" bestFit="1" customWidth="1"/>
    <col min="5894" max="5894" width="10.5546875" style="57" bestFit="1" customWidth="1"/>
    <col min="5895" max="5895" width="16.109375" style="57" bestFit="1" customWidth="1"/>
    <col min="5896" max="5896" width="10.109375" style="57" bestFit="1" customWidth="1"/>
    <col min="5897" max="5897" width="9.109375" style="57" bestFit="1" customWidth="1"/>
    <col min="5898" max="5898" width="11.33203125" style="57" bestFit="1" customWidth="1"/>
    <col min="5899" max="5899" width="10.109375" style="57" bestFit="1" customWidth="1"/>
    <col min="5900" max="6137" width="8.88671875" style="57"/>
    <col min="6138" max="6138" width="37.109375" style="57" customWidth="1"/>
    <col min="6139" max="6139" width="13.88671875" style="57" bestFit="1" customWidth="1"/>
    <col min="6140" max="6140" width="10" style="57" bestFit="1" customWidth="1"/>
    <col min="6141" max="6141" width="28.5546875" style="57" bestFit="1" customWidth="1"/>
    <col min="6142" max="6142" width="13" style="57" bestFit="1" customWidth="1"/>
    <col min="6143" max="6143" width="17.6640625" style="57" bestFit="1" customWidth="1"/>
    <col min="6144" max="6144" width="10.109375" style="57" bestFit="1" customWidth="1"/>
    <col min="6145" max="6145" width="14.109375" style="57" bestFit="1" customWidth="1"/>
    <col min="6146" max="6146" width="8.6640625" style="57" bestFit="1" customWidth="1"/>
    <col min="6147" max="6147" width="7.33203125" style="57" bestFit="1" customWidth="1"/>
    <col min="6148" max="6148" width="12.5546875" style="57" bestFit="1" customWidth="1"/>
    <col min="6149" max="6149" width="13.109375" style="57" bestFit="1" customWidth="1"/>
    <col min="6150" max="6150" width="10.5546875" style="57" bestFit="1" customWidth="1"/>
    <col min="6151" max="6151" width="16.109375" style="57" bestFit="1" customWidth="1"/>
    <col min="6152" max="6152" width="10.109375" style="57" bestFit="1" customWidth="1"/>
    <col min="6153" max="6153" width="9.109375" style="57" bestFit="1" customWidth="1"/>
    <col min="6154" max="6154" width="11.33203125" style="57" bestFit="1" customWidth="1"/>
    <col min="6155" max="6155" width="10.109375" style="57" bestFit="1" customWidth="1"/>
    <col min="6156" max="6393" width="8.88671875" style="57"/>
    <col min="6394" max="6394" width="37.109375" style="57" customWidth="1"/>
    <col min="6395" max="6395" width="13.88671875" style="57" bestFit="1" customWidth="1"/>
    <col min="6396" max="6396" width="10" style="57" bestFit="1" customWidth="1"/>
    <col min="6397" max="6397" width="28.5546875" style="57" bestFit="1" customWidth="1"/>
    <col min="6398" max="6398" width="13" style="57" bestFit="1" customWidth="1"/>
    <col min="6399" max="6399" width="17.6640625" style="57" bestFit="1" customWidth="1"/>
    <col min="6400" max="6400" width="10.109375" style="57" bestFit="1" customWidth="1"/>
    <col min="6401" max="6401" width="14.109375" style="57" bestFit="1" customWidth="1"/>
    <col min="6402" max="6402" width="8.6640625" style="57" bestFit="1" customWidth="1"/>
    <col min="6403" max="6403" width="7.33203125" style="57" bestFit="1" customWidth="1"/>
    <col min="6404" max="6404" width="12.5546875" style="57" bestFit="1" customWidth="1"/>
    <col min="6405" max="6405" width="13.109375" style="57" bestFit="1" customWidth="1"/>
    <col min="6406" max="6406" width="10.5546875" style="57" bestFit="1" customWidth="1"/>
    <col min="6407" max="6407" width="16.109375" style="57" bestFit="1" customWidth="1"/>
    <col min="6408" max="6408" width="10.109375" style="57" bestFit="1" customWidth="1"/>
    <col min="6409" max="6409" width="9.109375" style="57" bestFit="1" customWidth="1"/>
    <col min="6410" max="6410" width="11.33203125" style="57" bestFit="1" customWidth="1"/>
    <col min="6411" max="6411" width="10.109375" style="57" bestFit="1" customWidth="1"/>
    <col min="6412" max="6649" width="8.88671875" style="57"/>
    <col min="6650" max="6650" width="37.109375" style="57" customWidth="1"/>
    <col min="6651" max="6651" width="13.88671875" style="57" bestFit="1" customWidth="1"/>
    <col min="6652" max="6652" width="10" style="57" bestFit="1" customWidth="1"/>
    <col min="6653" max="6653" width="28.5546875" style="57" bestFit="1" customWidth="1"/>
    <col min="6654" max="6654" width="13" style="57" bestFit="1" customWidth="1"/>
    <col min="6655" max="6655" width="17.6640625" style="57" bestFit="1" customWidth="1"/>
    <col min="6656" max="6656" width="10.109375" style="57" bestFit="1" customWidth="1"/>
    <col min="6657" max="6657" width="14.109375" style="57" bestFit="1" customWidth="1"/>
    <col min="6658" max="6658" width="8.6640625" style="57" bestFit="1" customWidth="1"/>
    <col min="6659" max="6659" width="7.33203125" style="57" bestFit="1" customWidth="1"/>
    <col min="6660" max="6660" width="12.5546875" style="57" bestFit="1" customWidth="1"/>
    <col min="6661" max="6661" width="13.109375" style="57" bestFit="1" customWidth="1"/>
    <col min="6662" max="6662" width="10.5546875" style="57" bestFit="1" customWidth="1"/>
    <col min="6663" max="6663" width="16.109375" style="57" bestFit="1" customWidth="1"/>
    <col min="6664" max="6664" width="10.109375" style="57" bestFit="1" customWidth="1"/>
    <col min="6665" max="6665" width="9.109375" style="57" bestFit="1" customWidth="1"/>
    <col min="6666" max="6666" width="11.33203125" style="57" bestFit="1" customWidth="1"/>
    <col min="6667" max="6667" width="10.109375" style="57" bestFit="1" customWidth="1"/>
    <col min="6668" max="6905" width="8.88671875" style="57"/>
    <col min="6906" max="6906" width="37.109375" style="57" customWidth="1"/>
    <col min="6907" max="6907" width="13.88671875" style="57" bestFit="1" customWidth="1"/>
    <col min="6908" max="6908" width="10" style="57" bestFit="1" customWidth="1"/>
    <col min="6909" max="6909" width="28.5546875" style="57" bestFit="1" customWidth="1"/>
    <col min="6910" max="6910" width="13" style="57" bestFit="1" customWidth="1"/>
    <col min="6911" max="6911" width="17.6640625" style="57" bestFit="1" customWidth="1"/>
    <col min="6912" max="6912" width="10.109375" style="57" bestFit="1" customWidth="1"/>
    <col min="6913" max="6913" width="14.109375" style="57" bestFit="1" customWidth="1"/>
    <col min="6914" max="6914" width="8.6640625" style="57" bestFit="1" customWidth="1"/>
    <col min="6915" max="6915" width="7.33203125" style="57" bestFit="1" customWidth="1"/>
    <col min="6916" max="6916" width="12.5546875" style="57" bestFit="1" customWidth="1"/>
    <col min="6917" max="6917" width="13.109375" style="57" bestFit="1" customWidth="1"/>
    <col min="6918" max="6918" width="10.5546875" style="57" bestFit="1" customWidth="1"/>
    <col min="6919" max="6919" width="16.109375" style="57" bestFit="1" customWidth="1"/>
    <col min="6920" max="6920" width="10.109375" style="57" bestFit="1" customWidth="1"/>
    <col min="6921" max="6921" width="9.109375" style="57" bestFit="1" customWidth="1"/>
    <col min="6922" max="6922" width="11.33203125" style="57" bestFit="1" customWidth="1"/>
    <col min="6923" max="6923" width="10.109375" style="57" bestFit="1" customWidth="1"/>
    <col min="6924" max="7161" width="8.88671875" style="57"/>
    <col min="7162" max="7162" width="37.109375" style="57" customWidth="1"/>
    <col min="7163" max="7163" width="13.88671875" style="57" bestFit="1" customWidth="1"/>
    <col min="7164" max="7164" width="10" style="57" bestFit="1" customWidth="1"/>
    <col min="7165" max="7165" width="28.5546875" style="57" bestFit="1" customWidth="1"/>
    <col min="7166" max="7166" width="13" style="57" bestFit="1" customWidth="1"/>
    <col min="7167" max="7167" width="17.6640625" style="57" bestFit="1" customWidth="1"/>
    <col min="7168" max="7168" width="10.109375" style="57" bestFit="1" customWidth="1"/>
    <col min="7169" max="7169" width="14.109375" style="57" bestFit="1" customWidth="1"/>
    <col min="7170" max="7170" width="8.6640625" style="57" bestFit="1" customWidth="1"/>
    <col min="7171" max="7171" width="7.33203125" style="57" bestFit="1" customWidth="1"/>
    <col min="7172" max="7172" width="12.5546875" style="57" bestFit="1" customWidth="1"/>
    <col min="7173" max="7173" width="13.109375" style="57" bestFit="1" customWidth="1"/>
    <col min="7174" max="7174" width="10.5546875" style="57" bestFit="1" customWidth="1"/>
    <col min="7175" max="7175" width="16.109375" style="57" bestFit="1" customWidth="1"/>
    <col min="7176" max="7176" width="10.109375" style="57" bestFit="1" customWidth="1"/>
    <col min="7177" max="7177" width="9.109375" style="57" bestFit="1" customWidth="1"/>
    <col min="7178" max="7178" width="11.33203125" style="57" bestFit="1" customWidth="1"/>
    <col min="7179" max="7179" width="10.109375" style="57" bestFit="1" customWidth="1"/>
    <col min="7180" max="7417" width="8.88671875" style="57"/>
    <col min="7418" max="7418" width="37.109375" style="57" customWidth="1"/>
    <col min="7419" max="7419" width="13.88671875" style="57" bestFit="1" customWidth="1"/>
    <col min="7420" max="7420" width="10" style="57" bestFit="1" customWidth="1"/>
    <col min="7421" max="7421" width="28.5546875" style="57" bestFit="1" customWidth="1"/>
    <col min="7422" max="7422" width="13" style="57" bestFit="1" customWidth="1"/>
    <col min="7423" max="7423" width="17.6640625" style="57" bestFit="1" customWidth="1"/>
    <col min="7424" max="7424" width="10.109375" style="57" bestFit="1" customWidth="1"/>
    <col min="7425" max="7425" width="14.109375" style="57" bestFit="1" customWidth="1"/>
    <col min="7426" max="7426" width="8.6640625" style="57" bestFit="1" customWidth="1"/>
    <col min="7427" max="7427" width="7.33203125" style="57" bestFit="1" customWidth="1"/>
    <col min="7428" max="7428" width="12.5546875" style="57" bestFit="1" customWidth="1"/>
    <col min="7429" max="7429" width="13.109375" style="57" bestFit="1" customWidth="1"/>
    <col min="7430" max="7430" width="10.5546875" style="57" bestFit="1" customWidth="1"/>
    <col min="7431" max="7431" width="16.109375" style="57" bestFit="1" customWidth="1"/>
    <col min="7432" max="7432" width="10.109375" style="57" bestFit="1" customWidth="1"/>
    <col min="7433" max="7433" width="9.109375" style="57" bestFit="1" customWidth="1"/>
    <col min="7434" max="7434" width="11.33203125" style="57" bestFit="1" customWidth="1"/>
    <col min="7435" max="7435" width="10.109375" style="57" bestFit="1" customWidth="1"/>
    <col min="7436" max="7673" width="8.88671875" style="57"/>
    <col min="7674" max="7674" width="37.109375" style="57" customWidth="1"/>
    <col min="7675" max="7675" width="13.88671875" style="57" bestFit="1" customWidth="1"/>
    <col min="7676" max="7676" width="10" style="57" bestFit="1" customWidth="1"/>
    <col min="7677" max="7677" width="28.5546875" style="57" bestFit="1" customWidth="1"/>
    <col min="7678" max="7678" width="13" style="57" bestFit="1" customWidth="1"/>
    <col min="7679" max="7679" width="17.6640625" style="57" bestFit="1" customWidth="1"/>
    <col min="7680" max="7680" width="10.109375" style="57" bestFit="1" customWidth="1"/>
    <col min="7681" max="7681" width="14.109375" style="57" bestFit="1" customWidth="1"/>
    <col min="7682" max="7682" width="8.6640625" style="57" bestFit="1" customWidth="1"/>
    <col min="7683" max="7683" width="7.33203125" style="57" bestFit="1" customWidth="1"/>
    <col min="7684" max="7684" width="12.5546875" style="57" bestFit="1" customWidth="1"/>
    <col min="7685" max="7685" width="13.109375" style="57" bestFit="1" customWidth="1"/>
    <col min="7686" max="7686" width="10.5546875" style="57" bestFit="1" customWidth="1"/>
    <col min="7687" max="7687" width="16.109375" style="57" bestFit="1" customWidth="1"/>
    <col min="7688" max="7688" width="10.109375" style="57" bestFit="1" customWidth="1"/>
    <col min="7689" max="7689" width="9.109375" style="57" bestFit="1" customWidth="1"/>
    <col min="7690" max="7690" width="11.33203125" style="57" bestFit="1" customWidth="1"/>
    <col min="7691" max="7691" width="10.109375" style="57" bestFit="1" customWidth="1"/>
    <col min="7692" max="7929" width="8.88671875" style="57"/>
    <col min="7930" max="7930" width="37.109375" style="57" customWidth="1"/>
    <col min="7931" max="7931" width="13.88671875" style="57" bestFit="1" customWidth="1"/>
    <col min="7932" max="7932" width="10" style="57" bestFit="1" customWidth="1"/>
    <col min="7933" max="7933" width="28.5546875" style="57" bestFit="1" customWidth="1"/>
    <col min="7934" max="7934" width="13" style="57" bestFit="1" customWidth="1"/>
    <col min="7935" max="7935" width="17.6640625" style="57" bestFit="1" customWidth="1"/>
    <col min="7936" max="7936" width="10.109375" style="57" bestFit="1" customWidth="1"/>
    <col min="7937" max="7937" width="14.109375" style="57" bestFit="1" customWidth="1"/>
    <col min="7938" max="7938" width="8.6640625" style="57" bestFit="1" customWidth="1"/>
    <col min="7939" max="7939" width="7.33203125" style="57" bestFit="1" customWidth="1"/>
    <col min="7940" max="7940" width="12.5546875" style="57" bestFit="1" customWidth="1"/>
    <col min="7941" max="7941" width="13.109375" style="57" bestFit="1" customWidth="1"/>
    <col min="7942" max="7942" width="10.5546875" style="57" bestFit="1" customWidth="1"/>
    <col min="7943" max="7943" width="16.109375" style="57" bestFit="1" customWidth="1"/>
    <col min="7944" max="7944" width="10.109375" style="57" bestFit="1" customWidth="1"/>
    <col min="7945" max="7945" width="9.109375" style="57" bestFit="1" customWidth="1"/>
    <col min="7946" max="7946" width="11.33203125" style="57" bestFit="1" customWidth="1"/>
    <col min="7947" max="7947" width="10.109375" style="57" bestFit="1" customWidth="1"/>
    <col min="7948" max="8185" width="8.88671875" style="57"/>
    <col min="8186" max="8186" width="37.109375" style="57" customWidth="1"/>
    <col min="8187" max="8187" width="13.88671875" style="57" bestFit="1" customWidth="1"/>
    <col min="8188" max="8188" width="10" style="57" bestFit="1" customWidth="1"/>
    <col min="8189" max="8189" width="28.5546875" style="57" bestFit="1" customWidth="1"/>
    <col min="8190" max="8190" width="13" style="57" bestFit="1" customWidth="1"/>
    <col min="8191" max="8191" width="17.6640625" style="57" bestFit="1" customWidth="1"/>
    <col min="8192" max="8192" width="10.109375" style="57" bestFit="1" customWidth="1"/>
    <col min="8193" max="8193" width="14.109375" style="57" bestFit="1" customWidth="1"/>
    <col min="8194" max="8194" width="8.6640625" style="57" bestFit="1" customWidth="1"/>
    <col min="8195" max="8195" width="7.33203125" style="57" bestFit="1" customWidth="1"/>
    <col min="8196" max="8196" width="12.5546875" style="57" bestFit="1" customWidth="1"/>
    <col min="8197" max="8197" width="13.109375" style="57" bestFit="1" customWidth="1"/>
    <col min="8198" max="8198" width="10.5546875" style="57" bestFit="1" customWidth="1"/>
    <col min="8199" max="8199" width="16.109375" style="57" bestFit="1" customWidth="1"/>
    <col min="8200" max="8200" width="10.109375" style="57" bestFit="1" customWidth="1"/>
    <col min="8201" max="8201" width="9.109375" style="57" bestFit="1" customWidth="1"/>
    <col min="8202" max="8202" width="11.33203125" style="57" bestFit="1" customWidth="1"/>
    <col min="8203" max="8203" width="10.109375" style="57" bestFit="1" customWidth="1"/>
    <col min="8204" max="8441" width="8.88671875" style="57"/>
    <col min="8442" max="8442" width="37.109375" style="57" customWidth="1"/>
    <col min="8443" max="8443" width="13.88671875" style="57" bestFit="1" customWidth="1"/>
    <col min="8444" max="8444" width="10" style="57" bestFit="1" customWidth="1"/>
    <col min="8445" max="8445" width="28.5546875" style="57" bestFit="1" customWidth="1"/>
    <col min="8446" max="8446" width="13" style="57" bestFit="1" customWidth="1"/>
    <col min="8447" max="8447" width="17.6640625" style="57" bestFit="1" customWidth="1"/>
    <col min="8448" max="8448" width="10.109375" style="57" bestFit="1" customWidth="1"/>
    <col min="8449" max="8449" width="14.109375" style="57" bestFit="1" customWidth="1"/>
    <col min="8450" max="8450" width="8.6640625" style="57" bestFit="1" customWidth="1"/>
    <col min="8451" max="8451" width="7.33203125" style="57" bestFit="1" customWidth="1"/>
    <col min="8452" max="8452" width="12.5546875" style="57" bestFit="1" customWidth="1"/>
    <col min="8453" max="8453" width="13.109375" style="57" bestFit="1" customWidth="1"/>
    <col min="8454" max="8454" width="10.5546875" style="57" bestFit="1" customWidth="1"/>
    <col min="8455" max="8455" width="16.109375" style="57" bestFit="1" customWidth="1"/>
    <col min="8456" max="8456" width="10.109375" style="57" bestFit="1" customWidth="1"/>
    <col min="8457" max="8457" width="9.109375" style="57" bestFit="1" customWidth="1"/>
    <col min="8458" max="8458" width="11.33203125" style="57" bestFit="1" customWidth="1"/>
    <col min="8459" max="8459" width="10.109375" style="57" bestFit="1" customWidth="1"/>
    <col min="8460" max="8697" width="8.88671875" style="57"/>
    <col min="8698" max="8698" width="37.109375" style="57" customWidth="1"/>
    <col min="8699" max="8699" width="13.88671875" style="57" bestFit="1" customWidth="1"/>
    <col min="8700" max="8700" width="10" style="57" bestFit="1" customWidth="1"/>
    <col min="8701" max="8701" width="28.5546875" style="57" bestFit="1" customWidth="1"/>
    <col min="8702" max="8702" width="13" style="57" bestFit="1" customWidth="1"/>
    <col min="8703" max="8703" width="17.6640625" style="57" bestFit="1" customWidth="1"/>
    <col min="8704" max="8704" width="10.109375" style="57" bestFit="1" customWidth="1"/>
    <col min="8705" max="8705" width="14.109375" style="57" bestFit="1" customWidth="1"/>
    <col min="8706" max="8706" width="8.6640625" style="57" bestFit="1" customWidth="1"/>
    <col min="8707" max="8707" width="7.33203125" style="57" bestFit="1" customWidth="1"/>
    <col min="8708" max="8708" width="12.5546875" style="57" bestFit="1" customWidth="1"/>
    <col min="8709" max="8709" width="13.109375" style="57" bestFit="1" customWidth="1"/>
    <col min="8710" max="8710" width="10.5546875" style="57" bestFit="1" customWidth="1"/>
    <col min="8711" max="8711" width="16.109375" style="57" bestFit="1" customWidth="1"/>
    <col min="8712" max="8712" width="10.109375" style="57" bestFit="1" customWidth="1"/>
    <col min="8713" max="8713" width="9.109375" style="57" bestFit="1" customWidth="1"/>
    <col min="8714" max="8714" width="11.33203125" style="57" bestFit="1" customWidth="1"/>
    <col min="8715" max="8715" width="10.109375" style="57" bestFit="1" customWidth="1"/>
    <col min="8716" max="8953" width="8.88671875" style="57"/>
    <col min="8954" max="8954" width="37.109375" style="57" customWidth="1"/>
    <col min="8955" max="8955" width="13.88671875" style="57" bestFit="1" customWidth="1"/>
    <col min="8956" max="8956" width="10" style="57" bestFit="1" customWidth="1"/>
    <col min="8957" max="8957" width="28.5546875" style="57" bestFit="1" customWidth="1"/>
    <col min="8958" max="8958" width="13" style="57" bestFit="1" customWidth="1"/>
    <col min="8959" max="8959" width="17.6640625" style="57" bestFit="1" customWidth="1"/>
    <col min="8960" max="8960" width="10.109375" style="57" bestFit="1" customWidth="1"/>
    <col min="8961" max="8961" width="14.109375" style="57" bestFit="1" customWidth="1"/>
    <col min="8962" max="8962" width="8.6640625" style="57" bestFit="1" customWidth="1"/>
    <col min="8963" max="8963" width="7.33203125" style="57" bestFit="1" customWidth="1"/>
    <col min="8964" max="8964" width="12.5546875" style="57" bestFit="1" customWidth="1"/>
    <col min="8965" max="8965" width="13.109375" style="57" bestFit="1" customWidth="1"/>
    <col min="8966" max="8966" width="10.5546875" style="57" bestFit="1" customWidth="1"/>
    <col min="8967" max="8967" width="16.109375" style="57" bestFit="1" customWidth="1"/>
    <col min="8968" max="8968" width="10.109375" style="57" bestFit="1" customWidth="1"/>
    <col min="8969" max="8969" width="9.109375" style="57" bestFit="1" customWidth="1"/>
    <col min="8970" max="8970" width="11.33203125" style="57" bestFit="1" customWidth="1"/>
    <col min="8971" max="8971" width="10.109375" style="57" bestFit="1" customWidth="1"/>
    <col min="8972" max="9209" width="8.88671875" style="57"/>
    <col min="9210" max="9210" width="37.109375" style="57" customWidth="1"/>
    <col min="9211" max="9211" width="13.88671875" style="57" bestFit="1" customWidth="1"/>
    <col min="9212" max="9212" width="10" style="57" bestFit="1" customWidth="1"/>
    <col min="9213" max="9213" width="28.5546875" style="57" bestFit="1" customWidth="1"/>
    <col min="9214" max="9214" width="13" style="57" bestFit="1" customWidth="1"/>
    <col min="9215" max="9215" width="17.6640625" style="57" bestFit="1" customWidth="1"/>
    <col min="9216" max="9216" width="10.109375" style="57" bestFit="1" customWidth="1"/>
    <col min="9217" max="9217" width="14.109375" style="57" bestFit="1" customWidth="1"/>
    <col min="9218" max="9218" width="8.6640625" style="57" bestFit="1" customWidth="1"/>
    <col min="9219" max="9219" width="7.33203125" style="57" bestFit="1" customWidth="1"/>
    <col min="9220" max="9220" width="12.5546875" style="57" bestFit="1" customWidth="1"/>
    <col min="9221" max="9221" width="13.109375" style="57" bestFit="1" customWidth="1"/>
    <col min="9222" max="9222" width="10.5546875" style="57" bestFit="1" customWidth="1"/>
    <col min="9223" max="9223" width="16.109375" style="57" bestFit="1" customWidth="1"/>
    <col min="9224" max="9224" width="10.109375" style="57" bestFit="1" customWidth="1"/>
    <col min="9225" max="9225" width="9.109375" style="57" bestFit="1" customWidth="1"/>
    <col min="9226" max="9226" width="11.33203125" style="57" bestFit="1" customWidth="1"/>
    <col min="9227" max="9227" width="10.109375" style="57" bestFit="1" customWidth="1"/>
    <col min="9228" max="9465" width="8.88671875" style="57"/>
    <col min="9466" max="9466" width="37.109375" style="57" customWidth="1"/>
    <col min="9467" max="9467" width="13.88671875" style="57" bestFit="1" customWidth="1"/>
    <col min="9468" max="9468" width="10" style="57" bestFit="1" customWidth="1"/>
    <col min="9469" max="9469" width="28.5546875" style="57" bestFit="1" customWidth="1"/>
    <col min="9470" max="9470" width="13" style="57" bestFit="1" customWidth="1"/>
    <col min="9471" max="9471" width="17.6640625" style="57" bestFit="1" customWidth="1"/>
    <col min="9472" max="9472" width="10.109375" style="57" bestFit="1" customWidth="1"/>
    <col min="9473" max="9473" width="14.109375" style="57" bestFit="1" customWidth="1"/>
    <col min="9474" max="9474" width="8.6640625" style="57" bestFit="1" customWidth="1"/>
    <col min="9475" max="9475" width="7.33203125" style="57" bestFit="1" customWidth="1"/>
    <col min="9476" max="9476" width="12.5546875" style="57" bestFit="1" customWidth="1"/>
    <col min="9477" max="9477" width="13.109375" style="57" bestFit="1" customWidth="1"/>
    <col min="9478" max="9478" width="10.5546875" style="57" bestFit="1" customWidth="1"/>
    <col min="9479" max="9479" width="16.109375" style="57" bestFit="1" customWidth="1"/>
    <col min="9480" max="9480" width="10.109375" style="57" bestFit="1" customWidth="1"/>
    <col min="9481" max="9481" width="9.109375" style="57" bestFit="1" customWidth="1"/>
    <col min="9482" max="9482" width="11.33203125" style="57" bestFit="1" customWidth="1"/>
    <col min="9483" max="9483" width="10.109375" style="57" bestFit="1" customWidth="1"/>
    <col min="9484" max="9721" width="8.88671875" style="57"/>
    <col min="9722" max="9722" width="37.109375" style="57" customWidth="1"/>
    <col min="9723" max="9723" width="13.88671875" style="57" bestFit="1" customWidth="1"/>
    <col min="9724" max="9724" width="10" style="57" bestFit="1" customWidth="1"/>
    <col min="9725" max="9725" width="28.5546875" style="57" bestFit="1" customWidth="1"/>
    <col min="9726" max="9726" width="13" style="57" bestFit="1" customWidth="1"/>
    <col min="9727" max="9727" width="17.6640625" style="57" bestFit="1" customWidth="1"/>
    <col min="9728" max="9728" width="10.109375" style="57" bestFit="1" customWidth="1"/>
    <col min="9729" max="9729" width="14.109375" style="57" bestFit="1" customWidth="1"/>
    <col min="9730" max="9730" width="8.6640625" style="57" bestFit="1" customWidth="1"/>
    <col min="9731" max="9731" width="7.33203125" style="57" bestFit="1" customWidth="1"/>
    <col min="9732" max="9732" width="12.5546875" style="57" bestFit="1" customWidth="1"/>
    <col min="9733" max="9733" width="13.109375" style="57" bestFit="1" customWidth="1"/>
    <col min="9734" max="9734" width="10.5546875" style="57" bestFit="1" customWidth="1"/>
    <col min="9735" max="9735" width="16.109375" style="57" bestFit="1" customWidth="1"/>
    <col min="9736" max="9736" width="10.109375" style="57" bestFit="1" customWidth="1"/>
    <col min="9737" max="9737" width="9.109375" style="57" bestFit="1" customWidth="1"/>
    <col min="9738" max="9738" width="11.33203125" style="57" bestFit="1" customWidth="1"/>
    <col min="9739" max="9739" width="10.109375" style="57" bestFit="1" customWidth="1"/>
    <col min="9740" max="9977" width="8.88671875" style="57"/>
    <col min="9978" max="9978" width="37.109375" style="57" customWidth="1"/>
    <col min="9979" max="9979" width="13.88671875" style="57" bestFit="1" customWidth="1"/>
    <col min="9980" max="9980" width="10" style="57" bestFit="1" customWidth="1"/>
    <col min="9981" max="9981" width="28.5546875" style="57" bestFit="1" customWidth="1"/>
    <col min="9982" max="9982" width="13" style="57" bestFit="1" customWidth="1"/>
    <col min="9983" max="9983" width="17.6640625" style="57" bestFit="1" customWidth="1"/>
    <col min="9984" max="9984" width="10.109375" style="57" bestFit="1" customWidth="1"/>
    <col min="9985" max="9985" width="14.109375" style="57" bestFit="1" customWidth="1"/>
    <col min="9986" max="9986" width="8.6640625" style="57" bestFit="1" customWidth="1"/>
    <col min="9987" max="9987" width="7.33203125" style="57" bestFit="1" customWidth="1"/>
    <col min="9988" max="9988" width="12.5546875" style="57" bestFit="1" customWidth="1"/>
    <col min="9989" max="9989" width="13.109375" style="57" bestFit="1" customWidth="1"/>
    <col min="9990" max="9990" width="10.5546875" style="57" bestFit="1" customWidth="1"/>
    <col min="9991" max="9991" width="16.109375" style="57" bestFit="1" customWidth="1"/>
    <col min="9992" max="9992" width="10.109375" style="57" bestFit="1" customWidth="1"/>
    <col min="9993" max="9993" width="9.109375" style="57" bestFit="1" customWidth="1"/>
    <col min="9994" max="9994" width="11.33203125" style="57" bestFit="1" customWidth="1"/>
    <col min="9995" max="9995" width="10.109375" style="57" bestFit="1" customWidth="1"/>
    <col min="9996" max="10233" width="8.88671875" style="57"/>
    <col min="10234" max="10234" width="37.109375" style="57" customWidth="1"/>
    <col min="10235" max="10235" width="13.88671875" style="57" bestFit="1" customWidth="1"/>
    <col min="10236" max="10236" width="10" style="57" bestFit="1" customWidth="1"/>
    <col min="10237" max="10237" width="28.5546875" style="57" bestFit="1" customWidth="1"/>
    <col min="10238" max="10238" width="13" style="57" bestFit="1" customWidth="1"/>
    <col min="10239" max="10239" width="17.6640625" style="57" bestFit="1" customWidth="1"/>
    <col min="10240" max="10240" width="10.109375" style="57" bestFit="1" customWidth="1"/>
    <col min="10241" max="10241" width="14.109375" style="57" bestFit="1" customWidth="1"/>
    <col min="10242" max="10242" width="8.6640625" style="57" bestFit="1" customWidth="1"/>
    <col min="10243" max="10243" width="7.33203125" style="57" bestFit="1" customWidth="1"/>
    <col min="10244" max="10244" width="12.5546875" style="57" bestFit="1" customWidth="1"/>
    <col min="10245" max="10245" width="13.109375" style="57" bestFit="1" customWidth="1"/>
    <col min="10246" max="10246" width="10.5546875" style="57" bestFit="1" customWidth="1"/>
    <col min="10247" max="10247" width="16.109375" style="57" bestFit="1" customWidth="1"/>
    <col min="10248" max="10248" width="10.109375" style="57" bestFit="1" customWidth="1"/>
    <col min="10249" max="10249" width="9.109375" style="57" bestFit="1" customWidth="1"/>
    <col min="10250" max="10250" width="11.33203125" style="57" bestFit="1" customWidth="1"/>
    <col min="10251" max="10251" width="10.109375" style="57" bestFit="1" customWidth="1"/>
    <col min="10252" max="10489" width="8.88671875" style="57"/>
    <col min="10490" max="10490" width="37.109375" style="57" customWidth="1"/>
    <col min="10491" max="10491" width="13.88671875" style="57" bestFit="1" customWidth="1"/>
    <col min="10492" max="10492" width="10" style="57" bestFit="1" customWidth="1"/>
    <col min="10493" max="10493" width="28.5546875" style="57" bestFit="1" customWidth="1"/>
    <col min="10494" max="10494" width="13" style="57" bestFit="1" customWidth="1"/>
    <col min="10495" max="10495" width="17.6640625" style="57" bestFit="1" customWidth="1"/>
    <col min="10496" max="10496" width="10.109375" style="57" bestFit="1" customWidth="1"/>
    <col min="10497" max="10497" width="14.109375" style="57" bestFit="1" customWidth="1"/>
    <col min="10498" max="10498" width="8.6640625" style="57" bestFit="1" customWidth="1"/>
    <col min="10499" max="10499" width="7.33203125" style="57" bestFit="1" customWidth="1"/>
    <col min="10500" max="10500" width="12.5546875" style="57" bestFit="1" customWidth="1"/>
    <col min="10501" max="10501" width="13.109375" style="57" bestFit="1" customWidth="1"/>
    <col min="10502" max="10502" width="10.5546875" style="57" bestFit="1" customWidth="1"/>
    <col min="10503" max="10503" width="16.109375" style="57" bestFit="1" customWidth="1"/>
    <col min="10504" max="10504" width="10.109375" style="57" bestFit="1" customWidth="1"/>
    <col min="10505" max="10505" width="9.109375" style="57" bestFit="1" customWidth="1"/>
    <col min="10506" max="10506" width="11.33203125" style="57" bestFit="1" customWidth="1"/>
    <col min="10507" max="10507" width="10.109375" style="57" bestFit="1" customWidth="1"/>
    <col min="10508" max="10745" width="8.88671875" style="57"/>
    <col min="10746" max="10746" width="37.109375" style="57" customWidth="1"/>
    <col min="10747" max="10747" width="13.88671875" style="57" bestFit="1" customWidth="1"/>
    <col min="10748" max="10748" width="10" style="57" bestFit="1" customWidth="1"/>
    <col min="10749" max="10749" width="28.5546875" style="57" bestFit="1" customWidth="1"/>
    <col min="10750" max="10750" width="13" style="57" bestFit="1" customWidth="1"/>
    <col min="10751" max="10751" width="17.6640625" style="57" bestFit="1" customWidth="1"/>
    <col min="10752" max="10752" width="10.109375" style="57" bestFit="1" customWidth="1"/>
    <col min="10753" max="10753" width="14.109375" style="57" bestFit="1" customWidth="1"/>
    <col min="10754" max="10754" width="8.6640625" style="57" bestFit="1" customWidth="1"/>
    <col min="10755" max="10755" width="7.33203125" style="57" bestFit="1" customWidth="1"/>
    <col min="10756" max="10756" width="12.5546875" style="57" bestFit="1" customWidth="1"/>
    <col min="10757" max="10757" width="13.109375" style="57" bestFit="1" customWidth="1"/>
    <col min="10758" max="10758" width="10.5546875" style="57" bestFit="1" customWidth="1"/>
    <col min="10759" max="10759" width="16.109375" style="57" bestFit="1" customWidth="1"/>
    <col min="10760" max="10760" width="10.109375" style="57" bestFit="1" customWidth="1"/>
    <col min="10761" max="10761" width="9.109375" style="57" bestFit="1" customWidth="1"/>
    <col min="10762" max="10762" width="11.33203125" style="57" bestFit="1" customWidth="1"/>
    <col min="10763" max="10763" width="10.109375" style="57" bestFit="1" customWidth="1"/>
    <col min="10764" max="11001" width="8.88671875" style="57"/>
    <col min="11002" max="11002" width="37.109375" style="57" customWidth="1"/>
    <col min="11003" max="11003" width="13.88671875" style="57" bestFit="1" customWidth="1"/>
    <col min="11004" max="11004" width="10" style="57" bestFit="1" customWidth="1"/>
    <col min="11005" max="11005" width="28.5546875" style="57" bestFit="1" customWidth="1"/>
    <col min="11006" max="11006" width="13" style="57" bestFit="1" customWidth="1"/>
    <col min="11007" max="11007" width="17.6640625" style="57" bestFit="1" customWidth="1"/>
    <col min="11008" max="11008" width="10.109375" style="57" bestFit="1" customWidth="1"/>
    <col min="11009" max="11009" width="14.109375" style="57" bestFit="1" customWidth="1"/>
    <col min="11010" max="11010" width="8.6640625" style="57" bestFit="1" customWidth="1"/>
    <col min="11011" max="11011" width="7.33203125" style="57" bestFit="1" customWidth="1"/>
    <col min="11012" max="11012" width="12.5546875" style="57" bestFit="1" customWidth="1"/>
    <col min="11013" max="11013" width="13.109375" style="57" bestFit="1" customWidth="1"/>
    <col min="11014" max="11014" width="10.5546875" style="57" bestFit="1" customWidth="1"/>
    <col min="11015" max="11015" width="16.109375" style="57" bestFit="1" customWidth="1"/>
    <col min="11016" max="11016" width="10.109375" style="57" bestFit="1" customWidth="1"/>
    <col min="11017" max="11017" width="9.109375" style="57" bestFit="1" customWidth="1"/>
    <col min="11018" max="11018" width="11.33203125" style="57" bestFit="1" customWidth="1"/>
    <col min="11019" max="11019" width="10.109375" style="57" bestFit="1" customWidth="1"/>
    <col min="11020" max="11257" width="8.88671875" style="57"/>
    <col min="11258" max="11258" width="37.109375" style="57" customWidth="1"/>
    <col min="11259" max="11259" width="13.88671875" style="57" bestFit="1" customWidth="1"/>
    <col min="11260" max="11260" width="10" style="57" bestFit="1" customWidth="1"/>
    <col min="11261" max="11261" width="28.5546875" style="57" bestFit="1" customWidth="1"/>
    <col min="11262" max="11262" width="13" style="57" bestFit="1" customWidth="1"/>
    <col min="11263" max="11263" width="17.6640625" style="57" bestFit="1" customWidth="1"/>
    <col min="11264" max="11264" width="10.109375" style="57" bestFit="1" customWidth="1"/>
    <col min="11265" max="11265" width="14.109375" style="57" bestFit="1" customWidth="1"/>
    <col min="11266" max="11266" width="8.6640625" style="57" bestFit="1" customWidth="1"/>
    <col min="11267" max="11267" width="7.33203125" style="57" bestFit="1" customWidth="1"/>
    <col min="11268" max="11268" width="12.5546875" style="57" bestFit="1" customWidth="1"/>
    <col min="11269" max="11269" width="13.109375" style="57" bestFit="1" customWidth="1"/>
    <col min="11270" max="11270" width="10.5546875" style="57" bestFit="1" customWidth="1"/>
    <col min="11271" max="11271" width="16.109375" style="57" bestFit="1" customWidth="1"/>
    <col min="11272" max="11272" width="10.109375" style="57" bestFit="1" customWidth="1"/>
    <col min="11273" max="11273" width="9.109375" style="57" bestFit="1" customWidth="1"/>
    <col min="11274" max="11274" width="11.33203125" style="57" bestFit="1" customWidth="1"/>
    <col min="11275" max="11275" width="10.109375" style="57" bestFit="1" customWidth="1"/>
    <col min="11276" max="11513" width="8.88671875" style="57"/>
    <col min="11514" max="11514" width="37.109375" style="57" customWidth="1"/>
    <col min="11515" max="11515" width="13.88671875" style="57" bestFit="1" customWidth="1"/>
    <col min="11516" max="11516" width="10" style="57" bestFit="1" customWidth="1"/>
    <col min="11517" max="11517" width="28.5546875" style="57" bestFit="1" customWidth="1"/>
    <col min="11518" max="11518" width="13" style="57" bestFit="1" customWidth="1"/>
    <col min="11519" max="11519" width="17.6640625" style="57" bestFit="1" customWidth="1"/>
    <col min="11520" max="11520" width="10.109375" style="57" bestFit="1" customWidth="1"/>
    <col min="11521" max="11521" width="14.109375" style="57" bestFit="1" customWidth="1"/>
    <col min="11522" max="11522" width="8.6640625" style="57" bestFit="1" customWidth="1"/>
    <col min="11523" max="11523" width="7.33203125" style="57" bestFit="1" customWidth="1"/>
    <col min="11524" max="11524" width="12.5546875" style="57" bestFit="1" customWidth="1"/>
    <col min="11525" max="11525" width="13.109375" style="57" bestFit="1" customWidth="1"/>
    <col min="11526" max="11526" width="10.5546875" style="57" bestFit="1" customWidth="1"/>
    <col min="11527" max="11527" width="16.109375" style="57" bestFit="1" customWidth="1"/>
    <col min="11528" max="11528" width="10.109375" style="57" bestFit="1" customWidth="1"/>
    <col min="11529" max="11529" width="9.109375" style="57" bestFit="1" customWidth="1"/>
    <col min="11530" max="11530" width="11.33203125" style="57" bestFit="1" customWidth="1"/>
    <col min="11531" max="11531" width="10.109375" style="57" bestFit="1" customWidth="1"/>
    <col min="11532" max="11769" width="8.88671875" style="57"/>
    <col min="11770" max="11770" width="37.109375" style="57" customWidth="1"/>
    <col min="11771" max="11771" width="13.88671875" style="57" bestFit="1" customWidth="1"/>
    <col min="11772" max="11772" width="10" style="57" bestFit="1" customWidth="1"/>
    <col min="11773" max="11773" width="28.5546875" style="57" bestFit="1" customWidth="1"/>
    <col min="11774" max="11774" width="13" style="57" bestFit="1" customWidth="1"/>
    <col min="11775" max="11775" width="17.6640625" style="57" bestFit="1" customWidth="1"/>
    <col min="11776" max="11776" width="10.109375" style="57" bestFit="1" customWidth="1"/>
    <col min="11777" max="11777" width="14.109375" style="57" bestFit="1" customWidth="1"/>
    <col min="11778" max="11778" width="8.6640625" style="57" bestFit="1" customWidth="1"/>
    <col min="11779" max="11779" width="7.33203125" style="57" bestFit="1" customWidth="1"/>
    <col min="11780" max="11780" width="12.5546875" style="57" bestFit="1" customWidth="1"/>
    <col min="11781" max="11781" width="13.109375" style="57" bestFit="1" customWidth="1"/>
    <col min="11782" max="11782" width="10.5546875" style="57" bestFit="1" customWidth="1"/>
    <col min="11783" max="11783" width="16.109375" style="57" bestFit="1" customWidth="1"/>
    <col min="11784" max="11784" width="10.109375" style="57" bestFit="1" customWidth="1"/>
    <col min="11785" max="11785" width="9.109375" style="57" bestFit="1" customWidth="1"/>
    <col min="11786" max="11786" width="11.33203125" style="57" bestFit="1" customWidth="1"/>
    <col min="11787" max="11787" width="10.109375" style="57" bestFit="1" customWidth="1"/>
    <col min="11788" max="12025" width="8.88671875" style="57"/>
    <col min="12026" max="12026" width="37.109375" style="57" customWidth="1"/>
    <col min="12027" max="12027" width="13.88671875" style="57" bestFit="1" customWidth="1"/>
    <col min="12028" max="12028" width="10" style="57" bestFit="1" customWidth="1"/>
    <col min="12029" max="12029" width="28.5546875" style="57" bestFit="1" customWidth="1"/>
    <col min="12030" max="12030" width="13" style="57" bestFit="1" customWidth="1"/>
    <col min="12031" max="12031" width="17.6640625" style="57" bestFit="1" customWidth="1"/>
    <col min="12032" max="12032" width="10.109375" style="57" bestFit="1" customWidth="1"/>
    <col min="12033" max="12033" width="14.109375" style="57" bestFit="1" customWidth="1"/>
    <col min="12034" max="12034" width="8.6640625" style="57" bestFit="1" customWidth="1"/>
    <col min="12035" max="12035" width="7.33203125" style="57" bestFit="1" customWidth="1"/>
    <col min="12036" max="12036" width="12.5546875" style="57" bestFit="1" customWidth="1"/>
    <col min="12037" max="12037" width="13.109375" style="57" bestFit="1" customWidth="1"/>
    <col min="12038" max="12038" width="10.5546875" style="57" bestFit="1" customWidth="1"/>
    <col min="12039" max="12039" width="16.109375" style="57" bestFit="1" customWidth="1"/>
    <col min="12040" max="12040" width="10.109375" style="57" bestFit="1" customWidth="1"/>
    <col min="12041" max="12041" width="9.109375" style="57" bestFit="1" customWidth="1"/>
    <col min="12042" max="12042" width="11.33203125" style="57" bestFit="1" customWidth="1"/>
    <col min="12043" max="12043" width="10.109375" style="57" bestFit="1" customWidth="1"/>
    <col min="12044" max="12281" width="8.88671875" style="57"/>
    <col min="12282" max="12282" width="37.109375" style="57" customWidth="1"/>
    <col min="12283" max="12283" width="13.88671875" style="57" bestFit="1" customWidth="1"/>
    <col min="12284" max="12284" width="10" style="57" bestFit="1" customWidth="1"/>
    <col min="12285" max="12285" width="28.5546875" style="57" bestFit="1" customWidth="1"/>
    <col min="12286" max="12286" width="13" style="57" bestFit="1" customWidth="1"/>
    <col min="12287" max="12287" width="17.6640625" style="57" bestFit="1" customWidth="1"/>
    <col min="12288" max="12288" width="10.109375" style="57" bestFit="1" customWidth="1"/>
    <col min="12289" max="12289" width="14.109375" style="57" bestFit="1" customWidth="1"/>
    <col min="12290" max="12290" width="8.6640625" style="57" bestFit="1" customWidth="1"/>
    <col min="12291" max="12291" width="7.33203125" style="57" bestFit="1" customWidth="1"/>
    <col min="12292" max="12292" width="12.5546875" style="57" bestFit="1" customWidth="1"/>
    <col min="12293" max="12293" width="13.109375" style="57" bestFit="1" customWidth="1"/>
    <col min="12294" max="12294" width="10.5546875" style="57" bestFit="1" customWidth="1"/>
    <col min="12295" max="12295" width="16.109375" style="57" bestFit="1" customWidth="1"/>
    <col min="12296" max="12296" width="10.109375" style="57" bestFit="1" customWidth="1"/>
    <col min="12297" max="12297" width="9.109375" style="57" bestFit="1" customWidth="1"/>
    <col min="12298" max="12298" width="11.33203125" style="57" bestFit="1" customWidth="1"/>
    <col min="12299" max="12299" width="10.109375" style="57" bestFit="1" customWidth="1"/>
    <col min="12300" max="12537" width="8.88671875" style="57"/>
    <col min="12538" max="12538" width="37.109375" style="57" customWidth="1"/>
    <col min="12539" max="12539" width="13.88671875" style="57" bestFit="1" customWidth="1"/>
    <col min="12540" max="12540" width="10" style="57" bestFit="1" customWidth="1"/>
    <col min="12541" max="12541" width="28.5546875" style="57" bestFit="1" customWidth="1"/>
    <col min="12542" max="12542" width="13" style="57" bestFit="1" customWidth="1"/>
    <col min="12543" max="12543" width="17.6640625" style="57" bestFit="1" customWidth="1"/>
    <col min="12544" max="12544" width="10.109375" style="57" bestFit="1" customWidth="1"/>
    <col min="12545" max="12545" width="14.109375" style="57" bestFit="1" customWidth="1"/>
    <col min="12546" max="12546" width="8.6640625" style="57" bestFit="1" customWidth="1"/>
    <col min="12547" max="12547" width="7.33203125" style="57" bestFit="1" customWidth="1"/>
    <col min="12548" max="12548" width="12.5546875" style="57" bestFit="1" customWidth="1"/>
    <col min="12549" max="12549" width="13.109375" style="57" bestFit="1" customWidth="1"/>
    <col min="12550" max="12550" width="10.5546875" style="57" bestFit="1" customWidth="1"/>
    <col min="12551" max="12551" width="16.109375" style="57" bestFit="1" customWidth="1"/>
    <col min="12552" max="12552" width="10.109375" style="57" bestFit="1" customWidth="1"/>
    <col min="12553" max="12553" width="9.109375" style="57" bestFit="1" customWidth="1"/>
    <col min="12554" max="12554" width="11.33203125" style="57" bestFit="1" customWidth="1"/>
    <col min="12555" max="12555" width="10.109375" style="57" bestFit="1" customWidth="1"/>
    <col min="12556" max="12793" width="8.88671875" style="57"/>
    <col min="12794" max="12794" width="37.109375" style="57" customWidth="1"/>
    <col min="12795" max="12795" width="13.88671875" style="57" bestFit="1" customWidth="1"/>
    <col min="12796" max="12796" width="10" style="57" bestFit="1" customWidth="1"/>
    <col min="12797" max="12797" width="28.5546875" style="57" bestFit="1" customWidth="1"/>
    <col min="12798" max="12798" width="13" style="57" bestFit="1" customWidth="1"/>
    <col min="12799" max="12799" width="17.6640625" style="57" bestFit="1" customWidth="1"/>
    <col min="12800" max="12800" width="10.109375" style="57" bestFit="1" customWidth="1"/>
    <col min="12801" max="12801" width="14.109375" style="57" bestFit="1" customWidth="1"/>
    <col min="12802" max="12802" width="8.6640625" style="57" bestFit="1" customWidth="1"/>
    <col min="12803" max="12803" width="7.33203125" style="57" bestFit="1" customWidth="1"/>
    <col min="12804" max="12804" width="12.5546875" style="57" bestFit="1" customWidth="1"/>
    <col min="12805" max="12805" width="13.109375" style="57" bestFit="1" customWidth="1"/>
    <col min="12806" max="12806" width="10.5546875" style="57" bestFit="1" customWidth="1"/>
    <col min="12807" max="12807" width="16.109375" style="57" bestFit="1" customWidth="1"/>
    <col min="12808" max="12808" width="10.109375" style="57" bestFit="1" customWidth="1"/>
    <col min="12809" max="12809" width="9.109375" style="57" bestFit="1" customWidth="1"/>
    <col min="12810" max="12810" width="11.33203125" style="57" bestFit="1" customWidth="1"/>
    <col min="12811" max="12811" width="10.109375" style="57" bestFit="1" customWidth="1"/>
    <col min="12812" max="13049" width="8.88671875" style="57"/>
    <col min="13050" max="13050" width="37.109375" style="57" customWidth="1"/>
    <col min="13051" max="13051" width="13.88671875" style="57" bestFit="1" customWidth="1"/>
    <col min="13052" max="13052" width="10" style="57" bestFit="1" customWidth="1"/>
    <col min="13053" max="13053" width="28.5546875" style="57" bestFit="1" customWidth="1"/>
    <col min="13054" max="13054" width="13" style="57" bestFit="1" customWidth="1"/>
    <col min="13055" max="13055" width="17.6640625" style="57" bestFit="1" customWidth="1"/>
    <col min="13056" max="13056" width="10.109375" style="57" bestFit="1" customWidth="1"/>
    <col min="13057" max="13057" width="14.109375" style="57" bestFit="1" customWidth="1"/>
    <col min="13058" max="13058" width="8.6640625" style="57" bestFit="1" customWidth="1"/>
    <col min="13059" max="13059" width="7.33203125" style="57" bestFit="1" customWidth="1"/>
    <col min="13060" max="13060" width="12.5546875" style="57" bestFit="1" customWidth="1"/>
    <col min="13061" max="13061" width="13.109375" style="57" bestFit="1" customWidth="1"/>
    <col min="13062" max="13062" width="10.5546875" style="57" bestFit="1" customWidth="1"/>
    <col min="13063" max="13063" width="16.109375" style="57" bestFit="1" customWidth="1"/>
    <col min="13064" max="13064" width="10.109375" style="57" bestFit="1" customWidth="1"/>
    <col min="13065" max="13065" width="9.109375" style="57" bestFit="1" customWidth="1"/>
    <col min="13066" max="13066" width="11.33203125" style="57" bestFit="1" customWidth="1"/>
    <col min="13067" max="13067" width="10.109375" style="57" bestFit="1" customWidth="1"/>
    <col min="13068" max="13305" width="8.88671875" style="57"/>
    <col min="13306" max="13306" width="37.109375" style="57" customWidth="1"/>
    <col min="13307" max="13307" width="13.88671875" style="57" bestFit="1" customWidth="1"/>
    <col min="13308" max="13308" width="10" style="57" bestFit="1" customWidth="1"/>
    <col min="13309" max="13309" width="28.5546875" style="57" bestFit="1" customWidth="1"/>
    <col min="13310" max="13310" width="13" style="57" bestFit="1" customWidth="1"/>
    <col min="13311" max="13311" width="17.6640625" style="57" bestFit="1" customWidth="1"/>
    <col min="13312" max="13312" width="10.109375" style="57" bestFit="1" customWidth="1"/>
    <col min="13313" max="13313" width="14.109375" style="57" bestFit="1" customWidth="1"/>
    <col min="13314" max="13314" width="8.6640625" style="57" bestFit="1" customWidth="1"/>
    <col min="13315" max="13315" width="7.33203125" style="57" bestFit="1" customWidth="1"/>
    <col min="13316" max="13316" width="12.5546875" style="57" bestFit="1" customWidth="1"/>
    <col min="13317" max="13317" width="13.109375" style="57" bestFit="1" customWidth="1"/>
    <col min="13318" max="13318" width="10.5546875" style="57" bestFit="1" customWidth="1"/>
    <col min="13319" max="13319" width="16.109375" style="57" bestFit="1" customWidth="1"/>
    <col min="13320" max="13320" width="10.109375" style="57" bestFit="1" customWidth="1"/>
    <col min="13321" max="13321" width="9.109375" style="57" bestFit="1" customWidth="1"/>
    <col min="13322" max="13322" width="11.33203125" style="57" bestFit="1" customWidth="1"/>
    <col min="13323" max="13323" width="10.109375" style="57" bestFit="1" customWidth="1"/>
    <col min="13324" max="13561" width="8.88671875" style="57"/>
    <col min="13562" max="13562" width="37.109375" style="57" customWidth="1"/>
    <col min="13563" max="13563" width="13.88671875" style="57" bestFit="1" customWidth="1"/>
    <col min="13564" max="13564" width="10" style="57" bestFit="1" customWidth="1"/>
    <col min="13565" max="13565" width="28.5546875" style="57" bestFit="1" customWidth="1"/>
    <col min="13566" max="13566" width="13" style="57" bestFit="1" customWidth="1"/>
    <col min="13567" max="13567" width="17.6640625" style="57" bestFit="1" customWidth="1"/>
    <col min="13568" max="13568" width="10.109375" style="57" bestFit="1" customWidth="1"/>
    <col min="13569" max="13569" width="14.109375" style="57" bestFit="1" customWidth="1"/>
    <col min="13570" max="13570" width="8.6640625" style="57" bestFit="1" customWidth="1"/>
    <col min="13571" max="13571" width="7.33203125" style="57" bestFit="1" customWidth="1"/>
    <col min="13572" max="13572" width="12.5546875" style="57" bestFit="1" customWidth="1"/>
    <col min="13573" max="13573" width="13.109375" style="57" bestFit="1" customWidth="1"/>
    <col min="13574" max="13574" width="10.5546875" style="57" bestFit="1" customWidth="1"/>
    <col min="13575" max="13575" width="16.109375" style="57" bestFit="1" customWidth="1"/>
    <col min="13576" max="13576" width="10.109375" style="57" bestFit="1" customWidth="1"/>
    <col min="13577" max="13577" width="9.109375" style="57" bestFit="1" customWidth="1"/>
    <col min="13578" max="13578" width="11.33203125" style="57" bestFit="1" customWidth="1"/>
    <col min="13579" max="13579" width="10.109375" style="57" bestFit="1" customWidth="1"/>
    <col min="13580" max="13817" width="8.88671875" style="57"/>
    <col min="13818" max="13818" width="37.109375" style="57" customWidth="1"/>
    <col min="13819" max="13819" width="13.88671875" style="57" bestFit="1" customWidth="1"/>
    <col min="13820" max="13820" width="10" style="57" bestFit="1" customWidth="1"/>
    <col min="13821" max="13821" width="28.5546875" style="57" bestFit="1" customWidth="1"/>
    <col min="13822" max="13822" width="13" style="57" bestFit="1" customWidth="1"/>
    <col min="13823" max="13823" width="17.6640625" style="57" bestFit="1" customWidth="1"/>
    <col min="13824" max="13824" width="10.109375" style="57" bestFit="1" customWidth="1"/>
    <col min="13825" max="13825" width="14.109375" style="57" bestFit="1" customWidth="1"/>
    <col min="13826" max="13826" width="8.6640625" style="57" bestFit="1" customWidth="1"/>
    <col min="13827" max="13827" width="7.33203125" style="57" bestFit="1" customWidth="1"/>
    <col min="13828" max="13828" width="12.5546875" style="57" bestFit="1" customWidth="1"/>
    <col min="13829" max="13829" width="13.109375" style="57" bestFit="1" customWidth="1"/>
    <col min="13830" max="13830" width="10.5546875" style="57" bestFit="1" customWidth="1"/>
    <col min="13831" max="13831" width="16.109375" style="57" bestFit="1" customWidth="1"/>
    <col min="13832" max="13832" width="10.109375" style="57" bestFit="1" customWidth="1"/>
    <col min="13833" max="13833" width="9.109375" style="57" bestFit="1" customWidth="1"/>
    <col min="13834" max="13834" width="11.33203125" style="57" bestFit="1" customWidth="1"/>
    <col min="13835" max="13835" width="10.109375" style="57" bestFit="1" customWidth="1"/>
    <col min="13836" max="14073" width="8.88671875" style="57"/>
    <col min="14074" max="14074" width="37.109375" style="57" customWidth="1"/>
    <col min="14075" max="14075" width="13.88671875" style="57" bestFit="1" customWidth="1"/>
    <col min="14076" max="14076" width="10" style="57" bestFit="1" customWidth="1"/>
    <col min="14077" max="14077" width="28.5546875" style="57" bestFit="1" customWidth="1"/>
    <col min="14078" max="14078" width="13" style="57" bestFit="1" customWidth="1"/>
    <col min="14079" max="14079" width="17.6640625" style="57" bestFit="1" customWidth="1"/>
    <col min="14080" max="14080" width="10.109375" style="57" bestFit="1" customWidth="1"/>
    <col min="14081" max="14081" width="14.109375" style="57" bestFit="1" customWidth="1"/>
    <col min="14082" max="14082" width="8.6640625" style="57" bestFit="1" customWidth="1"/>
    <col min="14083" max="14083" width="7.33203125" style="57" bestFit="1" customWidth="1"/>
    <col min="14084" max="14084" width="12.5546875" style="57" bestFit="1" customWidth="1"/>
    <col min="14085" max="14085" width="13.109375" style="57" bestFit="1" customWidth="1"/>
    <col min="14086" max="14086" width="10.5546875" style="57" bestFit="1" customWidth="1"/>
    <col min="14087" max="14087" width="16.109375" style="57" bestFit="1" customWidth="1"/>
    <col min="14088" max="14088" width="10.109375" style="57" bestFit="1" customWidth="1"/>
    <col min="14089" max="14089" width="9.109375" style="57" bestFit="1" customWidth="1"/>
    <col min="14090" max="14090" width="11.33203125" style="57" bestFit="1" customWidth="1"/>
    <col min="14091" max="14091" width="10.109375" style="57" bestFit="1" customWidth="1"/>
    <col min="14092" max="14329" width="8.88671875" style="57"/>
    <col min="14330" max="14330" width="37.109375" style="57" customWidth="1"/>
    <col min="14331" max="14331" width="13.88671875" style="57" bestFit="1" customWidth="1"/>
    <col min="14332" max="14332" width="10" style="57" bestFit="1" customWidth="1"/>
    <col min="14333" max="14333" width="28.5546875" style="57" bestFit="1" customWidth="1"/>
    <col min="14334" max="14334" width="13" style="57" bestFit="1" customWidth="1"/>
    <col min="14335" max="14335" width="17.6640625" style="57" bestFit="1" customWidth="1"/>
    <col min="14336" max="14336" width="10.109375" style="57" bestFit="1" customWidth="1"/>
    <col min="14337" max="14337" width="14.109375" style="57" bestFit="1" customWidth="1"/>
    <col min="14338" max="14338" width="8.6640625" style="57" bestFit="1" customWidth="1"/>
    <col min="14339" max="14339" width="7.33203125" style="57" bestFit="1" customWidth="1"/>
    <col min="14340" max="14340" width="12.5546875" style="57" bestFit="1" customWidth="1"/>
    <col min="14341" max="14341" width="13.109375" style="57" bestFit="1" customWidth="1"/>
    <col min="14342" max="14342" width="10.5546875" style="57" bestFit="1" customWidth="1"/>
    <col min="14343" max="14343" width="16.109375" style="57" bestFit="1" customWidth="1"/>
    <col min="14344" max="14344" width="10.109375" style="57" bestFit="1" customWidth="1"/>
    <col min="14345" max="14345" width="9.109375" style="57" bestFit="1" customWidth="1"/>
    <col min="14346" max="14346" width="11.33203125" style="57" bestFit="1" customWidth="1"/>
    <col min="14347" max="14347" width="10.109375" style="57" bestFit="1" customWidth="1"/>
    <col min="14348" max="14585" width="8.88671875" style="57"/>
    <col min="14586" max="14586" width="37.109375" style="57" customWidth="1"/>
    <col min="14587" max="14587" width="13.88671875" style="57" bestFit="1" customWidth="1"/>
    <col min="14588" max="14588" width="10" style="57" bestFit="1" customWidth="1"/>
    <col min="14589" max="14589" width="28.5546875" style="57" bestFit="1" customWidth="1"/>
    <col min="14590" max="14590" width="13" style="57" bestFit="1" customWidth="1"/>
    <col min="14591" max="14591" width="17.6640625" style="57" bestFit="1" customWidth="1"/>
    <col min="14592" max="14592" width="10.109375" style="57" bestFit="1" customWidth="1"/>
    <col min="14593" max="14593" width="14.109375" style="57" bestFit="1" customWidth="1"/>
    <col min="14594" max="14594" width="8.6640625" style="57" bestFit="1" customWidth="1"/>
    <col min="14595" max="14595" width="7.33203125" style="57" bestFit="1" customWidth="1"/>
    <col min="14596" max="14596" width="12.5546875" style="57" bestFit="1" customWidth="1"/>
    <col min="14597" max="14597" width="13.109375" style="57" bestFit="1" customWidth="1"/>
    <col min="14598" max="14598" width="10.5546875" style="57" bestFit="1" customWidth="1"/>
    <col min="14599" max="14599" width="16.109375" style="57" bestFit="1" customWidth="1"/>
    <col min="14600" max="14600" width="10.109375" style="57" bestFit="1" customWidth="1"/>
    <col min="14601" max="14601" width="9.109375" style="57" bestFit="1" customWidth="1"/>
    <col min="14602" max="14602" width="11.33203125" style="57" bestFit="1" customWidth="1"/>
    <col min="14603" max="14603" width="10.109375" style="57" bestFit="1" customWidth="1"/>
    <col min="14604" max="14841" width="8.88671875" style="57"/>
    <col min="14842" max="14842" width="37.109375" style="57" customWidth="1"/>
    <col min="14843" max="14843" width="13.88671875" style="57" bestFit="1" customWidth="1"/>
    <col min="14844" max="14844" width="10" style="57" bestFit="1" customWidth="1"/>
    <col min="14845" max="14845" width="28.5546875" style="57" bestFit="1" customWidth="1"/>
    <col min="14846" max="14846" width="13" style="57" bestFit="1" customWidth="1"/>
    <col min="14847" max="14847" width="17.6640625" style="57" bestFit="1" customWidth="1"/>
    <col min="14848" max="14848" width="10.109375" style="57" bestFit="1" customWidth="1"/>
    <col min="14849" max="14849" width="14.109375" style="57" bestFit="1" customWidth="1"/>
    <col min="14850" max="14850" width="8.6640625" style="57" bestFit="1" customWidth="1"/>
    <col min="14851" max="14851" width="7.33203125" style="57" bestFit="1" customWidth="1"/>
    <col min="14852" max="14852" width="12.5546875" style="57" bestFit="1" customWidth="1"/>
    <col min="14853" max="14853" width="13.109375" style="57" bestFit="1" customWidth="1"/>
    <col min="14854" max="14854" width="10.5546875" style="57" bestFit="1" customWidth="1"/>
    <col min="14855" max="14855" width="16.109375" style="57" bestFit="1" customWidth="1"/>
    <col min="14856" max="14856" width="10.109375" style="57" bestFit="1" customWidth="1"/>
    <col min="14857" max="14857" width="9.109375" style="57" bestFit="1" customWidth="1"/>
    <col min="14858" max="14858" width="11.33203125" style="57" bestFit="1" customWidth="1"/>
    <col min="14859" max="14859" width="10.109375" style="57" bestFit="1" customWidth="1"/>
    <col min="14860" max="15097" width="8.88671875" style="57"/>
    <col min="15098" max="15098" width="37.109375" style="57" customWidth="1"/>
    <col min="15099" max="15099" width="13.88671875" style="57" bestFit="1" customWidth="1"/>
    <col min="15100" max="15100" width="10" style="57" bestFit="1" customWidth="1"/>
    <col min="15101" max="15101" width="28.5546875" style="57" bestFit="1" customWidth="1"/>
    <col min="15102" max="15102" width="13" style="57" bestFit="1" customWidth="1"/>
    <col min="15103" max="15103" width="17.6640625" style="57" bestFit="1" customWidth="1"/>
    <col min="15104" max="15104" width="10.109375" style="57" bestFit="1" customWidth="1"/>
    <col min="15105" max="15105" width="14.109375" style="57" bestFit="1" customWidth="1"/>
    <col min="15106" max="15106" width="8.6640625" style="57" bestFit="1" customWidth="1"/>
    <col min="15107" max="15107" width="7.33203125" style="57" bestFit="1" customWidth="1"/>
    <col min="15108" max="15108" width="12.5546875" style="57" bestFit="1" customWidth="1"/>
    <col min="15109" max="15109" width="13.109375" style="57" bestFit="1" customWidth="1"/>
    <col min="15110" max="15110" width="10.5546875" style="57" bestFit="1" customWidth="1"/>
    <col min="15111" max="15111" width="16.109375" style="57" bestFit="1" customWidth="1"/>
    <col min="15112" max="15112" width="10.109375" style="57" bestFit="1" customWidth="1"/>
    <col min="15113" max="15113" width="9.109375" style="57" bestFit="1" customWidth="1"/>
    <col min="15114" max="15114" width="11.33203125" style="57" bestFit="1" customWidth="1"/>
    <col min="15115" max="15115" width="10.109375" style="57" bestFit="1" customWidth="1"/>
    <col min="15116" max="15353" width="8.88671875" style="57"/>
    <col min="15354" max="15354" width="37.109375" style="57" customWidth="1"/>
    <col min="15355" max="15355" width="13.88671875" style="57" bestFit="1" customWidth="1"/>
    <col min="15356" max="15356" width="10" style="57" bestFit="1" customWidth="1"/>
    <col min="15357" max="15357" width="28.5546875" style="57" bestFit="1" customWidth="1"/>
    <col min="15358" max="15358" width="13" style="57" bestFit="1" customWidth="1"/>
    <col min="15359" max="15359" width="17.6640625" style="57" bestFit="1" customWidth="1"/>
    <col min="15360" max="15360" width="10.109375" style="57" bestFit="1" customWidth="1"/>
    <col min="15361" max="15361" width="14.109375" style="57" bestFit="1" customWidth="1"/>
    <col min="15362" max="15362" width="8.6640625" style="57" bestFit="1" customWidth="1"/>
    <col min="15363" max="15363" width="7.33203125" style="57" bestFit="1" customWidth="1"/>
    <col min="15364" max="15364" width="12.5546875" style="57" bestFit="1" customWidth="1"/>
    <col min="15365" max="15365" width="13.109375" style="57" bestFit="1" customWidth="1"/>
    <col min="15366" max="15366" width="10.5546875" style="57" bestFit="1" customWidth="1"/>
    <col min="15367" max="15367" width="16.109375" style="57" bestFit="1" customWidth="1"/>
    <col min="15368" max="15368" width="10.109375" style="57" bestFit="1" customWidth="1"/>
    <col min="15369" max="15369" width="9.109375" style="57" bestFit="1" customWidth="1"/>
    <col min="15370" max="15370" width="11.33203125" style="57" bestFit="1" customWidth="1"/>
    <col min="15371" max="15371" width="10.109375" style="57" bestFit="1" customWidth="1"/>
    <col min="15372" max="15609" width="8.88671875" style="57"/>
    <col min="15610" max="15610" width="37.109375" style="57" customWidth="1"/>
    <col min="15611" max="15611" width="13.88671875" style="57" bestFit="1" customWidth="1"/>
    <col min="15612" max="15612" width="10" style="57" bestFit="1" customWidth="1"/>
    <col min="15613" max="15613" width="28.5546875" style="57" bestFit="1" customWidth="1"/>
    <col min="15614" max="15614" width="13" style="57" bestFit="1" customWidth="1"/>
    <col min="15615" max="15615" width="17.6640625" style="57" bestFit="1" customWidth="1"/>
    <col min="15616" max="15616" width="10.109375" style="57" bestFit="1" customWidth="1"/>
    <col min="15617" max="15617" width="14.109375" style="57" bestFit="1" customWidth="1"/>
    <col min="15618" max="15618" width="8.6640625" style="57" bestFit="1" customWidth="1"/>
    <col min="15619" max="15619" width="7.33203125" style="57" bestFit="1" customWidth="1"/>
    <col min="15620" max="15620" width="12.5546875" style="57" bestFit="1" customWidth="1"/>
    <col min="15621" max="15621" width="13.109375" style="57" bestFit="1" customWidth="1"/>
    <col min="15622" max="15622" width="10.5546875" style="57" bestFit="1" customWidth="1"/>
    <col min="15623" max="15623" width="16.109375" style="57" bestFit="1" customWidth="1"/>
    <col min="15624" max="15624" width="10.109375" style="57" bestFit="1" customWidth="1"/>
    <col min="15625" max="15625" width="9.109375" style="57" bestFit="1" customWidth="1"/>
    <col min="15626" max="15626" width="11.33203125" style="57" bestFit="1" customWidth="1"/>
    <col min="15627" max="15627" width="10.109375" style="57" bestFit="1" customWidth="1"/>
    <col min="15628" max="15865" width="8.88671875" style="57"/>
    <col min="15866" max="15866" width="37.109375" style="57" customWidth="1"/>
    <col min="15867" max="15867" width="13.88671875" style="57" bestFit="1" customWidth="1"/>
    <col min="15868" max="15868" width="10" style="57" bestFit="1" customWidth="1"/>
    <col min="15869" max="15869" width="28.5546875" style="57" bestFit="1" customWidth="1"/>
    <col min="15870" max="15870" width="13" style="57" bestFit="1" customWidth="1"/>
    <col min="15871" max="15871" width="17.6640625" style="57" bestFit="1" customWidth="1"/>
    <col min="15872" max="15872" width="10.109375" style="57" bestFit="1" customWidth="1"/>
    <col min="15873" max="15873" width="14.109375" style="57" bestFit="1" customWidth="1"/>
    <col min="15874" max="15874" width="8.6640625" style="57" bestFit="1" customWidth="1"/>
    <col min="15875" max="15875" width="7.33203125" style="57" bestFit="1" customWidth="1"/>
    <col min="15876" max="15876" width="12.5546875" style="57" bestFit="1" customWidth="1"/>
    <col min="15877" max="15877" width="13.109375" style="57" bestFit="1" customWidth="1"/>
    <col min="15878" max="15878" width="10.5546875" style="57" bestFit="1" customWidth="1"/>
    <col min="15879" max="15879" width="16.109375" style="57" bestFit="1" customWidth="1"/>
    <col min="15880" max="15880" width="10.109375" style="57" bestFit="1" customWidth="1"/>
    <col min="15881" max="15881" width="9.109375" style="57" bestFit="1" customWidth="1"/>
    <col min="15882" max="15882" width="11.33203125" style="57" bestFit="1" customWidth="1"/>
    <col min="15883" max="15883" width="10.109375" style="57" bestFit="1" customWidth="1"/>
    <col min="15884" max="16121" width="8.88671875" style="57"/>
    <col min="16122" max="16122" width="37.109375" style="57" customWidth="1"/>
    <col min="16123" max="16123" width="13.88671875" style="57" bestFit="1" customWidth="1"/>
    <col min="16124" max="16124" width="10" style="57" bestFit="1" customWidth="1"/>
    <col min="16125" max="16125" width="28.5546875" style="57" bestFit="1" customWidth="1"/>
    <col min="16126" max="16126" width="13" style="57" bestFit="1" customWidth="1"/>
    <col min="16127" max="16127" width="17.6640625" style="57" bestFit="1" customWidth="1"/>
    <col min="16128" max="16128" width="10.109375" style="57" bestFit="1" customWidth="1"/>
    <col min="16129" max="16129" width="14.109375" style="57" bestFit="1" customWidth="1"/>
    <col min="16130" max="16130" width="8.6640625" style="57" bestFit="1" customWidth="1"/>
    <col min="16131" max="16131" width="7.33203125" style="57" bestFit="1" customWidth="1"/>
    <col min="16132" max="16132" width="12.5546875" style="57" bestFit="1" customWidth="1"/>
    <col min="16133" max="16133" width="13.109375" style="57" bestFit="1" customWidth="1"/>
    <col min="16134" max="16134" width="10.5546875" style="57" bestFit="1" customWidth="1"/>
    <col min="16135" max="16135" width="16.109375" style="57" bestFit="1" customWidth="1"/>
    <col min="16136" max="16136" width="10.109375" style="57" bestFit="1" customWidth="1"/>
    <col min="16137" max="16137" width="9.109375" style="57" bestFit="1" customWidth="1"/>
    <col min="16138" max="16138" width="11.33203125" style="57" bestFit="1" customWidth="1"/>
    <col min="16139" max="16139" width="10.109375" style="57" bestFit="1" customWidth="1"/>
    <col min="16140" max="16384" width="8.88671875" style="57"/>
  </cols>
  <sheetData>
    <row r="1" spans="1:27" x14ac:dyDescent="0.25">
      <c r="A1" s="34" t="s">
        <v>542</v>
      </c>
      <c r="C1" s="34" t="s">
        <v>395</v>
      </c>
      <c r="D1" s="40" t="s">
        <v>78</v>
      </c>
      <c r="E1" s="40"/>
      <c r="F1" s="78"/>
      <c r="G1" s="78"/>
      <c r="I1" s="34" t="s">
        <v>542</v>
      </c>
      <c r="O1" s="34" t="s">
        <v>395</v>
      </c>
      <c r="Q1" s="40" t="s">
        <v>78</v>
      </c>
    </row>
    <row r="2" spans="1:27" x14ac:dyDescent="0.25">
      <c r="A2" s="56" t="s">
        <v>1</v>
      </c>
      <c r="C2" s="56"/>
      <c r="D2" s="69"/>
      <c r="E2" s="69"/>
      <c r="F2" s="69"/>
      <c r="G2" s="69"/>
      <c r="I2" s="56" t="s">
        <v>1</v>
      </c>
      <c r="K2" s="56"/>
      <c r="L2" s="69"/>
      <c r="M2" s="69"/>
      <c r="N2" s="69"/>
      <c r="O2" s="69"/>
    </row>
    <row r="3" spans="1:27" x14ac:dyDescent="0.25">
      <c r="A3" s="56" t="s">
        <v>2</v>
      </c>
      <c r="C3" s="56"/>
      <c r="D3" s="69"/>
      <c r="E3" s="69"/>
      <c r="F3" s="69"/>
      <c r="G3" s="69"/>
      <c r="I3" s="56" t="s">
        <v>2</v>
      </c>
      <c r="K3" s="56"/>
      <c r="L3" s="69"/>
      <c r="M3" s="69"/>
      <c r="N3" s="69"/>
      <c r="O3" s="69"/>
    </row>
    <row r="4" spans="1:27" x14ac:dyDescent="0.25">
      <c r="A4" s="56" t="s">
        <v>3</v>
      </c>
      <c r="C4" s="56"/>
      <c r="D4" s="69"/>
      <c r="E4" s="69"/>
      <c r="F4" s="69"/>
      <c r="G4" s="69"/>
      <c r="I4" s="56" t="s">
        <v>3</v>
      </c>
      <c r="K4" s="56"/>
      <c r="L4" s="69"/>
      <c r="M4" s="69"/>
      <c r="N4" s="69"/>
      <c r="O4" s="69"/>
    </row>
    <row r="5" spans="1:27" x14ac:dyDescent="0.25">
      <c r="A5" s="56" t="s">
        <v>4</v>
      </c>
      <c r="C5" s="56"/>
      <c r="D5" s="69"/>
      <c r="E5" s="69"/>
      <c r="F5" s="69"/>
      <c r="G5" s="69"/>
      <c r="I5" s="56" t="s">
        <v>4</v>
      </c>
      <c r="K5" s="56"/>
      <c r="L5" s="69"/>
      <c r="M5" s="69"/>
      <c r="N5" s="69"/>
      <c r="O5" s="69"/>
    </row>
    <row r="6" spans="1:27" x14ac:dyDescent="0.25">
      <c r="A6" s="56" t="s">
        <v>5</v>
      </c>
      <c r="C6" s="56"/>
      <c r="D6" s="69"/>
      <c r="E6" s="69"/>
      <c r="F6" s="69"/>
      <c r="G6" s="69"/>
      <c r="I6" s="56" t="s">
        <v>5</v>
      </c>
      <c r="K6" s="56"/>
      <c r="L6" s="69"/>
      <c r="M6" s="69"/>
      <c r="N6" s="69"/>
      <c r="O6" s="69"/>
    </row>
    <row r="7" spans="1:27" ht="25.5" customHeight="1" x14ac:dyDescent="0.25">
      <c r="B7" s="70"/>
      <c r="C7" s="70"/>
    </row>
    <row r="8" spans="1:27" ht="40.200000000000003" customHeight="1" x14ac:dyDescent="0.3">
      <c r="A8" s="79" t="s">
        <v>289</v>
      </c>
      <c r="B8" s="79" t="s">
        <v>6</v>
      </c>
      <c r="C8" s="79" t="s">
        <v>7</v>
      </c>
      <c r="D8" s="79" t="s">
        <v>268</v>
      </c>
      <c r="E8" s="79" t="s">
        <v>9</v>
      </c>
      <c r="F8" s="79" t="s">
        <v>266</v>
      </c>
      <c r="G8" s="79" t="s">
        <v>267</v>
      </c>
      <c r="H8" s="79" t="s">
        <v>260</v>
      </c>
      <c r="J8" s="97" t="s">
        <v>568</v>
      </c>
      <c r="K8" s="97"/>
      <c r="L8" s="97"/>
      <c r="M8" s="97"/>
      <c r="N8" s="97"/>
      <c r="O8" s="97"/>
      <c r="P8" s="97"/>
      <c r="Q8" s="97"/>
      <c r="R8" s="97"/>
      <c r="S8" s="97"/>
      <c r="T8" s="97"/>
      <c r="U8" s="97"/>
      <c r="V8" s="97"/>
      <c r="W8" s="97"/>
      <c r="X8" s="97"/>
    </row>
    <row r="9" spans="1:27" ht="25.5" customHeight="1" x14ac:dyDescent="0.25">
      <c r="A9" s="35">
        <v>19</v>
      </c>
      <c r="B9" s="58" t="s">
        <v>397</v>
      </c>
      <c r="C9" s="59" t="s">
        <v>320</v>
      </c>
      <c r="D9" s="59" t="s">
        <v>242</v>
      </c>
      <c r="E9" s="59" t="s">
        <v>462</v>
      </c>
      <c r="F9" s="71">
        <v>9.1999999999999998E-2</v>
      </c>
      <c r="G9" s="71">
        <v>0.53780000000000006</v>
      </c>
      <c r="H9" s="71">
        <f t="shared" ref="H9:H39" si="0">F9*G9</f>
        <v>4.9477600000000004E-2</v>
      </c>
      <c r="U9" s="77"/>
      <c r="V9" s="77"/>
      <c r="Z9" s="77"/>
      <c r="AA9" s="77"/>
    </row>
    <row r="10" spans="1:27" ht="25.5" customHeight="1" x14ac:dyDescent="0.25">
      <c r="A10" s="35">
        <v>2</v>
      </c>
      <c r="B10" s="58" t="s">
        <v>543</v>
      </c>
      <c r="C10" s="59" t="s">
        <v>425</v>
      </c>
      <c r="D10" s="59" t="s">
        <v>426</v>
      </c>
      <c r="E10" s="59" t="s">
        <v>427</v>
      </c>
      <c r="F10" s="71">
        <v>9.3000000000000013E-2</v>
      </c>
      <c r="G10" s="71">
        <v>0.52</v>
      </c>
      <c r="H10" s="71">
        <f t="shared" si="0"/>
        <v>4.8360000000000007E-2</v>
      </c>
      <c r="U10" s="77"/>
      <c r="V10" s="77"/>
      <c r="Z10" s="77"/>
      <c r="AA10" s="77"/>
    </row>
    <row r="11" spans="1:27" ht="25.5" customHeight="1" x14ac:dyDescent="0.25">
      <c r="A11" s="35">
        <v>10</v>
      </c>
      <c r="B11" s="58" t="s">
        <v>548</v>
      </c>
      <c r="C11" s="59" t="s">
        <v>206</v>
      </c>
      <c r="D11" s="59" t="s">
        <v>80</v>
      </c>
      <c r="E11" s="59" t="s">
        <v>444</v>
      </c>
      <c r="F11" s="71">
        <v>9.3000000000000013E-2</v>
      </c>
      <c r="G11" s="71">
        <v>0.52200000000000002</v>
      </c>
      <c r="H11" s="71">
        <f t="shared" si="0"/>
        <v>4.8546000000000006E-2</v>
      </c>
      <c r="U11" s="77"/>
      <c r="V11" s="77"/>
      <c r="Z11" s="77"/>
      <c r="AA11" s="77"/>
    </row>
    <row r="12" spans="1:27" ht="25.5" customHeight="1" x14ac:dyDescent="0.25">
      <c r="A12" s="35">
        <v>44</v>
      </c>
      <c r="B12" s="58" t="s">
        <v>561</v>
      </c>
      <c r="C12" s="59" t="s">
        <v>308</v>
      </c>
      <c r="D12" s="59" t="s">
        <v>509</v>
      </c>
      <c r="E12" s="59" t="s">
        <v>510</v>
      </c>
      <c r="F12" s="71">
        <v>9.3000000000000013E-2</v>
      </c>
      <c r="G12" s="71">
        <v>0.5</v>
      </c>
      <c r="H12" s="71">
        <f t="shared" si="0"/>
        <v>4.6500000000000007E-2</v>
      </c>
      <c r="U12" s="77"/>
      <c r="V12" s="77"/>
      <c r="Z12" s="77"/>
      <c r="AA12" s="77"/>
    </row>
    <row r="13" spans="1:27" ht="25.5" customHeight="1" x14ac:dyDescent="0.25">
      <c r="A13" s="35">
        <v>55</v>
      </c>
      <c r="B13" s="58" t="s">
        <v>565</v>
      </c>
      <c r="C13" s="59" t="s">
        <v>320</v>
      </c>
      <c r="D13" s="59" t="s">
        <v>522</v>
      </c>
      <c r="E13" s="59" t="s">
        <v>531</v>
      </c>
      <c r="F13" s="71">
        <v>9.3000000000000013E-2</v>
      </c>
      <c r="G13" s="71">
        <v>0.57999999999999996</v>
      </c>
      <c r="H13" s="71">
        <f t="shared" si="0"/>
        <v>5.3940000000000002E-2</v>
      </c>
      <c r="U13" s="77"/>
      <c r="V13" s="77"/>
      <c r="Z13" s="77"/>
      <c r="AA13" s="77"/>
    </row>
    <row r="14" spans="1:27" ht="25.5" customHeight="1" x14ac:dyDescent="0.25">
      <c r="A14" s="35">
        <v>30</v>
      </c>
      <c r="B14" s="58" t="s">
        <v>555</v>
      </c>
      <c r="C14" s="59" t="s">
        <v>346</v>
      </c>
      <c r="D14" s="59" t="s">
        <v>55</v>
      </c>
      <c r="E14" s="59" t="s">
        <v>484</v>
      </c>
      <c r="F14" s="71">
        <v>9.3800000000000008E-2</v>
      </c>
      <c r="G14" s="71">
        <v>0.52</v>
      </c>
      <c r="H14" s="71">
        <f t="shared" si="0"/>
        <v>4.8776000000000007E-2</v>
      </c>
      <c r="L14" s="74"/>
      <c r="M14" s="74"/>
      <c r="Q14" s="74"/>
      <c r="T14" s="74"/>
      <c r="U14" s="77"/>
      <c r="V14" s="77"/>
      <c r="Z14" s="77"/>
      <c r="AA14" s="77"/>
    </row>
    <row r="15" spans="1:27" ht="25.5" customHeight="1" x14ac:dyDescent="0.25">
      <c r="A15" s="35">
        <v>7</v>
      </c>
      <c r="B15" s="58" t="s">
        <v>546</v>
      </c>
      <c r="C15" s="59" t="s">
        <v>191</v>
      </c>
      <c r="D15" s="59" t="s">
        <v>126</v>
      </c>
      <c r="E15" s="59" t="s">
        <v>437</v>
      </c>
      <c r="F15" s="71">
        <v>9.3900000000000011E-2</v>
      </c>
      <c r="G15" s="71">
        <v>0.51</v>
      </c>
      <c r="H15" s="71">
        <f t="shared" si="0"/>
        <v>4.7889000000000008E-2</v>
      </c>
      <c r="U15" s="77"/>
      <c r="V15" s="77"/>
      <c r="Z15" s="77"/>
      <c r="AA15" s="77"/>
    </row>
    <row r="16" spans="1:27" ht="25.5" customHeight="1" x14ac:dyDescent="0.25">
      <c r="A16" s="35">
        <v>5</v>
      </c>
      <c r="B16" s="58" t="s">
        <v>544</v>
      </c>
      <c r="C16" s="59" t="s">
        <v>162</v>
      </c>
      <c r="D16" s="59" t="s">
        <v>145</v>
      </c>
      <c r="E16" s="59" t="s">
        <v>431</v>
      </c>
      <c r="F16" s="71">
        <v>9.4E-2</v>
      </c>
      <c r="G16" s="71">
        <v>0.5</v>
      </c>
      <c r="H16" s="71">
        <f t="shared" si="0"/>
        <v>4.7E-2</v>
      </c>
      <c r="U16" s="77"/>
      <c r="V16" s="77"/>
      <c r="Z16" s="77"/>
      <c r="AA16" s="77"/>
    </row>
    <row r="17" spans="1:27" ht="25.5" customHeight="1" x14ac:dyDescent="0.25">
      <c r="A17" s="35">
        <v>8</v>
      </c>
      <c r="B17" s="58" t="s">
        <v>547</v>
      </c>
      <c r="C17" s="59" t="s">
        <v>144</v>
      </c>
      <c r="D17" s="59" t="s">
        <v>250</v>
      </c>
      <c r="E17" s="59" t="s">
        <v>439</v>
      </c>
      <c r="F17" s="71">
        <v>9.4E-2</v>
      </c>
      <c r="G17" s="71">
        <v>0.47</v>
      </c>
      <c r="H17" s="71">
        <f t="shared" si="0"/>
        <v>4.4179999999999997E-2</v>
      </c>
      <c r="U17" s="77"/>
      <c r="V17" s="77"/>
      <c r="Z17" s="77"/>
      <c r="AA17" s="77"/>
    </row>
    <row r="18" spans="1:27" ht="25.5" customHeight="1" x14ac:dyDescent="0.25">
      <c r="A18" s="35">
        <v>18</v>
      </c>
      <c r="B18" s="58" t="s">
        <v>551</v>
      </c>
      <c r="C18" s="59" t="s">
        <v>162</v>
      </c>
      <c r="D18" s="59" t="s">
        <v>460</v>
      </c>
      <c r="E18" s="59" t="s">
        <v>461</v>
      </c>
      <c r="F18" s="71">
        <v>9.4E-2</v>
      </c>
      <c r="G18" s="71">
        <v>0.5</v>
      </c>
      <c r="H18" s="71">
        <f t="shared" si="0"/>
        <v>4.7E-2</v>
      </c>
      <c r="U18" s="77"/>
      <c r="V18" s="77"/>
      <c r="Z18" s="77"/>
      <c r="AA18" s="77"/>
    </row>
    <row r="19" spans="1:27" ht="25.5" customHeight="1" x14ac:dyDescent="0.25">
      <c r="A19" s="35">
        <v>38</v>
      </c>
      <c r="B19" s="58" t="s">
        <v>272</v>
      </c>
      <c r="C19" s="59" t="s">
        <v>144</v>
      </c>
      <c r="D19" s="59" t="s">
        <v>59</v>
      </c>
      <c r="E19" s="59" t="s">
        <v>498</v>
      </c>
      <c r="F19" s="71">
        <v>9.4E-2</v>
      </c>
      <c r="G19" s="71">
        <v>0.49</v>
      </c>
      <c r="H19" s="71">
        <f t="shared" si="0"/>
        <v>4.6059999999999997E-2</v>
      </c>
      <c r="U19" s="77"/>
      <c r="V19" s="77"/>
      <c r="Z19" s="77"/>
      <c r="AA19" s="77"/>
    </row>
    <row r="20" spans="1:27" ht="25.5" customHeight="1" x14ac:dyDescent="0.25">
      <c r="A20" s="35">
        <v>52</v>
      </c>
      <c r="B20" s="58" t="s">
        <v>564</v>
      </c>
      <c r="C20" s="59" t="s">
        <v>54</v>
      </c>
      <c r="D20" s="59" t="s">
        <v>83</v>
      </c>
      <c r="E20" s="59" t="s">
        <v>526</v>
      </c>
      <c r="F20" s="71">
        <v>9.5000000000000001E-2</v>
      </c>
      <c r="G20" s="71">
        <v>0.59599999999999997</v>
      </c>
      <c r="H20" s="71">
        <f t="shared" si="0"/>
        <v>5.6619999999999997E-2</v>
      </c>
      <c r="U20" s="77"/>
      <c r="V20" s="77"/>
      <c r="Z20" s="77"/>
      <c r="AA20" s="77"/>
    </row>
    <row r="21" spans="1:27" ht="25.5" customHeight="1" x14ac:dyDescent="0.25">
      <c r="A21" s="35">
        <v>61</v>
      </c>
      <c r="B21" s="58" t="s">
        <v>566</v>
      </c>
      <c r="C21" s="59" t="s">
        <v>317</v>
      </c>
      <c r="D21" s="59" t="s">
        <v>250</v>
      </c>
      <c r="E21" s="59" t="s">
        <v>541</v>
      </c>
      <c r="F21" s="71">
        <v>9.5000000000000001E-2</v>
      </c>
      <c r="G21" s="71">
        <v>0.5</v>
      </c>
      <c r="H21" s="71">
        <f t="shared" si="0"/>
        <v>4.7500000000000001E-2</v>
      </c>
      <c r="U21" s="77"/>
      <c r="V21" s="77"/>
      <c r="Z21" s="77"/>
      <c r="AA21" s="77"/>
    </row>
    <row r="22" spans="1:27" ht="25.5" customHeight="1" x14ac:dyDescent="0.25">
      <c r="A22" s="35">
        <v>51</v>
      </c>
      <c r="B22" s="58" t="s">
        <v>270</v>
      </c>
      <c r="C22" s="59" t="s">
        <v>191</v>
      </c>
      <c r="D22" s="59" t="s">
        <v>242</v>
      </c>
      <c r="E22" s="59" t="s">
        <v>524</v>
      </c>
      <c r="F22" s="71">
        <v>9.5700000000000007E-2</v>
      </c>
      <c r="G22" s="71">
        <v>0.52500000000000002</v>
      </c>
      <c r="H22" s="71">
        <f t="shared" si="0"/>
        <v>5.0242500000000009E-2</v>
      </c>
      <c r="U22" s="77"/>
      <c r="V22" s="77"/>
      <c r="Z22" s="77"/>
      <c r="AA22" s="77"/>
    </row>
    <row r="23" spans="1:27" ht="25.5" customHeight="1" x14ac:dyDescent="0.25">
      <c r="A23" s="35">
        <v>6</v>
      </c>
      <c r="B23" s="58" t="s">
        <v>545</v>
      </c>
      <c r="C23" s="59" t="s">
        <v>364</v>
      </c>
      <c r="D23" s="59" t="s">
        <v>433</v>
      </c>
      <c r="E23" s="59" t="s">
        <v>434</v>
      </c>
      <c r="F23" s="71">
        <v>9.6000000000000002E-2</v>
      </c>
      <c r="G23" s="71">
        <v>0.52</v>
      </c>
      <c r="H23" s="71">
        <f t="shared" si="0"/>
        <v>4.9920000000000006E-2</v>
      </c>
      <c r="U23" s="77"/>
      <c r="V23" s="77"/>
      <c r="Z23" s="77"/>
      <c r="AA23" s="77"/>
    </row>
    <row r="24" spans="1:27" ht="25.5" customHeight="1" x14ac:dyDescent="0.25">
      <c r="A24" s="35">
        <v>15</v>
      </c>
      <c r="B24" s="58" t="s">
        <v>549</v>
      </c>
      <c r="C24" s="59" t="s">
        <v>138</v>
      </c>
      <c r="D24" s="59" t="s">
        <v>200</v>
      </c>
      <c r="E24" s="59" t="s">
        <v>454</v>
      </c>
      <c r="F24" s="71">
        <v>9.6000000000000002E-2</v>
      </c>
      <c r="G24" s="71">
        <v>0.45</v>
      </c>
      <c r="H24" s="71">
        <f t="shared" si="0"/>
        <v>4.3200000000000002E-2</v>
      </c>
      <c r="U24" s="77"/>
      <c r="V24" s="77"/>
      <c r="Z24" s="77"/>
      <c r="AA24" s="77"/>
    </row>
    <row r="25" spans="1:27" ht="25.5" customHeight="1" x14ac:dyDescent="0.25">
      <c r="A25" s="35">
        <v>16</v>
      </c>
      <c r="B25" s="58" t="s">
        <v>550</v>
      </c>
      <c r="C25" s="59" t="s">
        <v>455</v>
      </c>
      <c r="D25" s="59" t="s">
        <v>112</v>
      </c>
      <c r="E25" s="59" t="s">
        <v>456</v>
      </c>
      <c r="F25" s="71">
        <v>9.6000000000000002E-2</v>
      </c>
      <c r="G25" s="71">
        <v>0.49939999999999996</v>
      </c>
      <c r="H25" s="71">
        <f t="shared" si="0"/>
        <v>4.7942399999999996E-2</v>
      </c>
      <c r="J25" s="99" t="s">
        <v>572</v>
      </c>
      <c r="K25" s="100"/>
      <c r="L25" s="100"/>
      <c r="M25" s="101"/>
      <c r="U25" s="77"/>
      <c r="V25" s="77"/>
      <c r="Z25" s="77"/>
      <c r="AA25" s="77"/>
    </row>
    <row r="26" spans="1:27" ht="25.5" customHeight="1" x14ac:dyDescent="0.25">
      <c r="A26" s="35">
        <v>36</v>
      </c>
      <c r="B26" s="58" t="s">
        <v>557</v>
      </c>
      <c r="C26" s="59" t="s">
        <v>364</v>
      </c>
      <c r="D26" s="59" t="s">
        <v>433</v>
      </c>
      <c r="E26" s="59" t="s">
        <v>495</v>
      </c>
      <c r="F26" s="71">
        <v>9.6000000000000002E-2</v>
      </c>
      <c r="G26" s="71">
        <v>0.54</v>
      </c>
      <c r="H26" s="71">
        <f t="shared" si="0"/>
        <v>5.1840000000000004E-2</v>
      </c>
      <c r="J26" s="102"/>
      <c r="K26" s="103"/>
      <c r="L26" s="103"/>
      <c r="M26" s="104"/>
      <c r="U26" s="77"/>
      <c r="V26" s="77"/>
      <c r="Z26" s="77"/>
      <c r="AA26" s="77"/>
    </row>
    <row r="27" spans="1:27" ht="25.5" customHeight="1" x14ac:dyDescent="0.25">
      <c r="A27" s="35">
        <v>40</v>
      </c>
      <c r="B27" s="58" t="s">
        <v>558</v>
      </c>
      <c r="C27" s="59" t="s">
        <v>501</v>
      </c>
      <c r="D27" s="59" t="s">
        <v>27</v>
      </c>
      <c r="E27" s="59" t="s">
        <v>502</v>
      </c>
      <c r="F27" s="71">
        <v>9.6000000000000002E-2</v>
      </c>
      <c r="G27" s="71">
        <v>0.51</v>
      </c>
      <c r="H27" s="71">
        <f t="shared" si="0"/>
        <v>4.8960000000000004E-2</v>
      </c>
      <c r="J27" s="51" t="s">
        <v>261</v>
      </c>
      <c r="K27" s="52"/>
      <c r="L27" s="71">
        <f>_xlfn.QUARTILE.INC($F$9:$F$39,0)</f>
        <v>9.1999999999999998E-2</v>
      </c>
      <c r="M27" s="71">
        <f>_xlfn.QUARTILE.INC($F$9:$F$39,1)</f>
        <v>9.4E-2</v>
      </c>
      <c r="U27" s="77"/>
      <c r="V27" s="77"/>
      <c r="Z27" s="77"/>
      <c r="AA27" s="77"/>
    </row>
    <row r="28" spans="1:27" ht="25.5" customHeight="1" x14ac:dyDescent="0.25">
      <c r="A28" s="35">
        <v>43</v>
      </c>
      <c r="B28" s="58" t="s">
        <v>560</v>
      </c>
      <c r="C28" s="59" t="s">
        <v>69</v>
      </c>
      <c r="D28" s="59" t="s">
        <v>479</v>
      </c>
      <c r="E28" s="59" t="s">
        <v>507</v>
      </c>
      <c r="F28" s="71">
        <v>9.6000000000000002E-2</v>
      </c>
      <c r="G28" s="71">
        <v>0.59740000000000004</v>
      </c>
      <c r="H28" s="71">
        <f t="shared" si="0"/>
        <v>5.7350400000000003E-2</v>
      </c>
      <c r="J28" s="54" t="s">
        <v>262</v>
      </c>
      <c r="K28" s="48"/>
      <c r="L28" s="49">
        <f>_xlfn.QUARTILE.INC($F$9:$F$39,1)</f>
        <v>9.4E-2</v>
      </c>
      <c r="M28" s="71">
        <f>_xlfn.QUARTILE.INC($F$9:$F$39,2)</f>
        <v>9.6000000000000002E-2</v>
      </c>
      <c r="U28" s="77"/>
      <c r="V28" s="77"/>
      <c r="Z28" s="77"/>
      <c r="AA28" s="77"/>
    </row>
    <row r="29" spans="1:27" ht="25.5" customHeight="1" x14ac:dyDescent="0.25">
      <c r="A29" s="35">
        <v>49</v>
      </c>
      <c r="B29" s="58" t="s">
        <v>563</v>
      </c>
      <c r="C29" s="59" t="s">
        <v>152</v>
      </c>
      <c r="D29" s="59" t="s">
        <v>45</v>
      </c>
      <c r="E29" s="59" t="s">
        <v>520</v>
      </c>
      <c r="F29" s="71">
        <v>9.6000000000000002E-2</v>
      </c>
      <c r="G29" s="71">
        <v>0.50600000000000001</v>
      </c>
      <c r="H29" s="71">
        <f t="shared" si="0"/>
        <v>4.8576000000000001E-2</v>
      </c>
      <c r="J29" s="54" t="s">
        <v>263</v>
      </c>
      <c r="K29" s="48"/>
      <c r="L29" s="49">
        <f>_xlfn.QUARTILE.INC($F$9:$F$39,2)</f>
        <v>9.6000000000000002E-2</v>
      </c>
      <c r="M29" s="71">
        <f>_xlfn.QUARTILE.INC($F$9:$F$39,3)</f>
        <v>9.7500000000000003E-2</v>
      </c>
      <c r="U29" s="77"/>
      <c r="V29" s="77"/>
      <c r="Z29" s="77"/>
      <c r="AA29" s="77"/>
    </row>
    <row r="30" spans="1:27" ht="25.5" customHeight="1" x14ac:dyDescent="0.25">
      <c r="A30" s="35">
        <v>27</v>
      </c>
      <c r="B30" s="58" t="s">
        <v>554</v>
      </c>
      <c r="C30" s="59" t="s">
        <v>148</v>
      </c>
      <c r="D30" s="59" t="s">
        <v>45</v>
      </c>
      <c r="E30" s="59" t="s">
        <v>476</v>
      </c>
      <c r="F30" s="71">
        <v>9.6500000000000002E-2</v>
      </c>
      <c r="G30" s="71">
        <v>0.52969999999999995</v>
      </c>
      <c r="H30" s="71">
        <f t="shared" si="0"/>
        <v>5.1116049999999996E-2</v>
      </c>
      <c r="J30" s="54" t="s">
        <v>264</v>
      </c>
      <c r="K30" s="48"/>
      <c r="L30" s="49">
        <f>_xlfn.QUARTILE.INC($F$9:$F$39,3)</f>
        <v>9.7500000000000003E-2</v>
      </c>
      <c r="M30" s="71">
        <f>_xlfn.QUARTILE.INC($F$9:$F$39,4)</f>
        <v>0.10249999999999999</v>
      </c>
      <c r="U30" s="77"/>
      <c r="V30" s="77"/>
      <c r="Z30" s="77"/>
      <c r="AA30" s="77"/>
    </row>
    <row r="31" spans="1:27" ht="25.5" customHeight="1" x14ac:dyDescent="0.25">
      <c r="A31" s="35">
        <v>21</v>
      </c>
      <c r="B31" s="58" t="s">
        <v>553</v>
      </c>
      <c r="C31" s="59" t="s">
        <v>75</v>
      </c>
      <c r="D31" s="59" t="s">
        <v>246</v>
      </c>
      <c r="E31" s="59" t="s">
        <v>465</v>
      </c>
      <c r="F31" s="71">
        <v>9.6999999999999989E-2</v>
      </c>
      <c r="G31" s="71">
        <v>0.54</v>
      </c>
      <c r="H31" s="71">
        <f t="shared" si="0"/>
        <v>5.2379999999999996E-2</v>
      </c>
      <c r="J31" s="55" t="s">
        <v>265</v>
      </c>
      <c r="K31" s="48"/>
      <c r="L31" s="50">
        <f>AVERAGE($F$9:$F$39)</f>
        <v>9.5867741935483863E-2</v>
      </c>
      <c r="M31" s="73"/>
      <c r="U31" s="77"/>
      <c r="V31" s="77"/>
      <c r="Z31" s="77"/>
      <c r="AA31" s="77"/>
    </row>
    <row r="32" spans="1:27" ht="25.5" customHeight="1" x14ac:dyDescent="0.25">
      <c r="A32" s="35">
        <v>20</v>
      </c>
      <c r="B32" s="58" t="s">
        <v>552</v>
      </c>
      <c r="C32" s="59" t="s">
        <v>249</v>
      </c>
      <c r="D32" s="59" t="s">
        <v>242</v>
      </c>
      <c r="E32" s="59" t="s">
        <v>463</v>
      </c>
      <c r="F32" s="71">
        <v>9.8000000000000004E-2</v>
      </c>
      <c r="G32" s="71">
        <v>0.52539999999999998</v>
      </c>
      <c r="H32" s="71">
        <f t="shared" si="0"/>
        <v>5.1489199999999999E-2</v>
      </c>
      <c r="J32" s="44"/>
      <c r="K32" s="53"/>
      <c r="L32" s="74"/>
      <c r="M32" s="73"/>
      <c r="U32" s="77"/>
      <c r="V32" s="77"/>
      <c r="Z32" s="77"/>
      <c r="AA32" s="77"/>
    </row>
    <row r="33" spans="1:27" ht="25.5" customHeight="1" x14ac:dyDescent="0.25">
      <c r="A33" s="35">
        <v>34</v>
      </c>
      <c r="B33" s="58" t="s">
        <v>556</v>
      </c>
      <c r="C33" s="59" t="s">
        <v>100</v>
      </c>
      <c r="D33" s="59" t="s">
        <v>105</v>
      </c>
      <c r="E33" s="59" t="s">
        <v>490</v>
      </c>
      <c r="F33" s="71">
        <v>9.8000000000000004E-2</v>
      </c>
      <c r="G33" s="71">
        <v>0.52</v>
      </c>
      <c r="H33" s="71">
        <f t="shared" si="0"/>
        <v>5.0960000000000005E-2</v>
      </c>
      <c r="J33" s="44"/>
      <c r="K33" s="53"/>
      <c r="L33" s="74"/>
      <c r="M33" s="73"/>
      <c r="U33" s="77"/>
      <c r="V33" s="77"/>
      <c r="Z33" s="77"/>
      <c r="AA33" s="77"/>
    </row>
    <row r="34" spans="1:27" ht="25.5" customHeight="1" x14ac:dyDescent="0.25">
      <c r="A34" s="35">
        <v>39</v>
      </c>
      <c r="B34" s="58" t="s">
        <v>281</v>
      </c>
      <c r="C34" s="59" t="s">
        <v>172</v>
      </c>
      <c r="D34" s="59" t="s">
        <v>173</v>
      </c>
      <c r="E34" s="59" t="s">
        <v>499</v>
      </c>
      <c r="F34" s="71">
        <v>9.8000000000000004E-2</v>
      </c>
      <c r="G34" s="71">
        <v>0.53400000000000003</v>
      </c>
      <c r="H34" s="71">
        <f t="shared" si="0"/>
        <v>5.2332000000000004E-2</v>
      </c>
      <c r="J34" s="44"/>
      <c r="K34" s="53"/>
      <c r="L34" s="74"/>
      <c r="M34" s="73"/>
      <c r="U34" s="77"/>
      <c r="V34" s="77"/>
      <c r="Z34" s="77"/>
      <c r="AA34" s="77"/>
    </row>
    <row r="35" spans="1:27" ht="25.5" customHeight="1" x14ac:dyDescent="0.25">
      <c r="A35" s="35">
        <v>41</v>
      </c>
      <c r="B35" s="58" t="s">
        <v>559</v>
      </c>
      <c r="C35" s="59" t="s">
        <v>172</v>
      </c>
      <c r="D35" s="59" t="s">
        <v>173</v>
      </c>
      <c r="E35" s="59" t="s">
        <v>504</v>
      </c>
      <c r="F35" s="71">
        <v>9.8000000000000004E-2</v>
      </c>
      <c r="G35" s="71">
        <v>0.52700000000000002</v>
      </c>
      <c r="H35" s="71">
        <f t="shared" si="0"/>
        <v>5.1646000000000004E-2</v>
      </c>
      <c r="J35" s="44"/>
      <c r="K35" s="53"/>
      <c r="L35" s="74"/>
      <c r="M35" s="73"/>
      <c r="U35" s="77"/>
      <c r="V35" s="77"/>
      <c r="Z35" s="77"/>
      <c r="AA35" s="77"/>
    </row>
    <row r="36" spans="1:27" ht="25.5" customHeight="1" x14ac:dyDescent="0.25">
      <c r="A36" s="35">
        <v>42</v>
      </c>
      <c r="B36" s="58" t="s">
        <v>282</v>
      </c>
      <c r="C36" s="59" t="s">
        <v>172</v>
      </c>
      <c r="D36" s="59" t="s">
        <v>173</v>
      </c>
      <c r="E36" s="59" t="s">
        <v>505</v>
      </c>
      <c r="F36" s="71">
        <v>9.8000000000000004E-2</v>
      </c>
      <c r="G36" s="71">
        <v>0.58219999999999994</v>
      </c>
      <c r="H36" s="71">
        <f t="shared" si="0"/>
        <v>5.7055599999999998E-2</v>
      </c>
      <c r="J36" s="44"/>
      <c r="K36" s="53"/>
      <c r="L36" s="74"/>
      <c r="M36" s="73"/>
      <c r="U36" s="77"/>
      <c r="V36" s="77"/>
      <c r="Z36" s="77"/>
      <c r="AA36" s="77"/>
    </row>
    <row r="37" spans="1:27" ht="25.5" customHeight="1" x14ac:dyDescent="0.25">
      <c r="A37" s="35">
        <v>3</v>
      </c>
      <c r="B37" s="58" t="s">
        <v>409</v>
      </c>
      <c r="C37" s="59" t="s">
        <v>44</v>
      </c>
      <c r="D37" s="59" t="s">
        <v>45</v>
      </c>
      <c r="E37" s="59" t="s">
        <v>428</v>
      </c>
      <c r="F37" s="71">
        <v>9.849999999999999E-2</v>
      </c>
      <c r="G37" s="71">
        <v>0.49469999999999997</v>
      </c>
      <c r="H37" s="71">
        <f t="shared" si="0"/>
        <v>4.8727949999999992E-2</v>
      </c>
      <c r="J37" s="44"/>
      <c r="K37" s="53"/>
      <c r="L37" s="74"/>
      <c r="M37" s="73"/>
      <c r="U37" s="77"/>
      <c r="V37" s="77"/>
      <c r="Z37" s="77"/>
      <c r="AA37" s="77"/>
    </row>
    <row r="38" spans="1:27" ht="25.5" customHeight="1" x14ac:dyDescent="0.25">
      <c r="A38" s="35">
        <v>25</v>
      </c>
      <c r="B38" s="58" t="s">
        <v>284</v>
      </c>
      <c r="C38" s="59" t="s">
        <v>100</v>
      </c>
      <c r="D38" s="59" t="s">
        <v>105</v>
      </c>
      <c r="E38" s="59" t="s">
        <v>472</v>
      </c>
      <c r="F38" s="71">
        <v>0.10199999999999999</v>
      </c>
      <c r="G38" s="71">
        <v>0.52</v>
      </c>
      <c r="H38" s="71">
        <f t="shared" si="0"/>
        <v>5.3039999999999997E-2</v>
      </c>
      <c r="J38" s="44"/>
      <c r="K38" s="53"/>
      <c r="L38" s="74"/>
      <c r="M38" s="73"/>
      <c r="U38" s="77"/>
      <c r="V38" s="77"/>
      <c r="Z38" s="77"/>
      <c r="AA38" s="77"/>
    </row>
    <row r="39" spans="1:27" ht="25.5" customHeight="1" x14ac:dyDescent="0.25">
      <c r="A39" s="35">
        <v>46</v>
      </c>
      <c r="B39" s="58" t="s">
        <v>562</v>
      </c>
      <c r="C39" s="59" t="s">
        <v>54</v>
      </c>
      <c r="D39" s="59" t="s">
        <v>514</v>
      </c>
      <c r="E39" s="59" t="s">
        <v>515</v>
      </c>
      <c r="F39" s="71">
        <v>0.10249999999999999</v>
      </c>
      <c r="G39" s="71">
        <v>0.45159999999999995</v>
      </c>
      <c r="H39" s="71">
        <f t="shared" si="0"/>
        <v>4.628899999999999E-2</v>
      </c>
      <c r="J39" s="44"/>
      <c r="K39" s="53"/>
      <c r="L39" s="74"/>
      <c r="M39" s="73"/>
      <c r="U39" s="77"/>
      <c r="V39" s="77"/>
      <c r="Z39" s="77"/>
      <c r="AA39" s="77"/>
    </row>
    <row r="40" spans="1:27" ht="25.5" customHeight="1" x14ac:dyDescent="0.25"/>
    <row r="41" spans="1:27" ht="41.4" customHeight="1" x14ac:dyDescent="0.3">
      <c r="A41" s="79" t="s">
        <v>289</v>
      </c>
      <c r="B41" s="79" t="s">
        <v>6</v>
      </c>
      <c r="C41" s="79" t="s">
        <v>7</v>
      </c>
      <c r="D41" s="79" t="s">
        <v>268</v>
      </c>
      <c r="E41" s="79" t="s">
        <v>9</v>
      </c>
      <c r="F41" s="79" t="s">
        <v>266</v>
      </c>
      <c r="G41" s="79" t="s">
        <v>267</v>
      </c>
      <c r="H41" s="79" t="s">
        <v>260</v>
      </c>
      <c r="J41" s="97" t="s">
        <v>569</v>
      </c>
      <c r="K41" s="97"/>
      <c r="L41" s="97"/>
      <c r="M41" s="97"/>
      <c r="N41" s="97"/>
      <c r="O41" s="97"/>
      <c r="P41" s="97"/>
      <c r="Q41" s="97"/>
      <c r="R41" s="97"/>
      <c r="S41" s="97"/>
      <c r="T41" s="97"/>
      <c r="U41" s="97"/>
      <c r="V41" s="97"/>
      <c r="W41" s="97"/>
      <c r="X41" s="97"/>
    </row>
    <row r="42" spans="1:27" ht="25.5" customHeight="1" x14ac:dyDescent="0.25">
      <c r="A42" s="35">
        <v>15</v>
      </c>
      <c r="B42" s="58" t="s">
        <v>549</v>
      </c>
      <c r="C42" s="59" t="s">
        <v>138</v>
      </c>
      <c r="D42" s="59" t="s">
        <v>200</v>
      </c>
      <c r="E42" s="59" t="s">
        <v>454</v>
      </c>
      <c r="F42" s="71">
        <v>9.6000000000000002E-2</v>
      </c>
      <c r="G42" s="71">
        <v>0.45</v>
      </c>
      <c r="H42" s="71">
        <f t="shared" ref="H42:H72" si="1">F42*G42</f>
        <v>4.3200000000000002E-2</v>
      </c>
    </row>
    <row r="43" spans="1:27" ht="25.5" customHeight="1" x14ac:dyDescent="0.25">
      <c r="A43" s="35">
        <v>46</v>
      </c>
      <c r="B43" s="58" t="s">
        <v>562</v>
      </c>
      <c r="C43" s="59" t="s">
        <v>54</v>
      </c>
      <c r="D43" s="59" t="s">
        <v>514</v>
      </c>
      <c r="E43" s="59" t="s">
        <v>515</v>
      </c>
      <c r="F43" s="71">
        <v>0.10249999999999999</v>
      </c>
      <c r="G43" s="71">
        <v>0.45159999999999995</v>
      </c>
      <c r="H43" s="71">
        <f t="shared" si="1"/>
        <v>4.628899999999999E-2</v>
      </c>
    </row>
    <row r="44" spans="1:27" ht="25.5" customHeight="1" x14ac:dyDescent="0.25">
      <c r="A44" s="35">
        <v>8</v>
      </c>
      <c r="B44" s="58" t="s">
        <v>547</v>
      </c>
      <c r="C44" s="59" t="s">
        <v>144</v>
      </c>
      <c r="D44" s="59" t="s">
        <v>250</v>
      </c>
      <c r="E44" s="59" t="s">
        <v>439</v>
      </c>
      <c r="F44" s="71">
        <v>9.4E-2</v>
      </c>
      <c r="G44" s="71">
        <v>0.47</v>
      </c>
      <c r="H44" s="71">
        <f t="shared" si="1"/>
        <v>4.4179999999999997E-2</v>
      </c>
    </row>
    <row r="45" spans="1:27" ht="25.5" customHeight="1" x14ac:dyDescent="0.25">
      <c r="A45" s="35">
        <v>38</v>
      </c>
      <c r="B45" s="58" t="s">
        <v>272</v>
      </c>
      <c r="C45" s="59" t="s">
        <v>144</v>
      </c>
      <c r="D45" s="59" t="s">
        <v>59</v>
      </c>
      <c r="E45" s="59" t="s">
        <v>498</v>
      </c>
      <c r="F45" s="71">
        <v>9.4E-2</v>
      </c>
      <c r="G45" s="71">
        <v>0.49</v>
      </c>
      <c r="H45" s="71">
        <f t="shared" si="1"/>
        <v>4.6059999999999997E-2</v>
      </c>
    </row>
    <row r="46" spans="1:27" ht="25.5" customHeight="1" x14ac:dyDescent="0.25">
      <c r="A46" s="35">
        <v>3</v>
      </c>
      <c r="B46" s="58" t="s">
        <v>409</v>
      </c>
      <c r="C46" s="59" t="s">
        <v>44</v>
      </c>
      <c r="D46" s="59" t="s">
        <v>45</v>
      </c>
      <c r="E46" s="59" t="s">
        <v>428</v>
      </c>
      <c r="F46" s="71">
        <v>9.849999999999999E-2</v>
      </c>
      <c r="G46" s="71">
        <v>0.49469999999999997</v>
      </c>
      <c r="H46" s="71">
        <f t="shared" si="1"/>
        <v>4.8727949999999992E-2</v>
      </c>
    </row>
    <row r="47" spans="1:27" ht="25.5" customHeight="1" x14ac:dyDescent="0.25">
      <c r="A47" s="35">
        <v>16</v>
      </c>
      <c r="B47" s="58" t="s">
        <v>550</v>
      </c>
      <c r="C47" s="59" t="s">
        <v>455</v>
      </c>
      <c r="D47" s="59" t="s">
        <v>112</v>
      </c>
      <c r="E47" s="59" t="s">
        <v>456</v>
      </c>
      <c r="F47" s="71">
        <v>9.6000000000000002E-2</v>
      </c>
      <c r="G47" s="71">
        <v>0.49939999999999996</v>
      </c>
      <c r="H47" s="71">
        <f t="shared" si="1"/>
        <v>4.7942399999999996E-2</v>
      </c>
    </row>
    <row r="48" spans="1:27" ht="25.5" customHeight="1" x14ac:dyDescent="0.25">
      <c r="A48" s="35">
        <v>5</v>
      </c>
      <c r="B48" s="58" t="s">
        <v>544</v>
      </c>
      <c r="C48" s="59" t="s">
        <v>162</v>
      </c>
      <c r="D48" s="59" t="s">
        <v>145</v>
      </c>
      <c r="E48" s="59" t="s">
        <v>431</v>
      </c>
      <c r="F48" s="71">
        <v>9.4E-2</v>
      </c>
      <c r="G48" s="71">
        <v>0.5</v>
      </c>
      <c r="H48" s="71">
        <f t="shared" si="1"/>
        <v>4.7E-2</v>
      </c>
    </row>
    <row r="49" spans="1:17" ht="25.5" customHeight="1" x14ac:dyDescent="0.25">
      <c r="A49" s="35">
        <v>18</v>
      </c>
      <c r="B49" s="58" t="s">
        <v>551</v>
      </c>
      <c r="C49" s="59" t="s">
        <v>162</v>
      </c>
      <c r="D49" s="59" t="s">
        <v>460</v>
      </c>
      <c r="E49" s="59" t="s">
        <v>461</v>
      </c>
      <c r="F49" s="71">
        <v>9.4E-2</v>
      </c>
      <c r="G49" s="71">
        <v>0.5</v>
      </c>
      <c r="H49" s="71">
        <f t="shared" si="1"/>
        <v>4.7E-2</v>
      </c>
    </row>
    <row r="50" spans="1:17" ht="25.5" customHeight="1" x14ac:dyDescent="0.25">
      <c r="A50" s="35">
        <v>44</v>
      </c>
      <c r="B50" s="58" t="s">
        <v>561</v>
      </c>
      <c r="C50" s="59" t="s">
        <v>308</v>
      </c>
      <c r="D50" s="59" t="s">
        <v>509</v>
      </c>
      <c r="E50" s="59" t="s">
        <v>510</v>
      </c>
      <c r="F50" s="71">
        <v>9.3000000000000013E-2</v>
      </c>
      <c r="G50" s="71">
        <v>0.5</v>
      </c>
      <c r="H50" s="71">
        <f t="shared" si="1"/>
        <v>4.6500000000000007E-2</v>
      </c>
    </row>
    <row r="51" spans="1:17" ht="25.5" customHeight="1" x14ac:dyDescent="0.25">
      <c r="A51" s="35">
        <v>61</v>
      </c>
      <c r="B51" s="58" t="s">
        <v>566</v>
      </c>
      <c r="C51" s="59" t="s">
        <v>317</v>
      </c>
      <c r="D51" s="59" t="s">
        <v>250</v>
      </c>
      <c r="E51" s="59" t="s">
        <v>541</v>
      </c>
      <c r="F51" s="71">
        <v>9.5000000000000001E-2</v>
      </c>
      <c r="G51" s="71">
        <v>0.5</v>
      </c>
      <c r="H51" s="71">
        <f t="shared" si="1"/>
        <v>4.7500000000000001E-2</v>
      </c>
    </row>
    <row r="52" spans="1:17" ht="25.5" customHeight="1" x14ac:dyDescent="0.25">
      <c r="A52" s="35">
        <v>49</v>
      </c>
      <c r="B52" s="58" t="s">
        <v>563</v>
      </c>
      <c r="C52" s="59" t="s">
        <v>152</v>
      </c>
      <c r="D52" s="59" t="s">
        <v>45</v>
      </c>
      <c r="E52" s="59" t="s">
        <v>520</v>
      </c>
      <c r="F52" s="71">
        <v>9.6000000000000002E-2</v>
      </c>
      <c r="G52" s="71">
        <v>0.50600000000000001</v>
      </c>
      <c r="H52" s="71">
        <f t="shared" si="1"/>
        <v>4.8576000000000001E-2</v>
      </c>
    </row>
    <row r="53" spans="1:17" ht="25.5" customHeight="1" x14ac:dyDescent="0.25">
      <c r="A53" s="35">
        <v>7</v>
      </c>
      <c r="B53" s="58" t="s">
        <v>546</v>
      </c>
      <c r="C53" s="59" t="s">
        <v>191</v>
      </c>
      <c r="D53" s="59" t="s">
        <v>126</v>
      </c>
      <c r="E53" s="59" t="s">
        <v>437</v>
      </c>
      <c r="F53" s="71">
        <v>9.3900000000000011E-2</v>
      </c>
      <c r="G53" s="71">
        <v>0.51</v>
      </c>
      <c r="H53" s="71">
        <f t="shared" si="1"/>
        <v>4.7889000000000008E-2</v>
      </c>
    </row>
    <row r="54" spans="1:17" ht="25.5" customHeight="1" x14ac:dyDescent="0.25">
      <c r="A54" s="35">
        <v>40</v>
      </c>
      <c r="B54" s="58" t="s">
        <v>558</v>
      </c>
      <c r="C54" s="59" t="s">
        <v>501</v>
      </c>
      <c r="D54" s="59" t="s">
        <v>27</v>
      </c>
      <c r="E54" s="59" t="s">
        <v>502</v>
      </c>
      <c r="F54" s="71">
        <v>9.6000000000000002E-2</v>
      </c>
      <c r="G54" s="71">
        <v>0.51</v>
      </c>
      <c r="H54" s="71">
        <f t="shared" si="1"/>
        <v>4.8960000000000004E-2</v>
      </c>
    </row>
    <row r="55" spans="1:17" ht="25.5" customHeight="1" x14ac:dyDescent="0.25">
      <c r="A55" s="35">
        <v>2</v>
      </c>
      <c r="B55" s="58" t="s">
        <v>543</v>
      </c>
      <c r="C55" s="59" t="s">
        <v>425</v>
      </c>
      <c r="D55" s="59" t="s">
        <v>426</v>
      </c>
      <c r="E55" s="59" t="s">
        <v>427</v>
      </c>
      <c r="F55" s="71">
        <v>9.3000000000000013E-2</v>
      </c>
      <c r="G55" s="71">
        <v>0.52</v>
      </c>
      <c r="H55" s="71">
        <f t="shared" si="1"/>
        <v>4.8360000000000007E-2</v>
      </c>
    </row>
    <row r="56" spans="1:17" ht="25.5" customHeight="1" x14ac:dyDescent="0.25">
      <c r="A56" s="35">
        <v>6</v>
      </c>
      <c r="B56" s="58" t="s">
        <v>545</v>
      </c>
      <c r="C56" s="59" t="s">
        <v>364</v>
      </c>
      <c r="D56" s="59" t="s">
        <v>433</v>
      </c>
      <c r="E56" s="59" t="s">
        <v>434</v>
      </c>
      <c r="F56" s="71">
        <v>9.6000000000000002E-2</v>
      </c>
      <c r="G56" s="71">
        <v>0.52</v>
      </c>
      <c r="H56" s="71">
        <f t="shared" si="1"/>
        <v>4.9920000000000006E-2</v>
      </c>
    </row>
    <row r="57" spans="1:17" ht="25.5" customHeight="1" x14ac:dyDescent="0.25">
      <c r="A57" s="35">
        <v>25</v>
      </c>
      <c r="B57" s="58" t="s">
        <v>284</v>
      </c>
      <c r="C57" s="59" t="s">
        <v>100</v>
      </c>
      <c r="D57" s="59" t="s">
        <v>105</v>
      </c>
      <c r="E57" s="59" t="s">
        <v>472</v>
      </c>
      <c r="F57" s="71">
        <v>0.10199999999999999</v>
      </c>
      <c r="G57" s="71">
        <v>0.52</v>
      </c>
      <c r="H57" s="71">
        <f t="shared" si="1"/>
        <v>5.3039999999999997E-2</v>
      </c>
    </row>
    <row r="58" spans="1:17" ht="25.5" customHeight="1" x14ac:dyDescent="0.25">
      <c r="A58" s="35">
        <v>30</v>
      </c>
      <c r="B58" s="58" t="s">
        <v>555</v>
      </c>
      <c r="C58" s="59" t="s">
        <v>346</v>
      </c>
      <c r="D58" s="59" t="s">
        <v>55</v>
      </c>
      <c r="E58" s="59" t="s">
        <v>484</v>
      </c>
      <c r="F58" s="71">
        <v>9.3800000000000008E-2</v>
      </c>
      <c r="G58" s="71">
        <v>0.52</v>
      </c>
      <c r="H58" s="71">
        <f t="shared" si="1"/>
        <v>4.8776000000000007E-2</v>
      </c>
      <c r="J58" s="99" t="s">
        <v>570</v>
      </c>
      <c r="K58" s="100"/>
      <c r="L58" s="100"/>
      <c r="M58" s="101"/>
    </row>
    <row r="59" spans="1:17" ht="25.5" customHeight="1" x14ac:dyDescent="0.25">
      <c r="A59" s="35">
        <v>34</v>
      </c>
      <c r="B59" s="58" t="s">
        <v>556</v>
      </c>
      <c r="C59" s="59" t="s">
        <v>100</v>
      </c>
      <c r="D59" s="59" t="s">
        <v>105</v>
      </c>
      <c r="E59" s="59" t="s">
        <v>490</v>
      </c>
      <c r="F59" s="71">
        <v>9.8000000000000004E-2</v>
      </c>
      <c r="G59" s="71">
        <v>0.52</v>
      </c>
      <c r="H59" s="71">
        <f t="shared" si="1"/>
        <v>5.0960000000000005E-2</v>
      </c>
      <c r="J59" s="102"/>
      <c r="K59" s="103"/>
      <c r="L59" s="103"/>
      <c r="M59" s="104"/>
    </row>
    <row r="60" spans="1:17" ht="25.5" customHeight="1" x14ac:dyDescent="0.25">
      <c r="A60" s="35">
        <v>10</v>
      </c>
      <c r="B60" s="58" t="s">
        <v>548</v>
      </c>
      <c r="C60" s="59" t="s">
        <v>206</v>
      </c>
      <c r="D60" s="59" t="s">
        <v>80</v>
      </c>
      <c r="E60" s="59" t="s">
        <v>444</v>
      </c>
      <c r="F60" s="71">
        <v>9.3000000000000013E-2</v>
      </c>
      <c r="G60" s="71">
        <v>0.52200000000000002</v>
      </c>
      <c r="H60" s="71">
        <f t="shared" si="1"/>
        <v>4.8546000000000006E-2</v>
      </c>
      <c r="J60" s="51" t="s">
        <v>261</v>
      </c>
      <c r="K60" s="52"/>
      <c r="L60" s="71">
        <f>_xlfn.QUARTILE.INC($G$42:$G$72,0)</f>
        <v>0.45</v>
      </c>
      <c r="M60" s="71">
        <f>_xlfn.QUARTILE.INC($G$42:$G$72,1)</f>
        <v>0.5</v>
      </c>
    </row>
    <row r="61" spans="1:17" ht="25.5" customHeight="1" x14ac:dyDescent="0.25">
      <c r="A61" s="35">
        <v>51</v>
      </c>
      <c r="B61" s="58" t="s">
        <v>270</v>
      </c>
      <c r="C61" s="59" t="s">
        <v>191</v>
      </c>
      <c r="D61" s="59" t="s">
        <v>242</v>
      </c>
      <c r="E61" s="59" t="s">
        <v>524</v>
      </c>
      <c r="F61" s="71">
        <v>9.5700000000000007E-2</v>
      </c>
      <c r="G61" s="71">
        <v>0.52500000000000002</v>
      </c>
      <c r="H61" s="71">
        <f t="shared" si="1"/>
        <v>5.0242500000000009E-2</v>
      </c>
      <c r="J61" s="54" t="s">
        <v>262</v>
      </c>
      <c r="K61" s="48"/>
      <c r="L61" s="71">
        <f>_xlfn.QUARTILE.INC($G$42:$G$72,1)</f>
        <v>0.5</v>
      </c>
      <c r="M61" s="71">
        <f>_xlfn.QUARTILE.INC($G$42:$G$72,2)</f>
        <v>0.52</v>
      </c>
    </row>
    <row r="62" spans="1:17" ht="25.5" customHeight="1" x14ac:dyDescent="0.25">
      <c r="A62" s="35">
        <v>20</v>
      </c>
      <c r="B62" s="58" t="s">
        <v>552</v>
      </c>
      <c r="C62" s="59" t="s">
        <v>249</v>
      </c>
      <c r="D62" s="59" t="s">
        <v>242</v>
      </c>
      <c r="E62" s="59" t="s">
        <v>463</v>
      </c>
      <c r="F62" s="71">
        <v>9.8000000000000004E-2</v>
      </c>
      <c r="G62" s="71">
        <v>0.52539999999999998</v>
      </c>
      <c r="H62" s="71">
        <f t="shared" si="1"/>
        <v>5.1489199999999999E-2</v>
      </c>
      <c r="J62" s="54" t="s">
        <v>263</v>
      </c>
      <c r="K62" s="48"/>
      <c r="L62" s="71">
        <f>_xlfn.QUARTILE.INC($G$42:$G$72,2)</f>
        <v>0.52</v>
      </c>
      <c r="M62" s="71">
        <f>_xlfn.QUARTILE.INC($G$42:$G$72,3)</f>
        <v>0.53184999999999993</v>
      </c>
    </row>
    <row r="63" spans="1:17" ht="25.5" customHeight="1" x14ac:dyDescent="0.25">
      <c r="A63" s="35">
        <v>41</v>
      </c>
      <c r="B63" s="58" t="s">
        <v>559</v>
      </c>
      <c r="C63" s="59" t="s">
        <v>172</v>
      </c>
      <c r="D63" s="59" t="s">
        <v>173</v>
      </c>
      <c r="E63" s="59" t="s">
        <v>504</v>
      </c>
      <c r="F63" s="71">
        <v>9.8000000000000004E-2</v>
      </c>
      <c r="G63" s="71">
        <v>0.52700000000000002</v>
      </c>
      <c r="H63" s="71">
        <f t="shared" si="1"/>
        <v>5.1646000000000004E-2</v>
      </c>
      <c r="J63" s="54" t="s">
        <v>264</v>
      </c>
      <c r="K63" s="48"/>
      <c r="L63" s="71">
        <f>_xlfn.QUARTILE.INC($G$42:$G$72,3)</f>
        <v>0.53184999999999993</v>
      </c>
      <c r="M63" s="71">
        <f>_xlfn.QUARTILE.INC($G$42:$G$72,4)</f>
        <v>0.59740000000000004</v>
      </c>
      <c r="O63" s="44"/>
      <c r="P63" s="74"/>
      <c r="Q63" s="73"/>
    </row>
    <row r="64" spans="1:17" ht="25.5" customHeight="1" x14ac:dyDescent="0.25">
      <c r="A64" s="35">
        <v>27</v>
      </c>
      <c r="B64" s="58" t="s">
        <v>554</v>
      </c>
      <c r="C64" s="59" t="s">
        <v>148</v>
      </c>
      <c r="D64" s="59" t="s">
        <v>45</v>
      </c>
      <c r="E64" s="59" t="s">
        <v>476</v>
      </c>
      <c r="F64" s="71">
        <v>9.6500000000000002E-2</v>
      </c>
      <c r="G64" s="71">
        <v>0.52969999999999995</v>
      </c>
      <c r="H64" s="71">
        <f t="shared" si="1"/>
        <v>5.1116049999999996E-2</v>
      </c>
      <c r="J64" s="55" t="s">
        <v>265</v>
      </c>
      <c r="K64" s="48"/>
      <c r="L64" s="72">
        <f>AVERAGE($G$42:$G$72)</f>
        <v>0.51994193548387091</v>
      </c>
      <c r="M64" s="73"/>
      <c r="O64" s="44"/>
      <c r="P64" s="74"/>
      <c r="Q64" s="73"/>
    </row>
    <row r="65" spans="1:24" ht="25.5" customHeight="1" x14ac:dyDescent="0.25">
      <c r="A65" s="35">
        <v>39</v>
      </c>
      <c r="B65" s="58" t="s">
        <v>281</v>
      </c>
      <c r="C65" s="59" t="s">
        <v>172</v>
      </c>
      <c r="D65" s="59" t="s">
        <v>173</v>
      </c>
      <c r="E65" s="59" t="s">
        <v>499</v>
      </c>
      <c r="F65" s="71">
        <v>9.8000000000000004E-2</v>
      </c>
      <c r="G65" s="71">
        <v>0.53400000000000003</v>
      </c>
      <c r="H65" s="71">
        <f t="shared" si="1"/>
        <v>5.2332000000000004E-2</v>
      </c>
      <c r="J65" s="44"/>
      <c r="K65" s="53"/>
      <c r="L65" s="74"/>
      <c r="M65" s="73"/>
      <c r="O65" s="44"/>
      <c r="P65" s="74"/>
      <c r="Q65" s="73"/>
    </row>
    <row r="66" spans="1:24" ht="25.5" customHeight="1" x14ac:dyDescent="0.25">
      <c r="A66" s="35">
        <v>19</v>
      </c>
      <c r="B66" s="58" t="s">
        <v>397</v>
      </c>
      <c r="C66" s="59" t="s">
        <v>320</v>
      </c>
      <c r="D66" s="59" t="s">
        <v>242</v>
      </c>
      <c r="E66" s="59" t="s">
        <v>462</v>
      </c>
      <c r="F66" s="71">
        <v>9.1999999999999998E-2</v>
      </c>
      <c r="G66" s="71">
        <v>0.53780000000000006</v>
      </c>
      <c r="H66" s="71">
        <f t="shared" si="1"/>
        <v>4.9477600000000004E-2</v>
      </c>
      <c r="J66" s="44"/>
      <c r="K66" s="53"/>
      <c r="L66" s="74"/>
      <c r="M66" s="73"/>
      <c r="O66" s="44"/>
      <c r="P66" s="74"/>
      <c r="Q66" s="73"/>
    </row>
    <row r="67" spans="1:24" ht="25.5" customHeight="1" x14ac:dyDescent="0.25">
      <c r="A67" s="35">
        <v>21</v>
      </c>
      <c r="B67" s="58" t="s">
        <v>553</v>
      </c>
      <c r="C67" s="59" t="s">
        <v>75</v>
      </c>
      <c r="D67" s="59" t="s">
        <v>246</v>
      </c>
      <c r="E67" s="59" t="s">
        <v>465</v>
      </c>
      <c r="F67" s="71">
        <v>9.6999999999999989E-2</v>
      </c>
      <c r="G67" s="71">
        <v>0.54</v>
      </c>
      <c r="H67" s="71">
        <f t="shared" si="1"/>
        <v>5.2379999999999996E-2</v>
      </c>
      <c r="J67" s="44"/>
      <c r="K67" s="53"/>
      <c r="L67" s="74"/>
      <c r="M67" s="73"/>
      <c r="O67" s="44"/>
      <c r="P67" s="74"/>
      <c r="Q67" s="73"/>
    </row>
    <row r="68" spans="1:24" ht="25.5" customHeight="1" x14ac:dyDescent="0.25">
      <c r="A68" s="35">
        <v>36</v>
      </c>
      <c r="B68" s="58" t="s">
        <v>557</v>
      </c>
      <c r="C68" s="59" t="s">
        <v>364</v>
      </c>
      <c r="D68" s="59" t="s">
        <v>433</v>
      </c>
      <c r="E68" s="59" t="s">
        <v>495</v>
      </c>
      <c r="F68" s="71">
        <v>9.6000000000000002E-2</v>
      </c>
      <c r="G68" s="71">
        <v>0.54</v>
      </c>
      <c r="H68" s="71">
        <f t="shared" si="1"/>
        <v>5.1840000000000004E-2</v>
      </c>
      <c r="J68" s="44"/>
      <c r="K68" s="53"/>
      <c r="L68" s="74"/>
      <c r="M68" s="73"/>
      <c r="O68" s="44"/>
      <c r="P68" s="74"/>
      <c r="Q68" s="73"/>
    </row>
    <row r="69" spans="1:24" ht="25.5" customHeight="1" x14ac:dyDescent="0.25">
      <c r="A69" s="35">
        <v>55</v>
      </c>
      <c r="B69" s="58" t="s">
        <v>565</v>
      </c>
      <c r="C69" s="59" t="s">
        <v>320</v>
      </c>
      <c r="D69" s="59" t="s">
        <v>522</v>
      </c>
      <c r="E69" s="59" t="s">
        <v>531</v>
      </c>
      <c r="F69" s="71">
        <v>9.3000000000000013E-2</v>
      </c>
      <c r="G69" s="71">
        <v>0.57999999999999996</v>
      </c>
      <c r="H69" s="71">
        <f t="shared" si="1"/>
        <v>5.3940000000000002E-2</v>
      </c>
      <c r="J69" s="44"/>
      <c r="K69" s="53"/>
      <c r="L69" s="74"/>
      <c r="M69" s="73"/>
      <c r="O69" s="44"/>
      <c r="P69" s="74"/>
      <c r="Q69" s="73"/>
    </row>
    <row r="70" spans="1:24" ht="25.5" customHeight="1" x14ac:dyDescent="0.25">
      <c r="A70" s="35">
        <v>42</v>
      </c>
      <c r="B70" s="58" t="s">
        <v>282</v>
      </c>
      <c r="C70" s="59" t="s">
        <v>172</v>
      </c>
      <c r="D70" s="59" t="s">
        <v>173</v>
      </c>
      <c r="E70" s="59" t="s">
        <v>505</v>
      </c>
      <c r="F70" s="71">
        <v>9.8000000000000004E-2</v>
      </c>
      <c r="G70" s="71">
        <v>0.58219999999999994</v>
      </c>
      <c r="H70" s="71">
        <f t="shared" si="1"/>
        <v>5.7055599999999998E-2</v>
      </c>
      <c r="J70" s="44"/>
      <c r="K70" s="53"/>
      <c r="L70" s="74"/>
      <c r="M70" s="73"/>
      <c r="O70" s="44"/>
      <c r="P70" s="74"/>
      <c r="Q70" s="73"/>
    </row>
    <row r="71" spans="1:24" ht="25.5" customHeight="1" x14ac:dyDescent="0.25">
      <c r="A71" s="35">
        <v>52</v>
      </c>
      <c r="B71" s="58" t="s">
        <v>564</v>
      </c>
      <c r="C71" s="59" t="s">
        <v>54</v>
      </c>
      <c r="D71" s="59" t="s">
        <v>83</v>
      </c>
      <c r="E71" s="59" t="s">
        <v>526</v>
      </c>
      <c r="F71" s="71">
        <v>9.5000000000000001E-2</v>
      </c>
      <c r="G71" s="71">
        <v>0.59599999999999997</v>
      </c>
      <c r="H71" s="71">
        <f t="shared" si="1"/>
        <v>5.6619999999999997E-2</v>
      </c>
      <c r="J71" s="44"/>
      <c r="K71" s="53"/>
      <c r="L71" s="74"/>
      <c r="M71" s="73"/>
      <c r="O71" s="44"/>
      <c r="P71" s="74"/>
      <c r="Q71" s="73"/>
    </row>
    <row r="72" spans="1:24" ht="25.5" customHeight="1" x14ac:dyDescent="0.25">
      <c r="A72" s="35">
        <v>43</v>
      </c>
      <c r="B72" s="58" t="s">
        <v>560</v>
      </c>
      <c r="C72" s="59" t="s">
        <v>69</v>
      </c>
      <c r="D72" s="59" t="s">
        <v>479</v>
      </c>
      <c r="E72" s="59" t="s">
        <v>507</v>
      </c>
      <c r="F72" s="71">
        <v>9.6000000000000002E-2</v>
      </c>
      <c r="G72" s="71">
        <v>0.59740000000000004</v>
      </c>
      <c r="H72" s="71">
        <f t="shared" si="1"/>
        <v>5.7350400000000003E-2</v>
      </c>
      <c r="J72" s="44"/>
      <c r="K72" s="53"/>
      <c r="L72" s="74"/>
      <c r="M72" s="73"/>
      <c r="O72" s="44"/>
      <c r="P72" s="74"/>
      <c r="Q72" s="73"/>
    </row>
    <row r="73" spans="1:24" ht="25.5" customHeight="1" x14ac:dyDescent="0.25"/>
    <row r="74" spans="1:24" ht="41.4" customHeight="1" x14ac:dyDescent="0.3">
      <c r="A74" s="79" t="s">
        <v>289</v>
      </c>
      <c r="B74" s="79" t="s">
        <v>6</v>
      </c>
      <c r="C74" s="79" t="s">
        <v>7</v>
      </c>
      <c r="D74" s="79" t="s">
        <v>268</v>
      </c>
      <c r="E74" s="79" t="s">
        <v>9</v>
      </c>
      <c r="F74" s="79" t="s">
        <v>266</v>
      </c>
      <c r="G74" s="79" t="s">
        <v>267</v>
      </c>
      <c r="H74" s="79" t="s">
        <v>260</v>
      </c>
      <c r="J74" s="97" t="s">
        <v>567</v>
      </c>
      <c r="K74" s="97"/>
      <c r="L74" s="97"/>
      <c r="M74" s="97"/>
      <c r="N74" s="97"/>
      <c r="O74" s="97"/>
      <c r="P74" s="97"/>
      <c r="Q74" s="97"/>
      <c r="R74" s="97"/>
      <c r="S74" s="97"/>
      <c r="T74" s="97"/>
      <c r="U74" s="97"/>
      <c r="V74" s="97"/>
      <c r="W74" s="97"/>
      <c r="X74" s="97"/>
    </row>
    <row r="75" spans="1:24" ht="25.5" customHeight="1" x14ac:dyDescent="0.25">
      <c r="A75" s="35">
        <v>15</v>
      </c>
      <c r="B75" s="58" t="s">
        <v>549</v>
      </c>
      <c r="C75" s="59" t="s">
        <v>138</v>
      </c>
      <c r="D75" s="59" t="s">
        <v>200</v>
      </c>
      <c r="E75" s="59" t="s">
        <v>454</v>
      </c>
      <c r="F75" s="71">
        <v>9.6000000000000002E-2</v>
      </c>
      <c r="G75" s="71">
        <v>0.45</v>
      </c>
      <c r="H75" s="71">
        <f t="shared" ref="H75:H105" si="2">F75*G75</f>
        <v>4.3200000000000002E-2</v>
      </c>
    </row>
    <row r="76" spans="1:24" ht="25.5" customHeight="1" x14ac:dyDescent="0.25">
      <c r="A76" s="35">
        <v>8</v>
      </c>
      <c r="B76" s="58" t="s">
        <v>547</v>
      </c>
      <c r="C76" s="59" t="s">
        <v>144</v>
      </c>
      <c r="D76" s="59" t="s">
        <v>250</v>
      </c>
      <c r="E76" s="59" t="s">
        <v>439</v>
      </c>
      <c r="F76" s="71">
        <v>9.4E-2</v>
      </c>
      <c r="G76" s="71">
        <v>0.47</v>
      </c>
      <c r="H76" s="71">
        <f t="shared" si="2"/>
        <v>4.4179999999999997E-2</v>
      </c>
    </row>
    <row r="77" spans="1:24" ht="25.5" customHeight="1" x14ac:dyDescent="0.25">
      <c r="A77" s="35">
        <v>38</v>
      </c>
      <c r="B77" s="58" t="s">
        <v>272</v>
      </c>
      <c r="C77" s="59" t="s">
        <v>144</v>
      </c>
      <c r="D77" s="59" t="s">
        <v>59</v>
      </c>
      <c r="E77" s="59" t="s">
        <v>498</v>
      </c>
      <c r="F77" s="71">
        <v>9.4E-2</v>
      </c>
      <c r="G77" s="71">
        <v>0.49</v>
      </c>
      <c r="H77" s="71">
        <f t="shared" si="2"/>
        <v>4.6059999999999997E-2</v>
      </c>
    </row>
    <row r="78" spans="1:24" ht="25.5" customHeight="1" x14ac:dyDescent="0.25">
      <c r="A78" s="35">
        <v>46</v>
      </c>
      <c r="B78" s="58" t="s">
        <v>562</v>
      </c>
      <c r="C78" s="59" t="s">
        <v>54</v>
      </c>
      <c r="D78" s="59" t="s">
        <v>514</v>
      </c>
      <c r="E78" s="59" t="s">
        <v>515</v>
      </c>
      <c r="F78" s="71">
        <v>0.10249999999999999</v>
      </c>
      <c r="G78" s="71">
        <v>0.45159999999999995</v>
      </c>
      <c r="H78" s="71">
        <f t="shared" si="2"/>
        <v>4.628899999999999E-2</v>
      </c>
    </row>
    <row r="79" spans="1:24" ht="25.5" customHeight="1" x14ac:dyDescent="0.25">
      <c r="A79" s="35">
        <v>44</v>
      </c>
      <c r="B79" s="58" t="s">
        <v>561</v>
      </c>
      <c r="C79" s="59" t="s">
        <v>308</v>
      </c>
      <c r="D79" s="59" t="s">
        <v>509</v>
      </c>
      <c r="E79" s="59" t="s">
        <v>510</v>
      </c>
      <c r="F79" s="71">
        <v>9.3000000000000013E-2</v>
      </c>
      <c r="G79" s="71">
        <v>0.5</v>
      </c>
      <c r="H79" s="71">
        <f t="shared" si="2"/>
        <v>4.6500000000000007E-2</v>
      </c>
    </row>
    <row r="80" spans="1:24" ht="25.5" customHeight="1" x14ac:dyDescent="0.25">
      <c r="A80" s="35">
        <v>5</v>
      </c>
      <c r="B80" s="58" t="s">
        <v>544</v>
      </c>
      <c r="C80" s="59" t="s">
        <v>162</v>
      </c>
      <c r="D80" s="59" t="s">
        <v>145</v>
      </c>
      <c r="E80" s="59" t="s">
        <v>431</v>
      </c>
      <c r="F80" s="71">
        <v>9.4E-2</v>
      </c>
      <c r="G80" s="71">
        <v>0.5</v>
      </c>
      <c r="H80" s="71">
        <f t="shared" si="2"/>
        <v>4.7E-2</v>
      </c>
    </row>
    <row r="81" spans="1:13" ht="25.5" customHeight="1" x14ac:dyDescent="0.25">
      <c r="A81" s="35">
        <v>18</v>
      </c>
      <c r="B81" s="58" t="s">
        <v>551</v>
      </c>
      <c r="C81" s="59" t="s">
        <v>162</v>
      </c>
      <c r="D81" s="59" t="s">
        <v>460</v>
      </c>
      <c r="E81" s="59" t="s">
        <v>461</v>
      </c>
      <c r="F81" s="71">
        <v>9.4E-2</v>
      </c>
      <c r="G81" s="71">
        <v>0.5</v>
      </c>
      <c r="H81" s="71">
        <f t="shared" si="2"/>
        <v>4.7E-2</v>
      </c>
    </row>
    <row r="82" spans="1:13" ht="25.5" customHeight="1" x14ac:dyDescent="0.25">
      <c r="A82" s="35">
        <v>61</v>
      </c>
      <c r="B82" s="58" t="s">
        <v>566</v>
      </c>
      <c r="C82" s="59" t="s">
        <v>317</v>
      </c>
      <c r="D82" s="59" t="s">
        <v>250</v>
      </c>
      <c r="E82" s="59" t="s">
        <v>541</v>
      </c>
      <c r="F82" s="71">
        <v>9.5000000000000001E-2</v>
      </c>
      <c r="G82" s="71">
        <v>0.5</v>
      </c>
      <c r="H82" s="71">
        <f t="shared" si="2"/>
        <v>4.7500000000000001E-2</v>
      </c>
    </row>
    <row r="83" spans="1:13" ht="25.5" customHeight="1" x14ac:dyDescent="0.25">
      <c r="A83" s="35">
        <v>7</v>
      </c>
      <c r="B83" s="58" t="s">
        <v>546</v>
      </c>
      <c r="C83" s="59" t="s">
        <v>191</v>
      </c>
      <c r="D83" s="59" t="s">
        <v>126</v>
      </c>
      <c r="E83" s="59" t="s">
        <v>437</v>
      </c>
      <c r="F83" s="71">
        <v>9.3900000000000011E-2</v>
      </c>
      <c r="G83" s="71">
        <v>0.51</v>
      </c>
      <c r="H83" s="71">
        <f t="shared" si="2"/>
        <v>4.7889000000000008E-2</v>
      </c>
    </row>
    <row r="84" spans="1:13" ht="25.5" customHeight="1" x14ac:dyDescent="0.25">
      <c r="A84" s="35">
        <v>16</v>
      </c>
      <c r="B84" s="58" t="s">
        <v>550</v>
      </c>
      <c r="C84" s="59" t="s">
        <v>455</v>
      </c>
      <c r="D84" s="59" t="s">
        <v>112</v>
      </c>
      <c r="E84" s="59" t="s">
        <v>456</v>
      </c>
      <c r="F84" s="71">
        <v>9.6000000000000002E-2</v>
      </c>
      <c r="G84" s="71">
        <v>0.49939999999999996</v>
      </c>
      <c r="H84" s="71">
        <f t="shared" si="2"/>
        <v>4.7942399999999996E-2</v>
      </c>
    </row>
    <row r="85" spans="1:13" ht="25.5" customHeight="1" x14ac:dyDescent="0.25">
      <c r="A85" s="35">
        <v>2</v>
      </c>
      <c r="B85" s="58" t="s">
        <v>543</v>
      </c>
      <c r="C85" s="59" t="s">
        <v>425</v>
      </c>
      <c r="D85" s="59" t="s">
        <v>426</v>
      </c>
      <c r="E85" s="59" t="s">
        <v>427</v>
      </c>
      <c r="F85" s="71">
        <v>9.3000000000000013E-2</v>
      </c>
      <c r="G85" s="71">
        <v>0.52</v>
      </c>
      <c r="H85" s="71">
        <f t="shared" si="2"/>
        <v>4.8360000000000007E-2</v>
      </c>
    </row>
    <row r="86" spans="1:13" ht="25.5" customHeight="1" x14ac:dyDescent="0.25">
      <c r="A86" s="35">
        <v>10</v>
      </c>
      <c r="B86" s="58" t="s">
        <v>548</v>
      </c>
      <c r="C86" s="59" t="s">
        <v>206</v>
      </c>
      <c r="D86" s="59" t="s">
        <v>80</v>
      </c>
      <c r="E86" s="59" t="s">
        <v>444</v>
      </c>
      <c r="F86" s="71">
        <v>9.3000000000000013E-2</v>
      </c>
      <c r="G86" s="71">
        <v>0.52200000000000002</v>
      </c>
      <c r="H86" s="71">
        <f t="shared" si="2"/>
        <v>4.8546000000000006E-2</v>
      </c>
    </row>
    <row r="87" spans="1:13" ht="25.5" customHeight="1" x14ac:dyDescent="0.25">
      <c r="A87" s="35">
        <v>49</v>
      </c>
      <c r="B87" s="58" t="s">
        <v>563</v>
      </c>
      <c r="C87" s="59" t="s">
        <v>152</v>
      </c>
      <c r="D87" s="59" t="s">
        <v>45</v>
      </c>
      <c r="E87" s="59" t="s">
        <v>520</v>
      </c>
      <c r="F87" s="71">
        <v>9.6000000000000002E-2</v>
      </c>
      <c r="G87" s="71">
        <v>0.50600000000000001</v>
      </c>
      <c r="H87" s="71">
        <f t="shared" si="2"/>
        <v>4.8576000000000001E-2</v>
      </c>
    </row>
    <row r="88" spans="1:13" ht="25.5" customHeight="1" x14ac:dyDescent="0.25">
      <c r="A88" s="35">
        <v>3</v>
      </c>
      <c r="B88" s="58" t="s">
        <v>409</v>
      </c>
      <c r="C88" s="59" t="s">
        <v>44</v>
      </c>
      <c r="D88" s="59" t="s">
        <v>45</v>
      </c>
      <c r="E88" s="59" t="s">
        <v>428</v>
      </c>
      <c r="F88" s="71">
        <v>9.849999999999999E-2</v>
      </c>
      <c r="G88" s="71">
        <v>0.49469999999999997</v>
      </c>
      <c r="H88" s="71">
        <f t="shared" si="2"/>
        <v>4.8727949999999992E-2</v>
      </c>
    </row>
    <row r="89" spans="1:13" ht="25.5" customHeight="1" x14ac:dyDescent="0.25">
      <c r="A89" s="35">
        <v>30</v>
      </c>
      <c r="B89" s="58" t="s">
        <v>555</v>
      </c>
      <c r="C89" s="59" t="s">
        <v>346</v>
      </c>
      <c r="D89" s="59" t="s">
        <v>55</v>
      </c>
      <c r="E89" s="59" t="s">
        <v>484</v>
      </c>
      <c r="F89" s="71">
        <v>9.3800000000000008E-2</v>
      </c>
      <c r="G89" s="71">
        <v>0.52</v>
      </c>
      <c r="H89" s="71">
        <f t="shared" si="2"/>
        <v>4.8776000000000007E-2</v>
      </c>
    </row>
    <row r="90" spans="1:13" ht="25.5" customHeight="1" x14ac:dyDescent="0.25">
      <c r="A90" s="35">
        <v>40</v>
      </c>
      <c r="B90" s="58" t="s">
        <v>558</v>
      </c>
      <c r="C90" s="59" t="s">
        <v>501</v>
      </c>
      <c r="D90" s="59" t="s">
        <v>27</v>
      </c>
      <c r="E90" s="59" t="s">
        <v>502</v>
      </c>
      <c r="F90" s="71">
        <v>9.6000000000000002E-2</v>
      </c>
      <c r="G90" s="71">
        <v>0.51</v>
      </c>
      <c r="H90" s="71">
        <f t="shared" si="2"/>
        <v>4.8960000000000004E-2</v>
      </c>
    </row>
    <row r="91" spans="1:13" ht="25.5" customHeight="1" x14ac:dyDescent="0.25">
      <c r="A91" s="35">
        <v>19</v>
      </c>
      <c r="B91" s="58" t="s">
        <v>397</v>
      </c>
      <c r="C91" s="59" t="s">
        <v>320</v>
      </c>
      <c r="D91" s="59" t="s">
        <v>242</v>
      </c>
      <c r="E91" s="59" t="s">
        <v>462</v>
      </c>
      <c r="F91" s="71">
        <v>9.1999999999999998E-2</v>
      </c>
      <c r="G91" s="71">
        <v>0.53780000000000006</v>
      </c>
      <c r="H91" s="71">
        <f t="shared" si="2"/>
        <v>4.9477600000000004E-2</v>
      </c>
      <c r="J91" s="99" t="s">
        <v>571</v>
      </c>
      <c r="K91" s="100"/>
      <c r="L91" s="100"/>
      <c r="M91" s="101"/>
    </row>
    <row r="92" spans="1:13" ht="25.5" customHeight="1" x14ac:dyDescent="0.25">
      <c r="A92" s="35">
        <v>6</v>
      </c>
      <c r="B92" s="58" t="s">
        <v>545</v>
      </c>
      <c r="C92" s="59" t="s">
        <v>364</v>
      </c>
      <c r="D92" s="59" t="s">
        <v>433</v>
      </c>
      <c r="E92" s="59" t="s">
        <v>434</v>
      </c>
      <c r="F92" s="71">
        <v>9.6000000000000002E-2</v>
      </c>
      <c r="G92" s="71">
        <v>0.52</v>
      </c>
      <c r="H92" s="71">
        <f t="shared" si="2"/>
        <v>4.9920000000000006E-2</v>
      </c>
      <c r="J92" s="102"/>
      <c r="K92" s="103"/>
      <c r="L92" s="103"/>
      <c r="M92" s="104"/>
    </row>
    <row r="93" spans="1:13" ht="25.5" customHeight="1" x14ac:dyDescent="0.25">
      <c r="A93" s="35">
        <v>51</v>
      </c>
      <c r="B93" s="58" t="s">
        <v>270</v>
      </c>
      <c r="C93" s="59" t="s">
        <v>191</v>
      </c>
      <c r="D93" s="59" t="s">
        <v>242</v>
      </c>
      <c r="E93" s="59" t="s">
        <v>524</v>
      </c>
      <c r="F93" s="71">
        <v>9.5700000000000007E-2</v>
      </c>
      <c r="G93" s="71">
        <v>0.52500000000000002</v>
      </c>
      <c r="H93" s="71">
        <f t="shared" si="2"/>
        <v>5.0242500000000009E-2</v>
      </c>
      <c r="J93" s="51" t="s">
        <v>261</v>
      </c>
      <c r="K93" s="52"/>
      <c r="L93" s="71">
        <f>_xlfn.QUARTILE.INC($H$75:$H$105,0)</f>
        <v>4.3200000000000002E-2</v>
      </c>
      <c r="M93" s="71">
        <f>_xlfn.QUARTILE.INC($H$75:$H$105,1)</f>
        <v>4.7694500000000001E-2</v>
      </c>
    </row>
    <row r="94" spans="1:13" ht="25.5" customHeight="1" x14ac:dyDescent="0.25">
      <c r="A94" s="35">
        <v>34</v>
      </c>
      <c r="B94" s="58" t="s">
        <v>556</v>
      </c>
      <c r="C94" s="59" t="s">
        <v>100</v>
      </c>
      <c r="D94" s="59" t="s">
        <v>105</v>
      </c>
      <c r="E94" s="59" t="s">
        <v>490</v>
      </c>
      <c r="F94" s="71">
        <v>9.8000000000000004E-2</v>
      </c>
      <c r="G94" s="71">
        <v>0.52</v>
      </c>
      <c r="H94" s="71">
        <f t="shared" si="2"/>
        <v>5.0960000000000005E-2</v>
      </c>
      <c r="J94" s="54" t="s">
        <v>262</v>
      </c>
      <c r="K94" s="48"/>
      <c r="L94" s="71">
        <f>_xlfn.QUARTILE.INC($H$75:$H$105,1)</f>
        <v>4.7694500000000001E-2</v>
      </c>
      <c r="M94" s="71">
        <f>_xlfn.QUARTILE.INC($H$75:$H$105,2)</f>
        <v>4.8960000000000004E-2</v>
      </c>
    </row>
    <row r="95" spans="1:13" ht="25.5" customHeight="1" x14ac:dyDescent="0.25">
      <c r="A95" s="35">
        <v>27</v>
      </c>
      <c r="B95" s="58" t="s">
        <v>554</v>
      </c>
      <c r="C95" s="59" t="s">
        <v>148</v>
      </c>
      <c r="D95" s="59" t="s">
        <v>45</v>
      </c>
      <c r="E95" s="59" t="s">
        <v>476</v>
      </c>
      <c r="F95" s="71">
        <v>9.6500000000000002E-2</v>
      </c>
      <c r="G95" s="71">
        <v>0.52969999999999995</v>
      </c>
      <c r="H95" s="71">
        <f t="shared" si="2"/>
        <v>5.1116049999999996E-2</v>
      </c>
      <c r="J95" s="54" t="s">
        <v>263</v>
      </c>
      <c r="K95" s="48"/>
      <c r="L95" s="71">
        <f>_xlfn.QUARTILE.INC($H$75:$H$105,2)</f>
        <v>4.8960000000000004E-2</v>
      </c>
      <c r="M95" s="71">
        <f>_xlfn.QUARTILE.INC($H$75:$H$105,3)</f>
        <v>5.1743000000000004E-2</v>
      </c>
    </row>
    <row r="96" spans="1:13" ht="25.5" customHeight="1" x14ac:dyDescent="0.25">
      <c r="A96" s="35">
        <v>20</v>
      </c>
      <c r="B96" s="58" t="s">
        <v>552</v>
      </c>
      <c r="C96" s="59" t="s">
        <v>249</v>
      </c>
      <c r="D96" s="59" t="s">
        <v>242</v>
      </c>
      <c r="E96" s="59" t="s">
        <v>463</v>
      </c>
      <c r="F96" s="71">
        <v>9.8000000000000004E-2</v>
      </c>
      <c r="G96" s="71">
        <v>0.52539999999999998</v>
      </c>
      <c r="H96" s="71">
        <f t="shared" si="2"/>
        <v>5.1489199999999999E-2</v>
      </c>
      <c r="J96" s="54" t="s">
        <v>264</v>
      </c>
      <c r="K96" s="48"/>
      <c r="L96" s="71">
        <f>_xlfn.QUARTILE.INC($H$75:$H$105,3)</f>
        <v>5.1743000000000004E-2</v>
      </c>
      <c r="M96" s="71">
        <f>_xlfn.QUARTILE.INC($H$75:$H$105,4)</f>
        <v>5.7350400000000003E-2</v>
      </c>
    </row>
    <row r="97" spans="1:13" ht="25.5" customHeight="1" x14ac:dyDescent="0.25">
      <c r="A97" s="35">
        <v>41</v>
      </c>
      <c r="B97" s="58" t="s">
        <v>559</v>
      </c>
      <c r="C97" s="59" t="s">
        <v>172</v>
      </c>
      <c r="D97" s="59" t="s">
        <v>173</v>
      </c>
      <c r="E97" s="59" t="s">
        <v>504</v>
      </c>
      <c r="F97" s="71">
        <v>9.8000000000000004E-2</v>
      </c>
      <c r="G97" s="71">
        <v>0.52700000000000002</v>
      </c>
      <c r="H97" s="71">
        <f t="shared" si="2"/>
        <v>5.1646000000000004E-2</v>
      </c>
      <c r="J97" s="55" t="s">
        <v>265</v>
      </c>
      <c r="K97" s="48"/>
      <c r="L97" s="72">
        <f>AVERAGE($H$75:$H$105)</f>
        <v>4.9835990322580653E-2</v>
      </c>
      <c r="M97" s="73"/>
    </row>
    <row r="98" spans="1:13" ht="25.5" customHeight="1" x14ac:dyDescent="0.25">
      <c r="A98" s="35">
        <v>36</v>
      </c>
      <c r="B98" s="58" t="s">
        <v>557</v>
      </c>
      <c r="C98" s="59" t="s">
        <v>364</v>
      </c>
      <c r="D98" s="59" t="s">
        <v>433</v>
      </c>
      <c r="E98" s="59" t="s">
        <v>495</v>
      </c>
      <c r="F98" s="71">
        <v>9.6000000000000002E-2</v>
      </c>
      <c r="G98" s="71">
        <v>0.54</v>
      </c>
      <c r="H98" s="71">
        <f t="shared" si="2"/>
        <v>5.1840000000000004E-2</v>
      </c>
    </row>
    <row r="99" spans="1:13" ht="25.5" customHeight="1" x14ac:dyDescent="0.25">
      <c r="A99" s="35">
        <v>39</v>
      </c>
      <c r="B99" s="58" t="s">
        <v>281</v>
      </c>
      <c r="C99" s="59" t="s">
        <v>172</v>
      </c>
      <c r="D99" s="59" t="s">
        <v>173</v>
      </c>
      <c r="E99" s="59" t="s">
        <v>499</v>
      </c>
      <c r="F99" s="71">
        <v>9.8000000000000004E-2</v>
      </c>
      <c r="G99" s="71">
        <v>0.53400000000000003</v>
      </c>
      <c r="H99" s="71">
        <f t="shared" si="2"/>
        <v>5.2332000000000004E-2</v>
      </c>
    </row>
    <row r="100" spans="1:13" ht="25.5" customHeight="1" x14ac:dyDescent="0.25">
      <c r="A100" s="35">
        <v>21</v>
      </c>
      <c r="B100" s="58" t="s">
        <v>553</v>
      </c>
      <c r="C100" s="59" t="s">
        <v>75</v>
      </c>
      <c r="D100" s="59" t="s">
        <v>246</v>
      </c>
      <c r="E100" s="59" t="s">
        <v>465</v>
      </c>
      <c r="F100" s="71">
        <v>9.6999999999999989E-2</v>
      </c>
      <c r="G100" s="71">
        <v>0.54</v>
      </c>
      <c r="H100" s="71">
        <f t="shared" si="2"/>
        <v>5.2379999999999996E-2</v>
      </c>
    </row>
    <row r="101" spans="1:13" ht="25.5" customHeight="1" x14ac:dyDescent="0.25">
      <c r="A101" s="35">
        <v>25</v>
      </c>
      <c r="B101" s="58" t="s">
        <v>284</v>
      </c>
      <c r="C101" s="59" t="s">
        <v>100</v>
      </c>
      <c r="D101" s="59" t="s">
        <v>105</v>
      </c>
      <c r="E101" s="59" t="s">
        <v>472</v>
      </c>
      <c r="F101" s="71">
        <v>0.10199999999999999</v>
      </c>
      <c r="G101" s="71">
        <v>0.52</v>
      </c>
      <c r="H101" s="71">
        <f t="shared" si="2"/>
        <v>5.3039999999999997E-2</v>
      </c>
    </row>
    <row r="102" spans="1:13" ht="25.5" customHeight="1" x14ac:dyDescent="0.25">
      <c r="A102" s="35">
        <v>55</v>
      </c>
      <c r="B102" s="58" t="s">
        <v>565</v>
      </c>
      <c r="C102" s="59" t="s">
        <v>320</v>
      </c>
      <c r="D102" s="59" t="s">
        <v>522</v>
      </c>
      <c r="E102" s="59" t="s">
        <v>531</v>
      </c>
      <c r="F102" s="71">
        <v>9.3000000000000013E-2</v>
      </c>
      <c r="G102" s="71">
        <v>0.57999999999999996</v>
      </c>
      <c r="H102" s="71">
        <f t="shared" si="2"/>
        <v>5.3940000000000002E-2</v>
      </c>
    </row>
    <row r="103" spans="1:13" ht="25.5" customHeight="1" x14ac:dyDescent="0.25">
      <c r="A103" s="35">
        <v>52</v>
      </c>
      <c r="B103" s="58" t="s">
        <v>564</v>
      </c>
      <c r="C103" s="59" t="s">
        <v>54</v>
      </c>
      <c r="D103" s="59" t="s">
        <v>83</v>
      </c>
      <c r="E103" s="59" t="s">
        <v>526</v>
      </c>
      <c r="F103" s="71">
        <v>9.5000000000000001E-2</v>
      </c>
      <c r="G103" s="71">
        <v>0.59599999999999997</v>
      </c>
      <c r="H103" s="71">
        <f t="shared" si="2"/>
        <v>5.6619999999999997E-2</v>
      </c>
    </row>
    <row r="104" spans="1:13" ht="25.5" customHeight="1" x14ac:dyDescent="0.25">
      <c r="A104" s="35">
        <v>42</v>
      </c>
      <c r="B104" s="58" t="s">
        <v>282</v>
      </c>
      <c r="C104" s="59" t="s">
        <v>172</v>
      </c>
      <c r="D104" s="59" t="s">
        <v>173</v>
      </c>
      <c r="E104" s="59" t="s">
        <v>505</v>
      </c>
      <c r="F104" s="71">
        <v>9.8000000000000004E-2</v>
      </c>
      <c r="G104" s="71">
        <v>0.58219999999999994</v>
      </c>
      <c r="H104" s="71">
        <f t="shared" si="2"/>
        <v>5.7055599999999998E-2</v>
      </c>
    </row>
    <row r="105" spans="1:13" ht="25.5" customHeight="1" x14ac:dyDescent="0.25">
      <c r="A105" s="35">
        <v>43</v>
      </c>
      <c r="B105" s="58" t="s">
        <v>560</v>
      </c>
      <c r="C105" s="59" t="s">
        <v>69</v>
      </c>
      <c r="D105" s="59" t="s">
        <v>479</v>
      </c>
      <c r="E105" s="59" t="s">
        <v>507</v>
      </c>
      <c r="F105" s="71">
        <v>9.6000000000000002E-2</v>
      </c>
      <c r="G105" s="71">
        <v>0.59740000000000004</v>
      </c>
      <c r="H105" s="71">
        <f t="shared" si="2"/>
        <v>5.7350400000000003E-2</v>
      </c>
    </row>
    <row r="106" spans="1:13" ht="25.5" customHeight="1" x14ac:dyDescent="0.25"/>
    <row r="107" spans="1:13" ht="25.5" customHeight="1" x14ac:dyDescent="0.25"/>
    <row r="108" spans="1:13" ht="25.5" customHeight="1" x14ac:dyDescent="0.25"/>
    <row r="109" spans="1:13" ht="25.5" customHeight="1" x14ac:dyDescent="0.25"/>
    <row r="110" spans="1:13" ht="25.5" customHeight="1" x14ac:dyDescent="0.25"/>
    <row r="111" spans="1:13" ht="25.5" customHeight="1" x14ac:dyDescent="0.25"/>
    <row r="112" spans="1:13" ht="25.5" customHeight="1" x14ac:dyDescent="0.25"/>
    <row r="113" ht="25.5" customHeight="1" x14ac:dyDescent="0.25"/>
    <row r="114" ht="25.5" customHeight="1" x14ac:dyDescent="0.25"/>
    <row r="115" ht="25.5" customHeight="1" x14ac:dyDescent="0.25"/>
    <row r="116" ht="25.5" customHeight="1" x14ac:dyDescent="0.25"/>
    <row r="117" ht="25.5" customHeight="1" x14ac:dyDescent="0.25"/>
    <row r="118" ht="25.5" customHeight="1" x14ac:dyDescent="0.25"/>
    <row r="119" ht="25.5" customHeight="1" x14ac:dyDescent="0.25"/>
    <row r="120" ht="25.5" customHeight="1" x14ac:dyDescent="0.25"/>
    <row r="121" ht="25.5" customHeight="1" x14ac:dyDescent="0.25"/>
    <row r="122" ht="25.5" customHeight="1" x14ac:dyDescent="0.25"/>
    <row r="123" ht="25.5" customHeight="1" x14ac:dyDescent="0.25"/>
    <row r="124" ht="25.5" customHeight="1" x14ac:dyDescent="0.25"/>
    <row r="125" ht="25.5" customHeight="1" x14ac:dyDescent="0.25"/>
    <row r="126" ht="25.5" customHeight="1" x14ac:dyDescent="0.25"/>
    <row r="127" ht="25.5" customHeight="1" x14ac:dyDescent="0.25"/>
    <row r="128" ht="25.5" customHeight="1" x14ac:dyDescent="0.25"/>
    <row r="129" ht="25.5" customHeight="1" x14ac:dyDescent="0.25"/>
    <row r="130" ht="25.5" customHeight="1" x14ac:dyDescent="0.25"/>
    <row r="131" ht="25.5" customHeight="1" x14ac:dyDescent="0.25"/>
    <row r="132" ht="25.5" customHeight="1" x14ac:dyDescent="0.25"/>
    <row r="133" ht="25.5" customHeight="1" x14ac:dyDescent="0.25"/>
    <row r="134" ht="25.5" customHeight="1" x14ac:dyDescent="0.25"/>
    <row r="135" ht="25.5" customHeight="1" x14ac:dyDescent="0.25"/>
    <row r="136" ht="25.5" customHeight="1" x14ac:dyDescent="0.25"/>
    <row r="137" ht="25.5" customHeight="1" x14ac:dyDescent="0.25"/>
    <row r="138" ht="25.5" customHeight="1" x14ac:dyDescent="0.25"/>
    <row r="139" ht="25.5" customHeight="1" x14ac:dyDescent="0.25"/>
    <row r="140" ht="25.5" customHeight="1" x14ac:dyDescent="0.25"/>
    <row r="141" ht="25.5" customHeight="1" x14ac:dyDescent="0.25"/>
    <row r="142" ht="25.5" customHeight="1" x14ac:dyDescent="0.25"/>
    <row r="143" ht="25.5" customHeight="1" x14ac:dyDescent="0.25"/>
    <row r="144" ht="25.5" customHeight="1" x14ac:dyDescent="0.25"/>
    <row r="145" ht="25.5" customHeight="1" x14ac:dyDescent="0.25"/>
    <row r="146" ht="25.5" customHeight="1" x14ac:dyDescent="0.25"/>
    <row r="147" ht="25.5" customHeight="1" x14ac:dyDescent="0.25"/>
    <row r="148" ht="25.5" customHeight="1" x14ac:dyDescent="0.25"/>
    <row r="149" ht="25.5" customHeight="1" x14ac:dyDescent="0.25"/>
    <row r="150" ht="25.5" customHeight="1" x14ac:dyDescent="0.25"/>
    <row r="151" ht="25.5" customHeight="1" x14ac:dyDescent="0.25"/>
    <row r="152" ht="25.5" customHeight="1" x14ac:dyDescent="0.25"/>
    <row r="153" ht="25.5" customHeight="1" x14ac:dyDescent="0.25"/>
    <row r="154" ht="25.5" customHeight="1" x14ac:dyDescent="0.25"/>
    <row r="155" ht="25.5" customHeight="1" x14ac:dyDescent="0.25"/>
    <row r="156" ht="25.5" customHeight="1" x14ac:dyDescent="0.25"/>
    <row r="157" ht="25.5" customHeight="1" x14ac:dyDescent="0.25"/>
    <row r="158" ht="25.5" customHeight="1" x14ac:dyDescent="0.25"/>
    <row r="163" ht="25.5" customHeight="1" x14ac:dyDescent="0.25"/>
    <row r="164" ht="25.5" customHeight="1" x14ac:dyDescent="0.25"/>
    <row r="165" ht="25.5" customHeight="1" x14ac:dyDescent="0.25"/>
    <row r="166" ht="25.5" customHeight="1" x14ac:dyDescent="0.25"/>
    <row r="167" ht="25.5" customHeight="1" x14ac:dyDescent="0.25"/>
    <row r="168" ht="25.5" customHeight="1" x14ac:dyDescent="0.25"/>
    <row r="169" ht="25.5" customHeight="1" x14ac:dyDescent="0.25"/>
    <row r="170" ht="25.5" customHeight="1" x14ac:dyDescent="0.25"/>
    <row r="171" ht="25.5" customHeight="1" x14ac:dyDescent="0.25"/>
    <row r="172" ht="25.5" customHeight="1" x14ac:dyDescent="0.25"/>
    <row r="173" ht="25.5" customHeight="1" x14ac:dyDescent="0.25"/>
    <row r="174" ht="25.5" customHeight="1" x14ac:dyDescent="0.25"/>
    <row r="175" ht="25.5" customHeight="1" x14ac:dyDescent="0.25"/>
    <row r="176" ht="25.5" customHeight="1" x14ac:dyDescent="0.25"/>
    <row r="177" ht="25.5" customHeight="1" x14ac:dyDescent="0.25"/>
    <row r="178" ht="25.5" customHeight="1" x14ac:dyDescent="0.25"/>
    <row r="179" ht="25.5" customHeight="1" x14ac:dyDescent="0.25"/>
    <row r="180" ht="25.5" customHeight="1" x14ac:dyDescent="0.25"/>
    <row r="181" ht="25.5" customHeight="1" x14ac:dyDescent="0.25"/>
    <row r="182" ht="25.5" customHeight="1" x14ac:dyDescent="0.25"/>
    <row r="183" ht="25.5" customHeight="1" x14ac:dyDescent="0.25"/>
    <row r="184" ht="25.5" customHeight="1" x14ac:dyDescent="0.25"/>
    <row r="185" ht="25.5" customHeight="1" x14ac:dyDescent="0.25"/>
    <row r="186" ht="25.5" customHeight="1" x14ac:dyDescent="0.25"/>
    <row r="187" ht="25.5" customHeight="1" x14ac:dyDescent="0.25"/>
    <row r="188" ht="25.5" customHeight="1" x14ac:dyDescent="0.25"/>
    <row r="189" ht="25.5" customHeight="1" x14ac:dyDescent="0.25"/>
    <row r="190" ht="25.5" customHeight="1" x14ac:dyDescent="0.25"/>
    <row r="191" ht="25.5" customHeight="1" x14ac:dyDescent="0.25"/>
    <row r="196" ht="25.5" customHeight="1" x14ac:dyDescent="0.25"/>
    <row r="197" ht="25.5" customHeight="1" x14ac:dyDescent="0.25"/>
    <row r="198" ht="25.5" customHeight="1" x14ac:dyDescent="0.25"/>
    <row r="199" ht="25.5" customHeight="1" x14ac:dyDescent="0.25"/>
    <row r="200" ht="25.5" customHeight="1" x14ac:dyDescent="0.25"/>
  </sheetData>
  <sortState ref="A75:H105">
    <sortCondition ref="H75:H105"/>
  </sortState>
  <mergeCells count="6">
    <mergeCell ref="J8:X8"/>
    <mergeCell ref="J25:M26"/>
    <mergeCell ref="J58:M59"/>
    <mergeCell ref="J74:X74"/>
    <mergeCell ref="J91:M92"/>
    <mergeCell ref="J41:X41"/>
  </mergeCells>
  <pageMargins left="0.7" right="0.7" top="0.75" bottom="0.75" header="0.3" footer="0.3"/>
  <pageSetup scale="50" orientation="landscape" horizontalDpi="1200" verticalDpi="1200" r:id="rId1"/>
  <headerFooter scaleWithDoc="0">
    <oddFooter>&amp;C&amp;"Times New Roman,Regular"&amp;12&amp;A
Page &amp;P of &amp;N</oddFooter>
  </headerFooter>
  <rowBreaks count="2" manualBreakCount="2">
    <brk id="39" max="16383" man="1"/>
    <brk id="72" max="24" man="1"/>
  </rowBreaks>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J16"/>
  <sheetViews>
    <sheetView tabSelected="1" topLeftCell="A4" zoomScaleNormal="100" workbookViewId="0">
      <selection activeCell="C10" sqref="C10"/>
    </sheetView>
  </sheetViews>
  <sheetFormatPr defaultColWidth="9.109375" defaultRowHeight="15.6" x14ac:dyDescent="0.3"/>
  <cols>
    <col min="1" max="1" width="4.5546875" style="85" customWidth="1"/>
    <col min="2" max="2" width="12.88671875" style="85" customWidth="1"/>
    <col min="3" max="3" width="73.21875" style="87" customWidth="1"/>
    <col min="4" max="9" width="9.109375" style="87"/>
    <col min="10" max="10" width="36.6640625" style="87" customWidth="1"/>
    <col min="11" max="16384" width="9.109375" style="85"/>
  </cols>
  <sheetData>
    <row r="4" spans="1:10" s="86" customFormat="1" x14ac:dyDescent="0.3">
      <c r="A4" s="86" t="s">
        <v>688</v>
      </c>
      <c r="C4" s="89" t="s">
        <v>687</v>
      </c>
      <c r="D4" s="89"/>
      <c r="E4" s="89"/>
      <c r="F4" s="89"/>
      <c r="G4" s="89"/>
      <c r="H4" s="89"/>
      <c r="I4" s="89"/>
      <c r="J4" s="89"/>
    </row>
    <row r="5" spans="1:10" s="86" customFormat="1" x14ac:dyDescent="0.3">
      <c r="C5" s="89"/>
      <c r="D5" s="89"/>
      <c r="E5" s="89"/>
      <c r="F5" s="89"/>
      <c r="G5" s="89"/>
      <c r="H5" s="89"/>
      <c r="I5" s="89"/>
      <c r="J5" s="89"/>
    </row>
    <row r="6" spans="1:10" ht="46.8" x14ac:dyDescent="0.3">
      <c r="B6" s="85" t="s">
        <v>689</v>
      </c>
      <c r="C6" s="88" t="s">
        <v>717</v>
      </c>
      <c r="D6" s="88"/>
      <c r="E6" s="88"/>
      <c r="F6" s="88"/>
      <c r="G6" s="88"/>
      <c r="H6" s="88"/>
      <c r="I6" s="88"/>
      <c r="J6" s="88"/>
    </row>
    <row r="7" spans="1:10" x14ac:dyDescent="0.3">
      <c r="C7" s="88"/>
      <c r="D7" s="88"/>
      <c r="E7" s="88"/>
      <c r="F7" s="88"/>
      <c r="G7" s="88"/>
      <c r="H7" s="88"/>
      <c r="I7" s="88"/>
      <c r="J7" s="88"/>
    </row>
    <row r="8" spans="1:10" ht="31.2" x14ac:dyDescent="0.3">
      <c r="B8" s="85" t="s">
        <v>690</v>
      </c>
      <c r="C8" s="88" t="s">
        <v>718</v>
      </c>
      <c r="D8" s="88"/>
      <c r="E8" s="88"/>
      <c r="F8" s="88"/>
      <c r="G8" s="88"/>
      <c r="H8" s="88"/>
      <c r="I8" s="88"/>
      <c r="J8" s="88"/>
    </row>
    <row r="9" spans="1:10" x14ac:dyDescent="0.3">
      <c r="C9" s="88"/>
      <c r="D9" s="88"/>
      <c r="E9" s="88"/>
      <c r="F9" s="88"/>
      <c r="G9" s="88"/>
      <c r="H9" s="88"/>
      <c r="I9" s="88"/>
      <c r="J9" s="88"/>
    </row>
    <row r="10" spans="1:10" ht="46.8" x14ac:dyDescent="0.3">
      <c r="B10" s="85" t="s">
        <v>691</v>
      </c>
      <c r="C10" s="88" t="s">
        <v>719</v>
      </c>
      <c r="D10" s="88"/>
      <c r="E10" s="88"/>
      <c r="F10" s="88"/>
      <c r="G10" s="88"/>
      <c r="H10" s="88"/>
      <c r="I10" s="88"/>
      <c r="J10" s="88"/>
    </row>
    <row r="11" spans="1:10" x14ac:dyDescent="0.3">
      <c r="C11" s="88"/>
      <c r="D11" s="88"/>
      <c r="E11" s="88"/>
      <c r="F11" s="88"/>
      <c r="G11" s="88"/>
      <c r="H11" s="88"/>
      <c r="I11" s="88"/>
      <c r="J11" s="88"/>
    </row>
    <row r="12" spans="1:10" ht="46.8" x14ac:dyDescent="0.3">
      <c r="B12" s="85" t="s">
        <v>692</v>
      </c>
      <c r="C12" s="88" t="s">
        <v>720</v>
      </c>
      <c r="D12" s="88"/>
      <c r="E12" s="88"/>
      <c r="F12" s="88"/>
      <c r="G12" s="88"/>
      <c r="H12" s="88"/>
      <c r="I12" s="88"/>
      <c r="J12" s="88"/>
    </row>
    <row r="13" spans="1:10" x14ac:dyDescent="0.3">
      <c r="C13" s="88"/>
      <c r="D13" s="88"/>
      <c r="E13" s="88"/>
      <c r="F13" s="88"/>
      <c r="G13" s="88"/>
      <c r="H13" s="88"/>
      <c r="I13" s="88"/>
      <c r="J13" s="88"/>
    </row>
    <row r="14" spans="1:10" ht="46.8" x14ac:dyDescent="0.3">
      <c r="B14" s="85" t="s">
        <v>693</v>
      </c>
      <c r="C14" s="88" t="s">
        <v>721</v>
      </c>
      <c r="D14" s="88"/>
      <c r="E14" s="88"/>
      <c r="F14" s="88"/>
      <c r="G14" s="88"/>
      <c r="H14" s="88"/>
      <c r="I14" s="88"/>
      <c r="J14" s="88"/>
    </row>
    <row r="15" spans="1:10" x14ac:dyDescent="0.3">
      <c r="C15" s="88"/>
      <c r="D15" s="88"/>
      <c r="E15" s="88"/>
      <c r="F15" s="88"/>
      <c r="G15" s="88"/>
      <c r="H15" s="88"/>
      <c r="I15" s="88"/>
      <c r="J15" s="88"/>
    </row>
    <row r="16" spans="1:10" ht="46.8" x14ac:dyDescent="0.3">
      <c r="B16" s="85" t="s">
        <v>694</v>
      </c>
      <c r="C16" s="88" t="s">
        <v>695</v>
      </c>
      <c r="D16" s="88"/>
      <c r="E16" s="88"/>
      <c r="F16" s="88"/>
      <c r="G16" s="88"/>
      <c r="H16" s="88"/>
      <c r="I16" s="88"/>
      <c r="J16" s="88"/>
    </row>
  </sheetData>
  <pageMargins left="0.7" right="0.7" top="0.75" bottom="0.75" header="0.3" footer="0.3"/>
  <pageSetup orientation="portrait" horizontalDpi="1200" verticalDpi="1200" r:id="rId1"/>
  <headerFooter scaleWithDoc="0">
    <oddFooter>&amp;C&amp;"Times New Roman,Regular"&amp;12&amp;A
Page &amp;P of &amp;N</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6"/>
  <sheetViews>
    <sheetView view="pageBreakPreview" topLeftCell="A33" zoomScale="60" zoomScaleNormal="100" workbookViewId="0">
      <selection activeCell="H64" sqref="H64"/>
    </sheetView>
  </sheetViews>
  <sheetFormatPr defaultRowHeight="20.100000000000001" customHeight="1" x14ac:dyDescent="0.25"/>
  <cols>
    <col min="1" max="1" width="7" style="32" customWidth="1"/>
    <col min="2" max="2" width="29.5546875" style="32" bestFit="1" customWidth="1"/>
    <col min="3" max="3" width="12.33203125" style="32" bestFit="1" customWidth="1"/>
    <col min="4" max="4" width="9" style="32" bestFit="1" customWidth="1"/>
    <col min="5" max="5" width="27.88671875" style="32" bestFit="1" customWidth="1"/>
    <col min="6" max="6" width="11.6640625" style="32" bestFit="1" customWidth="1"/>
    <col min="7" max="7" width="16.6640625" style="32" bestFit="1" customWidth="1"/>
    <col min="8" max="8" width="10.109375" style="32" bestFit="1" customWidth="1"/>
    <col min="9" max="9" width="12.6640625" style="32" bestFit="1" customWidth="1"/>
    <col min="10" max="10" width="8.5546875" style="32" bestFit="1" customWidth="1"/>
    <col min="11" max="11" width="7.109375" style="32" bestFit="1" customWidth="1"/>
    <col min="12" max="12" width="11.33203125" style="32" bestFit="1" customWidth="1"/>
    <col min="13" max="13" width="12.5546875" style="32" bestFit="1" customWidth="1"/>
    <col min="14" max="14" width="10" style="32" bestFit="1" customWidth="1"/>
    <col min="15" max="15" width="16" style="32" bestFit="1" customWidth="1"/>
    <col min="16" max="16" width="9.6640625" style="32" bestFit="1" customWidth="1"/>
    <col min="17" max="17" width="8.88671875" style="32" bestFit="1" customWidth="1"/>
    <col min="18" max="18" width="10.5546875" style="32" bestFit="1" customWidth="1"/>
    <col min="19" max="19" width="9.6640625" style="32" bestFit="1" customWidth="1"/>
    <col min="20" max="257" width="8.88671875" style="32"/>
    <col min="258" max="258" width="37.109375" style="32" customWidth="1"/>
    <col min="259" max="259" width="13.88671875" style="32" bestFit="1" customWidth="1"/>
    <col min="260" max="260" width="10" style="32" bestFit="1" customWidth="1"/>
    <col min="261" max="261" width="28.5546875" style="32" bestFit="1" customWidth="1"/>
    <col min="262" max="262" width="13" style="32" bestFit="1" customWidth="1"/>
    <col min="263" max="263" width="17.6640625" style="32" bestFit="1" customWidth="1"/>
    <col min="264" max="264" width="10.109375" style="32" bestFit="1" customWidth="1"/>
    <col min="265" max="265" width="14.109375" style="32" bestFit="1" customWidth="1"/>
    <col min="266" max="266" width="8.6640625" style="32" bestFit="1" customWidth="1"/>
    <col min="267" max="267" width="7.33203125" style="32" bestFit="1" customWidth="1"/>
    <col min="268" max="268" width="12.5546875" style="32" bestFit="1" customWidth="1"/>
    <col min="269" max="269" width="13.109375" style="32" bestFit="1" customWidth="1"/>
    <col min="270" max="270" width="10.5546875" style="32" bestFit="1" customWidth="1"/>
    <col min="271" max="271" width="16.109375" style="32" bestFit="1" customWidth="1"/>
    <col min="272" max="272" width="10.109375" style="32" bestFit="1" customWidth="1"/>
    <col min="273" max="273" width="9.109375" style="32" bestFit="1" customWidth="1"/>
    <col min="274" max="274" width="11.33203125" style="32" bestFit="1" customWidth="1"/>
    <col min="275" max="275" width="10.109375" style="32" bestFit="1" customWidth="1"/>
    <col min="276" max="513" width="8.88671875" style="32"/>
    <col min="514" max="514" width="37.109375" style="32" customWidth="1"/>
    <col min="515" max="515" width="13.88671875" style="32" bestFit="1" customWidth="1"/>
    <col min="516" max="516" width="10" style="32" bestFit="1" customWidth="1"/>
    <col min="517" max="517" width="28.5546875" style="32" bestFit="1" customWidth="1"/>
    <col min="518" max="518" width="13" style="32" bestFit="1" customWidth="1"/>
    <col min="519" max="519" width="17.6640625" style="32" bestFit="1" customWidth="1"/>
    <col min="520" max="520" width="10.109375" style="32" bestFit="1" customWidth="1"/>
    <col min="521" max="521" width="14.109375" style="32" bestFit="1" customWidth="1"/>
    <col min="522" max="522" width="8.6640625" style="32" bestFit="1" customWidth="1"/>
    <col min="523" max="523" width="7.33203125" style="32" bestFit="1" customWidth="1"/>
    <col min="524" max="524" width="12.5546875" style="32" bestFit="1" customWidth="1"/>
    <col min="525" max="525" width="13.109375" style="32" bestFit="1" customWidth="1"/>
    <col min="526" max="526" width="10.5546875" style="32" bestFit="1" customWidth="1"/>
    <col min="527" max="527" width="16.109375" style="32" bestFit="1" customWidth="1"/>
    <col min="528" max="528" width="10.109375" style="32" bestFit="1" customWidth="1"/>
    <col min="529" max="529" width="9.109375" style="32" bestFit="1" customWidth="1"/>
    <col min="530" max="530" width="11.33203125" style="32" bestFit="1" customWidth="1"/>
    <col min="531" max="531" width="10.109375" style="32" bestFit="1" customWidth="1"/>
    <col min="532" max="769" width="8.88671875" style="32"/>
    <col min="770" max="770" width="37.109375" style="32" customWidth="1"/>
    <col min="771" max="771" width="13.88671875" style="32" bestFit="1" customWidth="1"/>
    <col min="772" max="772" width="10" style="32" bestFit="1" customWidth="1"/>
    <col min="773" max="773" width="28.5546875" style="32" bestFit="1" customWidth="1"/>
    <col min="774" max="774" width="13" style="32" bestFit="1" customWidth="1"/>
    <col min="775" max="775" width="17.6640625" style="32" bestFit="1" customWidth="1"/>
    <col min="776" max="776" width="10.109375" style="32" bestFit="1" customWidth="1"/>
    <col min="777" max="777" width="14.109375" style="32" bestFit="1" customWidth="1"/>
    <col min="778" max="778" width="8.6640625" style="32" bestFit="1" customWidth="1"/>
    <col min="779" max="779" width="7.33203125" style="32" bestFit="1" customWidth="1"/>
    <col min="780" max="780" width="12.5546875" style="32" bestFit="1" customWidth="1"/>
    <col min="781" max="781" width="13.109375" style="32" bestFit="1" customWidth="1"/>
    <col min="782" max="782" width="10.5546875" style="32" bestFit="1" customWidth="1"/>
    <col min="783" max="783" width="16.109375" style="32" bestFit="1" customWidth="1"/>
    <col min="784" max="784" width="10.109375" style="32" bestFit="1" customWidth="1"/>
    <col min="785" max="785" width="9.109375" style="32" bestFit="1" customWidth="1"/>
    <col min="786" max="786" width="11.33203125" style="32" bestFit="1" customWidth="1"/>
    <col min="787" max="787" width="10.109375" style="32" bestFit="1" customWidth="1"/>
    <col min="788" max="1025" width="8.88671875" style="32"/>
    <col min="1026" max="1026" width="37.109375" style="32" customWidth="1"/>
    <col min="1027" max="1027" width="13.88671875" style="32" bestFit="1" customWidth="1"/>
    <col min="1028" max="1028" width="10" style="32" bestFit="1" customWidth="1"/>
    <col min="1029" max="1029" width="28.5546875" style="32" bestFit="1" customWidth="1"/>
    <col min="1030" max="1030" width="13" style="32" bestFit="1" customWidth="1"/>
    <col min="1031" max="1031" width="17.6640625" style="32" bestFit="1" customWidth="1"/>
    <col min="1032" max="1032" width="10.109375" style="32" bestFit="1" customWidth="1"/>
    <col min="1033" max="1033" width="14.109375" style="32" bestFit="1" customWidth="1"/>
    <col min="1034" max="1034" width="8.6640625" style="32" bestFit="1" customWidth="1"/>
    <col min="1035" max="1035" width="7.33203125" style="32" bestFit="1" customWidth="1"/>
    <col min="1036" max="1036" width="12.5546875" style="32" bestFit="1" customWidth="1"/>
    <col min="1037" max="1037" width="13.109375" style="32" bestFit="1" customWidth="1"/>
    <col min="1038" max="1038" width="10.5546875" style="32" bestFit="1" customWidth="1"/>
    <col min="1039" max="1039" width="16.109375" style="32" bestFit="1" customWidth="1"/>
    <col min="1040" max="1040" width="10.109375" style="32" bestFit="1" customWidth="1"/>
    <col min="1041" max="1041" width="9.109375" style="32" bestFit="1" customWidth="1"/>
    <col min="1042" max="1042" width="11.33203125" style="32" bestFit="1" customWidth="1"/>
    <col min="1043" max="1043" width="10.109375" style="32" bestFit="1" customWidth="1"/>
    <col min="1044" max="1281" width="8.88671875" style="32"/>
    <col min="1282" max="1282" width="37.109375" style="32" customWidth="1"/>
    <col min="1283" max="1283" width="13.88671875" style="32" bestFit="1" customWidth="1"/>
    <col min="1284" max="1284" width="10" style="32" bestFit="1" customWidth="1"/>
    <col min="1285" max="1285" width="28.5546875" style="32" bestFit="1" customWidth="1"/>
    <col min="1286" max="1286" width="13" style="32" bestFit="1" customWidth="1"/>
    <col min="1287" max="1287" width="17.6640625" style="32" bestFit="1" customWidth="1"/>
    <col min="1288" max="1288" width="10.109375" style="32" bestFit="1" customWidth="1"/>
    <col min="1289" max="1289" width="14.109375" style="32" bestFit="1" customWidth="1"/>
    <col min="1290" max="1290" width="8.6640625" style="32" bestFit="1" customWidth="1"/>
    <col min="1291" max="1291" width="7.33203125" style="32" bestFit="1" customWidth="1"/>
    <col min="1292" max="1292" width="12.5546875" style="32" bestFit="1" customWidth="1"/>
    <col min="1293" max="1293" width="13.109375" style="32" bestFit="1" customWidth="1"/>
    <col min="1294" max="1294" width="10.5546875" style="32" bestFit="1" customWidth="1"/>
    <col min="1295" max="1295" width="16.109375" style="32" bestFit="1" customWidth="1"/>
    <col min="1296" max="1296" width="10.109375" style="32" bestFit="1" customWidth="1"/>
    <col min="1297" max="1297" width="9.109375" style="32" bestFit="1" customWidth="1"/>
    <col min="1298" max="1298" width="11.33203125" style="32" bestFit="1" customWidth="1"/>
    <col min="1299" max="1299" width="10.109375" style="32" bestFit="1" customWidth="1"/>
    <col min="1300" max="1537" width="8.88671875" style="32"/>
    <col min="1538" max="1538" width="37.109375" style="32" customWidth="1"/>
    <col min="1539" max="1539" width="13.88671875" style="32" bestFit="1" customWidth="1"/>
    <col min="1540" max="1540" width="10" style="32" bestFit="1" customWidth="1"/>
    <col min="1541" max="1541" width="28.5546875" style="32" bestFit="1" customWidth="1"/>
    <col min="1542" max="1542" width="13" style="32" bestFit="1" customWidth="1"/>
    <col min="1543" max="1543" width="17.6640625" style="32" bestFit="1" customWidth="1"/>
    <col min="1544" max="1544" width="10.109375" style="32" bestFit="1" customWidth="1"/>
    <col min="1545" max="1545" width="14.109375" style="32" bestFit="1" customWidth="1"/>
    <col min="1546" max="1546" width="8.6640625" style="32" bestFit="1" customWidth="1"/>
    <col min="1547" max="1547" width="7.33203125" style="32" bestFit="1" customWidth="1"/>
    <col min="1548" max="1548" width="12.5546875" style="32" bestFit="1" customWidth="1"/>
    <col min="1549" max="1549" width="13.109375" style="32" bestFit="1" customWidth="1"/>
    <col min="1550" max="1550" width="10.5546875" style="32" bestFit="1" customWidth="1"/>
    <col min="1551" max="1551" width="16.109375" style="32" bestFit="1" customWidth="1"/>
    <col min="1552" max="1552" width="10.109375" style="32" bestFit="1" customWidth="1"/>
    <col min="1553" max="1553" width="9.109375" style="32" bestFit="1" customWidth="1"/>
    <col min="1554" max="1554" width="11.33203125" style="32" bestFit="1" customWidth="1"/>
    <col min="1555" max="1555" width="10.109375" style="32" bestFit="1" customWidth="1"/>
    <col min="1556" max="1793" width="8.88671875" style="32"/>
    <col min="1794" max="1794" width="37.109375" style="32" customWidth="1"/>
    <col min="1795" max="1795" width="13.88671875" style="32" bestFit="1" customWidth="1"/>
    <col min="1796" max="1796" width="10" style="32" bestFit="1" customWidth="1"/>
    <col min="1797" max="1797" width="28.5546875" style="32" bestFit="1" customWidth="1"/>
    <col min="1798" max="1798" width="13" style="32" bestFit="1" customWidth="1"/>
    <col min="1799" max="1799" width="17.6640625" style="32" bestFit="1" customWidth="1"/>
    <col min="1800" max="1800" width="10.109375" style="32" bestFit="1" customWidth="1"/>
    <col min="1801" max="1801" width="14.109375" style="32" bestFit="1" customWidth="1"/>
    <col min="1802" max="1802" width="8.6640625" style="32" bestFit="1" customWidth="1"/>
    <col min="1803" max="1803" width="7.33203125" style="32" bestFit="1" customWidth="1"/>
    <col min="1804" max="1804" width="12.5546875" style="32" bestFit="1" customWidth="1"/>
    <col min="1805" max="1805" width="13.109375" style="32" bestFit="1" customWidth="1"/>
    <col min="1806" max="1806" width="10.5546875" style="32" bestFit="1" customWidth="1"/>
    <col min="1807" max="1807" width="16.109375" style="32" bestFit="1" customWidth="1"/>
    <col min="1808" max="1808" width="10.109375" style="32" bestFit="1" customWidth="1"/>
    <col min="1809" max="1809" width="9.109375" style="32" bestFit="1" customWidth="1"/>
    <col min="1810" max="1810" width="11.33203125" style="32" bestFit="1" customWidth="1"/>
    <col min="1811" max="1811" width="10.109375" style="32" bestFit="1" customWidth="1"/>
    <col min="1812" max="2049" width="8.88671875" style="32"/>
    <col min="2050" max="2050" width="37.109375" style="32" customWidth="1"/>
    <col min="2051" max="2051" width="13.88671875" style="32" bestFit="1" customWidth="1"/>
    <col min="2052" max="2052" width="10" style="32" bestFit="1" customWidth="1"/>
    <col min="2053" max="2053" width="28.5546875" style="32" bestFit="1" customWidth="1"/>
    <col min="2054" max="2054" width="13" style="32" bestFit="1" customWidth="1"/>
    <col min="2055" max="2055" width="17.6640625" style="32" bestFit="1" customWidth="1"/>
    <col min="2056" max="2056" width="10.109375" style="32" bestFit="1" customWidth="1"/>
    <col min="2057" max="2057" width="14.109375" style="32" bestFit="1" customWidth="1"/>
    <col min="2058" max="2058" width="8.6640625" style="32" bestFit="1" customWidth="1"/>
    <col min="2059" max="2059" width="7.33203125" style="32" bestFit="1" customWidth="1"/>
    <col min="2060" max="2060" width="12.5546875" style="32" bestFit="1" customWidth="1"/>
    <col min="2061" max="2061" width="13.109375" style="32" bestFit="1" customWidth="1"/>
    <col min="2062" max="2062" width="10.5546875" style="32" bestFit="1" customWidth="1"/>
    <col min="2063" max="2063" width="16.109375" style="32" bestFit="1" customWidth="1"/>
    <col min="2064" max="2064" width="10.109375" style="32" bestFit="1" customWidth="1"/>
    <col min="2065" max="2065" width="9.109375" style="32" bestFit="1" customWidth="1"/>
    <col min="2066" max="2066" width="11.33203125" style="32" bestFit="1" customWidth="1"/>
    <col min="2067" max="2067" width="10.109375" style="32" bestFit="1" customWidth="1"/>
    <col min="2068" max="2305" width="8.88671875" style="32"/>
    <col min="2306" max="2306" width="37.109375" style="32" customWidth="1"/>
    <col min="2307" max="2307" width="13.88671875" style="32" bestFit="1" customWidth="1"/>
    <col min="2308" max="2308" width="10" style="32" bestFit="1" customWidth="1"/>
    <col min="2309" max="2309" width="28.5546875" style="32" bestFit="1" customWidth="1"/>
    <col min="2310" max="2310" width="13" style="32" bestFit="1" customWidth="1"/>
    <col min="2311" max="2311" width="17.6640625" style="32" bestFit="1" customWidth="1"/>
    <col min="2312" max="2312" width="10.109375" style="32" bestFit="1" customWidth="1"/>
    <col min="2313" max="2313" width="14.109375" style="32" bestFit="1" customWidth="1"/>
    <col min="2314" max="2314" width="8.6640625" style="32" bestFit="1" customWidth="1"/>
    <col min="2315" max="2315" width="7.33203125" style="32" bestFit="1" customWidth="1"/>
    <col min="2316" max="2316" width="12.5546875" style="32" bestFit="1" customWidth="1"/>
    <col min="2317" max="2317" width="13.109375" style="32" bestFit="1" customWidth="1"/>
    <col min="2318" max="2318" width="10.5546875" style="32" bestFit="1" customWidth="1"/>
    <col min="2319" max="2319" width="16.109375" style="32" bestFit="1" customWidth="1"/>
    <col min="2320" max="2320" width="10.109375" style="32" bestFit="1" customWidth="1"/>
    <col min="2321" max="2321" width="9.109375" style="32" bestFit="1" customWidth="1"/>
    <col min="2322" max="2322" width="11.33203125" style="32" bestFit="1" customWidth="1"/>
    <col min="2323" max="2323" width="10.109375" style="32" bestFit="1" customWidth="1"/>
    <col min="2324" max="2561" width="8.88671875" style="32"/>
    <col min="2562" max="2562" width="37.109375" style="32" customWidth="1"/>
    <col min="2563" max="2563" width="13.88671875" style="32" bestFit="1" customWidth="1"/>
    <col min="2564" max="2564" width="10" style="32" bestFit="1" customWidth="1"/>
    <col min="2565" max="2565" width="28.5546875" style="32" bestFit="1" customWidth="1"/>
    <col min="2566" max="2566" width="13" style="32" bestFit="1" customWidth="1"/>
    <col min="2567" max="2567" width="17.6640625" style="32" bestFit="1" customWidth="1"/>
    <col min="2568" max="2568" width="10.109375" style="32" bestFit="1" customWidth="1"/>
    <col min="2569" max="2569" width="14.109375" style="32" bestFit="1" customWidth="1"/>
    <col min="2570" max="2570" width="8.6640625" style="32" bestFit="1" customWidth="1"/>
    <col min="2571" max="2571" width="7.33203125" style="32" bestFit="1" customWidth="1"/>
    <col min="2572" max="2572" width="12.5546875" style="32" bestFit="1" customWidth="1"/>
    <col min="2573" max="2573" width="13.109375" style="32" bestFit="1" customWidth="1"/>
    <col min="2574" max="2574" width="10.5546875" style="32" bestFit="1" customWidth="1"/>
    <col min="2575" max="2575" width="16.109375" style="32" bestFit="1" customWidth="1"/>
    <col min="2576" max="2576" width="10.109375" style="32" bestFit="1" customWidth="1"/>
    <col min="2577" max="2577" width="9.109375" style="32" bestFit="1" customWidth="1"/>
    <col min="2578" max="2578" width="11.33203125" style="32" bestFit="1" customWidth="1"/>
    <col min="2579" max="2579" width="10.109375" style="32" bestFit="1" customWidth="1"/>
    <col min="2580" max="2817" width="8.88671875" style="32"/>
    <col min="2818" max="2818" width="37.109375" style="32" customWidth="1"/>
    <col min="2819" max="2819" width="13.88671875" style="32" bestFit="1" customWidth="1"/>
    <col min="2820" max="2820" width="10" style="32" bestFit="1" customWidth="1"/>
    <col min="2821" max="2821" width="28.5546875" style="32" bestFit="1" customWidth="1"/>
    <col min="2822" max="2822" width="13" style="32" bestFit="1" customWidth="1"/>
    <col min="2823" max="2823" width="17.6640625" style="32" bestFit="1" customWidth="1"/>
    <col min="2824" max="2824" width="10.109375" style="32" bestFit="1" customWidth="1"/>
    <col min="2825" max="2825" width="14.109375" style="32" bestFit="1" customWidth="1"/>
    <col min="2826" max="2826" width="8.6640625" style="32" bestFit="1" customWidth="1"/>
    <col min="2827" max="2827" width="7.33203125" style="32" bestFit="1" customWidth="1"/>
    <col min="2828" max="2828" width="12.5546875" style="32" bestFit="1" customWidth="1"/>
    <col min="2829" max="2829" width="13.109375" style="32" bestFit="1" customWidth="1"/>
    <col min="2830" max="2830" width="10.5546875" style="32" bestFit="1" customWidth="1"/>
    <col min="2831" max="2831" width="16.109375" style="32" bestFit="1" customWidth="1"/>
    <col min="2832" max="2832" width="10.109375" style="32" bestFit="1" customWidth="1"/>
    <col min="2833" max="2833" width="9.109375" style="32" bestFit="1" customWidth="1"/>
    <col min="2834" max="2834" width="11.33203125" style="32" bestFit="1" customWidth="1"/>
    <col min="2835" max="2835" width="10.109375" style="32" bestFit="1" customWidth="1"/>
    <col min="2836" max="3073" width="8.88671875" style="32"/>
    <col min="3074" max="3074" width="37.109375" style="32" customWidth="1"/>
    <col min="3075" max="3075" width="13.88671875" style="32" bestFit="1" customWidth="1"/>
    <col min="3076" max="3076" width="10" style="32" bestFit="1" customWidth="1"/>
    <col min="3077" max="3077" width="28.5546875" style="32" bestFit="1" customWidth="1"/>
    <col min="3078" max="3078" width="13" style="32" bestFit="1" customWidth="1"/>
    <col min="3079" max="3079" width="17.6640625" style="32" bestFit="1" customWidth="1"/>
    <col min="3080" max="3080" width="10.109375" style="32" bestFit="1" customWidth="1"/>
    <col min="3081" max="3081" width="14.109375" style="32" bestFit="1" customWidth="1"/>
    <col min="3082" max="3082" width="8.6640625" style="32" bestFit="1" customWidth="1"/>
    <col min="3083" max="3083" width="7.33203125" style="32" bestFit="1" customWidth="1"/>
    <col min="3084" max="3084" width="12.5546875" style="32" bestFit="1" customWidth="1"/>
    <col min="3085" max="3085" width="13.109375" style="32" bestFit="1" customWidth="1"/>
    <col min="3086" max="3086" width="10.5546875" style="32" bestFit="1" customWidth="1"/>
    <col min="3087" max="3087" width="16.109375" style="32" bestFit="1" customWidth="1"/>
    <col min="3088" max="3088" width="10.109375" style="32" bestFit="1" customWidth="1"/>
    <col min="3089" max="3089" width="9.109375" style="32" bestFit="1" customWidth="1"/>
    <col min="3090" max="3090" width="11.33203125" style="32" bestFit="1" customWidth="1"/>
    <col min="3091" max="3091" width="10.109375" style="32" bestFit="1" customWidth="1"/>
    <col min="3092" max="3329" width="8.88671875" style="32"/>
    <col min="3330" max="3330" width="37.109375" style="32" customWidth="1"/>
    <col min="3331" max="3331" width="13.88671875" style="32" bestFit="1" customWidth="1"/>
    <col min="3332" max="3332" width="10" style="32" bestFit="1" customWidth="1"/>
    <col min="3333" max="3333" width="28.5546875" style="32" bestFit="1" customWidth="1"/>
    <col min="3334" max="3334" width="13" style="32" bestFit="1" customWidth="1"/>
    <col min="3335" max="3335" width="17.6640625" style="32" bestFit="1" customWidth="1"/>
    <col min="3336" max="3336" width="10.109375" style="32" bestFit="1" customWidth="1"/>
    <col min="3337" max="3337" width="14.109375" style="32" bestFit="1" customWidth="1"/>
    <col min="3338" max="3338" width="8.6640625" style="32" bestFit="1" customWidth="1"/>
    <col min="3339" max="3339" width="7.33203125" style="32" bestFit="1" customWidth="1"/>
    <col min="3340" max="3340" width="12.5546875" style="32" bestFit="1" customWidth="1"/>
    <col min="3341" max="3341" width="13.109375" style="32" bestFit="1" customWidth="1"/>
    <col min="3342" max="3342" width="10.5546875" style="32" bestFit="1" customWidth="1"/>
    <col min="3343" max="3343" width="16.109375" style="32" bestFit="1" customWidth="1"/>
    <col min="3344" max="3344" width="10.109375" style="32" bestFit="1" customWidth="1"/>
    <col min="3345" max="3345" width="9.109375" style="32" bestFit="1" customWidth="1"/>
    <col min="3346" max="3346" width="11.33203125" style="32" bestFit="1" customWidth="1"/>
    <col min="3347" max="3347" width="10.109375" style="32" bestFit="1" customWidth="1"/>
    <col min="3348" max="3585" width="8.88671875" style="32"/>
    <col min="3586" max="3586" width="37.109375" style="32" customWidth="1"/>
    <col min="3587" max="3587" width="13.88671875" style="32" bestFit="1" customWidth="1"/>
    <col min="3588" max="3588" width="10" style="32" bestFit="1" customWidth="1"/>
    <col min="3589" max="3589" width="28.5546875" style="32" bestFit="1" customWidth="1"/>
    <col min="3590" max="3590" width="13" style="32" bestFit="1" customWidth="1"/>
    <col min="3591" max="3591" width="17.6640625" style="32" bestFit="1" customWidth="1"/>
    <col min="3592" max="3592" width="10.109375" style="32" bestFit="1" customWidth="1"/>
    <col min="3593" max="3593" width="14.109375" style="32" bestFit="1" customWidth="1"/>
    <col min="3594" max="3594" width="8.6640625" style="32" bestFit="1" customWidth="1"/>
    <col min="3595" max="3595" width="7.33203125" style="32" bestFit="1" customWidth="1"/>
    <col min="3596" max="3596" width="12.5546875" style="32" bestFit="1" customWidth="1"/>
    <col min="3597" max="3597" width="13.109375" style="32" bestFit="1" customWidth="1"/>
    <col min="3598" max="3598" width="10.5546875" style="32" bestFit="1" customWidth="1"/>
    <col min="3599" max="3599" width="16.109375" style="32" bestFit="1" customWidth="1"/>
    <col min="3600" max="3600" width="10.109375" style="32" bestFit="1" customWidth="1"/>
    <col min="3601" max="3601" width="9.109375" style="32" bestFit="1" customWidth="1"/>
    <col min="3602" max="3602" width="11.33203125" style="32" bestFit="1" customWidth="1"/>
    <col min="3603" max="3603" width="10.109375" style="32" bestFit="1" customWidth="1"/>
    <col min="3604" max="3841" width="8.88671875" style="32"/>
    <col min="3842" max="3842" width="37.109375" style="32" customWidth="1"/>
    <col min="3843" max="3843" width="13.88671875" style="32" bestFit="1" customWidth="1"/>
    <col min="3844" max="3844" width="10" style="32" bestFit="1" customWidth="1"/>
    <col min="3845" max="3845" width="28.5546875" style="32" bestFit="1" customWidth="1"/>
    <col min="3846" max="3846" width="13" style="32" bestFit="1" customWidth="1"/>
    <col min="3847" max="3847" width="17.6640625" style="32" bestFit="1" customWidth="1"/>
    <col min="3848" max="3848" width="10.109375" style="32" bestFit="1" customWidth="1"/>
    <col min="3849" max="3849" width="14.109375" style="32" bestFit="1" customWidth="1"/>
    <col min="3850" max="3850" width="8.6640625" style="32" bestFit="1" customWidth="1"/>
    <col min="3851" max="3851" width="7.33203125" style="32" bestFit="1" customWidth="1"/>
    <col min="3852" max="3852" width="12.5546875" style="32" bestFit="1" customWidth="1"/>
    <col min="3853" max="3853" width="13.109375" style="32" bestFit="1" customWidth="1"/>
    <col min="3854" max="3854" width="10.5546875" style="32" bestFit="1" customWidth="1"/>
    <col min="3855" max="3855" width="16.109375" style="32" bestFit="1" customWidth="1"/>
    <col min="3856" max="3856" width="10.109375" style="32" bestFit="1" customWidth="1"/>
    <col min="3857" max="3857" width="9.109375" style="32" bestFit="1" customWidth="1"/>
    <col min="3858" max="3858" width="11.33203125" style="32" bestFit="1" customWidth="1"/>
    <col min="3859" max="3859" width="10.109375" style="32" bestFit="1" customWidth="1"/>
    <col min="3860" max="4097" width="8.88671875" style="32"/>
    <col min="4098" max="4098" width="37.109375" style="32" customWidth="1"/>
    <col min="4099" max="4099" width="13.88671875" style="32" bestFit="1" customWidth="1"/>
    <col min="4100" max="4100" width="10" style="32" bestFit="1" customWidth="1"/>
    <col min="4101" max="4101" width="28.5546875" style="32" bestFit="1" customWidth="1"/>
    <col min="4102" max="4102" width="13" style="32" bestFit="1" customWidth="1"/>
    <col min="4103" max="4103" width="17.6640625" style="32" bestFit="1" customWidth="1"/>
    <col min="4104" max="4104" width="10.109375" style="32" bestFit="1" customWidth="1"/>
    <col min="4105" max="4105" width="14.109375" style="32" bestFit="1" customWidth="1"/>
    <col min="4106" max="4106" width="8.6640625" style="32" bestFit="1" customWidth="1"/>
    <col min="4107" max="4107" width="7.33203125" style="32" bestFit="1" customWidth="1"/>
    <col min="4108" max="4108" width="12.5546875" style="32" bestFit="1" customWidth="1"/>
    <col min="4109" max="4109" width="13.109375" style="32" bestFit="1" customWidth="1"/>
    <col min="4110" max="4110" width="10.5546875" style="32" bestFit="1" customWidth="1"/>
    <col min="4111" max="4111" width="16.109375" style="32" bestFit="1" customWidth="1"/>
    <col min="4112" max="4112" width="10.109375" style="32" bestFit="1" customWidth="1"/>
    <col min="4113" max="4113" width="9.109375" style="32" bestFit="1" customWidth="1"/>
    <col min="4114" max="4114" width="11.33203125" style="32" bestFit="1" customWidth="1"/>
    <col min="4115" max="4115" width="10.109375" style="32" bestFit="1" customWidth="1"/>
    <col min="4116" max="4353" width="8.88671875" style="32"/>
    <col min="4354" max="4354" width="37.109375" style="32" customWidth="1"/>
    <col min="4355" max="4355" width="13.88671875" style="32" bestFit="1" customWidth="1"/>
    <col min="4356" max="4356" width="10" style="32" bestFit="1" customWidth="1"/>
    <col min="4357" max="4357" width="28.5546875" style="32" bestFit="1" customWidth="1"/>
    <col min="4358" max="4358" width="13" style="32" bestFit="1" customWidth="1"/>
    <col min="4359" max="4359" width="17.6640625" style="32" bestFit="1" customWidth="1"/>
    <col min="4360" max="4360" width="10.109375" style="32" bestFit="1" customWidth="1"/>
    <col min="4361" max="4361" width="14.109375" style="32" bestFit="1" customWidth="1"/>
    <col min="4362" max="4362" width="8.6640625" style="32" bestFit="1" customWidth="1"/>
    <col min="4363" max="4363" width="7.33203125" style="32" bestFit="1" customWidth="1"/>
    <col min="4364" max="4364" width="12.5546875" style="32" bestFit="1" customWidth="1"/>
    <col min="4365" max="4365" width="13.109375" style="32" bestFit="1" customWidth="1"/>
    <col min="4366" max="4366" width="10.5546875" style="32" bestFit="1" customWidth="1"/>
    <col min="4367" max="4367" width="16.109375" style="32" bestFit="1" customWidth="1"/>
    <col min="4368" max="4368" width="10.109375" style="32" bestFit="1" customWidth="1"/>
    <col min="4369" max="4369" width="9.109375" style="32" bestFit="1" customWidth="1"/>
    <col min="4370" max="4370" width="11.33203125" style="32" bestFit="1" customWidth="1"/>
    <col min="4371" max="4371" width="10.109375" style="32" bestFit="1" customWidth="1"/>
    <col min="4372" max="4609" width="8.88671875" style="32"/>
    <col min="4610" max="4610" width="37.109375" style="32" customWidth="1"/>
    <col min="4611" max="4611" width="13.88671875" style="32" bestFit="1" customWidth="1"/>
    <col min="4612" max="4612" width="10" style="32" bestFit="1" customWidth="1"/>
    <col min="4613" max="4613" width="28.5546875" style="32" bestFit="1" customWidth="1"/>
    <col min="4614" max="4614" width="13" style="32" bestFit="1" customWidth="1"/>
    <col min="4615" max="4615" width="17.6640625" style="32" bestFit="1" customWidth="1"/>
    <col min="4616" max="4616" width="10.109375" style="32" bestFit="1" customWidth="1"/>
    <col min="4617" max="4617" width="14.109375" style="32" bestFit="1" customWidth="1"/>
    <col min="4618" max="4618" width="8.6640625" style="32" bestFit="1" customWidth="1"/>
    <col min="4619" max="4619" width="7.33203125" style="32" bestFit="1" customWidth="1"/>
    <col min="4620" max="4620" width="12.5546875" style="32" bestFit="1" customWidth="1"/>
    <col min="4621" max="4621" width="13.109375" style="32" bestFit="1" customWidth="1"/>
    <col min="4622" max="4622" width="10.5546875" style="32" bestFit="1" customWidth="1"/>
    <col min="4623" max="4623" width="16.109375" style="32" bestFit="1" customWidth="1"/>
    <col min="4624" max="4624" width="10.109375" style="32" bestFit="1" customWidth="1"/>
    <col min="4625" max="4625" width="9.109375" style="32" bestFit="1" customWidth="1"/>
    <col min="4626" max="4626" width="11.33203125" style="32" bestFit="1" customWidth="1"/>
    <col min="4627" max="4627" width="10.109375" style="32" bestFit="1" customWidth="1"/>
    <col min="4628" max="4865" width="8.88671875" style="32"/>
    <col min="4866" max="4866" width="37.109375" style="32" customWidth="1"/>
    <col min="4867" max="4867" width="13.88671875" style="32" bestFit="1" customWidth="1"/>
    <col min="4868" max="4868" width="10" style="32" bestFit="1" customWidth="1"/>
    <col min="4869" max="4869" width="28.5546875" style="32" bestFit="1" customWidth="1"/>
    <col min="4870" max="4870" width="13" style="32" bestFit="1" customWidth="1"/>
    <col min="4871" max="4871" width="17.6640625" style="32" bestFit="1" customWidth="1"/>
    <col min="4872" max="4872" width="10.109375" style="32" bestFit="1" customWidth="1"/>
    <col min="4873" max="4873" width="14.109375" style="32" bestFit="1" customWidth="1"/>
    <col min="4874" max="4874" width="8.6640625" style="32" bestFit="1" customWidth="1"/>
    <col min="4875" max="4875" width="7.33203125" style="32" bestFit="1" customWidth="1"/>
    <col min="4876" max="4876" width="12.5546875" style="32" bestFit="1" customWidth="1"/>
    <col min="4877" max="4877" width="13.109375" style="32" bestFit="1" customWidth="1"/>
    <col min="4878" max="4878" width="10.5546875" style="32" bestFit="1" customWidth="1"/>
    <col min="4879" max="4879" width="16.109375" style="32" bestFit="1" customWidth="1"/>
    <col min="4880" max="4880" width="10.109375" style="32" bestFit="1" customWidth="1"/>
    <col min="4881" max="4881" width="9.109375" style="32" bestFit="1" customWidth="1"/>
    <col min="4882" max="4882" width="11.33203125" style="32" bestFit="1" customWidth="1"/>
    <col min="4883" max="4883" width="10.109375" style="32" bestFit="1" customWidth="1"/>
    <col min="4884" max="5121" width="8.88671875" style="32"/>
    <col min="5122" max="5122" width="37.109375" style="32" customWidth="1"/>
    <col min="5123" max="5123" width="13.88671875" style="32" bestFit="1" customWidth="1"/>
    <col min="5124" max="5124" width="10" style="32" bestFit="1" customWidth="1"/>
    <col min="5125" max="5125" width="28.5546875" style="32" bestFit="1" customWidth="1"/>
    <col min="5126" max="5126" width="13" style="32" bestFit="1" customWidth="1"/>
    <col min="5127" max="5127" width="17.6640625" style="32" bestFit="1" customWidth="1"/>
    <col min="5128" max="5128" width="10.109375" style="32" bestFit="1" customWidth="1"/>
    <col min="5129" max="5129" width="14.109375" style="32" bestFit="1" customWidth="1"/>
    <col min="5130" max="5130" width="8.6640625" style="32" bestFit="1" customWidth="1"/>
    <col min="5131" max="5131" width="7.33203125" style="32" bestFit="1" customWidth="1"/>
    <col min="5132" max="5132" width="12.5546875" style="32" bestFit="1" customWidth="1"/>
    <col min="5133" max="5133" width="13.109375" style="32" bestFit="1" customWidth="1"/>
    <col min="5134" max="5134" width="10.5546875" style="32" bestFit="1" customWidth="1"/>
    <col min="5135" max="5135" width="16.109375" style="32" bestFit="1" customWidth="1"/>
    <col min="5136" max="5136" width="10.109375" style="32" bestFit="1" customWidth="1"/>
    <col min="5137" max="5137" width="9.109375" style="32" bestFit="1" customWidth="1"/>
    <col min="5138" max="5138" width="11.33203125" style="32" bestFit="1" customWidth="1"/>
    <col min="5139" max="5139" width="10.109375" style="32" bestFit="1" customWidth="1"/>
    <col min="5140" max="5377" width="8.88671875" style="32"/>
    <col min="5378" max="5378" width="37.109375" style="32" customWidth="1"/>
    <col min="5379" max="5379" width="13.88671875" style="32" bestFit="1" customWidth="1"/>
    <col min="5380" max="5380" width="10" style="32" bestFit="1" customWidth="1"/>
    <col min="5381" max="5381" width="28.5546875" style="32" bestFit="1" customWidth="1"/>
    <col min="5382" max="5382" width="13" style="32" bestFit="1" customWidth="1"/>
    <col min="5383" max="5383" width="17.6640625" style="32" bestFit="1" customWidth="1"/>
    <col min="5384" max="5384" width="10.109375" style="32" bestFit="1" customWidth="1"/>
    <col min="5385" max="5385" width="14.109375" style="32" bestFit="1" customWidth="1"/>
    <col min="5386" max="5386" width="8.6640625" style="32" bestFit="1" customWidth="1"/>
    <col min="5387" max="5387" width="7.33203125" style="32" bestFit="1" customWidth="1"/>
    <col min="5388" max="5388" width="12.5546875" style="32" bestFit="1" customWidth="1"/>
    <col min="5389" max="5389" width="13.109375" style="32" bestFit="1" customWidth="1"/>
    <col min="5390" max="5390" width="10.5546875" style="32" bestFit="1" customWidth="1"/>
    <col min="5391" max="5391" width="16.109375" style="32" bestFit="1" customWidth="1"/>
    <col min="5392" max="5392" width="10.109375" style="32" bestFit="1" customWidth="1"/>
    <col min="5393" max="5393" width="9.109375" style="32" bestFit="1" customWidth="1"/>
    <col min="5394" max="5394" width="11.33203125" style="32" bestFit="1" customWidth="1"/>
    <col min="5395" max="5395" width="10.109375" style="32" bestFit="1" customWidth="1"/>
    <col min="5396" max="5633" width="8.88671875" style="32"/>
    <col min="5634" max="5634" width="37.109375" style="32" customWidth="1"/>
    <col min="5635" max="5635" width="13.88671875" style="32" bestFit="1" customWidth="1"/>
    <col min="5636" max="5636" width="10" style="32" bestFit="1" customWidth="1"/>
    <col min="5637" max="5637" width="28.5546875" style="32" bestFit="1" customWidth="1"/>
    <col min="5638" max="5638" width="13" style="32" bestFit="1" customWidth="1"/>
    <col min="5639" max="5639" width="17.6640625" style="32" bestFit="1" customWidth="1"/>
    <col min="5640" max="5640" width="10.109375" style="32" bestFit="1" customWidth="1"/>
    <col min="5641" max="5641" width="14.109375" style="32" bestFit="1" customWidth="1"/>
    <col min="5642" max="5642" width="8.6640625" style="32" bestFit="1" customWidth="1"/>
    <col min="5643" max="5643" width="7.33203125" style="32" bestFit="1" customWidth="1"/>
    <col min="5644" max="5644" width="12.5546875" style="32" bestFit="1" customWidth="1"/>
    <col min="5645" max="5645" width="13.109375" style="32" bestFit="1" customWidth="1"/>
    <col min="5646" max="5646" width="10.5546875" style="32" bestFit="1" customWidth="1"/>
    <col min="5647" max="5647" width="16.109375" style="32" bestFit="1" customWidth="1"/>
    <col min="5648" max="5648" width="10.109375" style="32" bestFit="1" customWidth="1"/>
    <col min="5649" max="5649" width="9.109375" style="32" bestFit="1" customWidth="1"/>
    <col min="5650" max="5650" width="11.33203125" style="32" bestFit="1" customWidth="1"/>
    <col min="5651" max="5651" width="10.109375" style="32" bestFit="1" customWidth="1"/>
    <col min="5652" max="5889" width="8.88671875" style="32"/>
    <col min="5890" max="5890" width="37.109375" style="32" customWidth="1"/>
    <col min="5891" max="5891" width="13.88671875" style="32" bestFit="1" customWidth="1"/>
    <col min="5892" max="5892" width="10" style="32" bestFit="1" customWidth="1"/>
    <col min="5893" max="5893" width="28.5546875" style="32" bestFit="1" customWidth="1"/>
    <col min="5894" max="5894" width="13" style="32" bestFit="1" customWidth="1"/>
    <col min="5895" max="5895" width="17.6640625" style="32" bestFit="1" customWidth="1"/>
    <col min="5896" max="5896" width="10.109375" style="32" bestFit="1" customWidth="1"/>
    <col min="5897" max="5897" width="14.109375" style="32" bestFit="1" customWidth="1"/>
    <col min="5898" max="5898" width="8.6640625" style="32" bestFit="1" customWidth="1"/>
    <col min="5899" max="5899" width="7.33203125" style="32" bestFit="1" customWidth="1"/>
    <col min="5900" max="5900" width="12.5546875" style="32" bestFit="1" customWidth="1"/>
    <col min="5901" max="5901" width="13.109375" style="32" bestFit="1" customWidth="1"/>
    <col min="5902" max="5902" width="10.5546875" style="32" bestFit="1" customWidth="1"/>
    <col min="5903" max="5903" width="16.109375" style="32" bestFit="1" customWidth="1"/>
    <col min="5904" max="5904" width="10.109375" style="32" bestFit="1" customWidth="1"/>
    <col min="5905" max="5905" width="9.109375" style="32" bestFit="1" customWidth="1"/>
    <col min="5906" max="5906" width="11.33203125" style="32" bestFit="1" customWidth="1"/>
    <col min="5907" max="5907" width="10.109375" style="32" bestFit="1" customWidth="1"/>
    <col min="5908" max="6145" width="8.88671875" style="32"/>
    <col min="6146" max="6146" width="37.109375" style="32" customWidth="1"/>
    <col min="6147" max="6147" width="13.88671875" style="32" bestFit="1" customWidth="1"/>
    <col min="6148" max="6148" width="10" style="32" bestFit="1" customWidth="1"/>
    <col min="6149" max="6149" width="28.5546875" style="32" bestFit="1" customWidth="1"/>
    <col min="6150" max="6150" width="13" style="32" bestFit="1" customWidth="1"/>
    <col min="6151" max="6151" width="17.6640625" style="32" bestFit="1" customWidth="1"/>
    <col min="6152" max="6152" width="10.109375" style="32" bestFit="1" customWidth="1"/>
    <col min="6153" max="6153" width="14.109375" style="32" bestFit="1" customWidth="1"/>
    <col min="6154" max="6154" width="8.6640625" style="32" bestFit="1" customWidth="1"/>
    <col min="6155" max="6155" width="7.33203125" style="32" bestFit="1" customWidth="1"/>
    <col min="6156" max="6156" width="12.5546875" style="32" bestFit="1" customWidth="1"/>
    <col min="6157" max="6157" width="13.109375" style="32" bestFit="1" customWidth="1"/>
    <col min="6158" max="6158" width="10.5546875" style="32" bestFit="1" customWidth="1"/>
    <col min="6159" max="6159" width="16.109375" style="32" bestFit="1" customWidth="1"/>
    <col min="6160" max="6160" width="10.109375" style="32" bestFit="1" customWidth="1"/>
    <col min="6161" max="6161" width="9.109375" style="32" bestFit="1" customWidth="1"/>
    <col min="6162" max="6162" width="11.33203125" style="32" bestFit="1" customWidth="1"/>
    <col min="6163" max="6163" width="10.109375" style="32" bestFit="1" customWidth="1"/>
    <col min="6164" max="6401" width="8.88671875" style="32"/>
    <col min="6402" max="6402" width="37.109375" style="32" customWidth="1"/>
    <col min="6403" max="6403" width="13.88671875" style="32" bestFit="1" customWidth="1"/>
    <col min="6404" max="6404" width="10" style="32" bestFit="1" customWidth="1"/>
    <col min="6405" max="6405" width="28.5546875" style="32" bestFit="1" customWidth="1"/>
    <col min="6406" max="6406" width="13" style="32" bestFit="1" customWidth="1"/>
    <col min="6407" max="6407" width="17.6640625" style="32" bestFit="1" customWidth="1"/>
    <col min="6408" max="6408" width="10.109375" style="32" bestFit="1" customWidth="1"/>
    <col min="6409" max="6409" width="14.109375" style="32" bestFit="1" customWidth="1"/>
    <col min="6410" max="6410" width="8.6640625" style="32" bestFit="1" customWidth="1"/>
    <col min="6411" max="6411" width="7.33203125" style="32" bestFit="1" customWidth="1"/>
    <col min="6412" max="6412" width="12.5546875" style="32" bestFit="1" customWidth="1"/>
    <col min="6413" max="6413" width="13.109375" style="32" bestFit="1" customWidth="1"/>
    <col min="6414" max="6414" width="10.5546875" style="32" bestFit="1" customWidth="1"/>
    <col min="6415" max="6415" width="16.109375" style="32" bestFit="1" customWidth="1"/>
    <col min="6416" max="6416" width="10.109375" style="32" bestFit="1" customWidth="1"/>
    <col min="6417" max="6417" width="9.109375" style="32" bestFit="1" customWidth="1"/>
    <col min="6418" max="6418" width="11.33203125" style="32" bestFit="1" customWidth="1"/>
    <col min="6419" max="6419" width="10.109375" style="32" bestFit="1" customWidth="1"/>
    <col min="6420" max="6657" width="8.88671875" style="32"/>
    <col min="6658" max="6658" width="37.109375" style="32" customWidth="1"/>
    <col min="6659" max="6659" width="13.88671875" style="32" bestFit="1" customWidth="1"/>
    <col min="6660" max="6660" width="10" style="32" bestFit="1" customWidth="1"/>
    <col min="6661" max="6661" width="28.5546875" style="32" bestFit="1" customWidth="1"/>
    <col min="6662" max="6662" width="13" style="32" bestFit="1" customWidth="1"/>
    <col min="6663" max="6663" width="17.6640625" style="32" bestFit="1" customWidth="1"/>
    <col min="6664" max="6664" width="10.109375" style="32" bestFit="1" customWidth="1"/>
    <col min="6665" max="6665" width="14.109375" style="32" bestFit="1" customWidth="1"/>
    <col min="6666" max="6666" width="8.6640625" style="32" bestFit="1" customWidth="1"/>
    <col min="6667" max="6667" width="7.33203125" style="32" bestFit="1" customWidth="1"/>
    <col min="6668" max="6668" width="12.5546875" style="32" bestFit="1" customWidth="1"/>
    <col min="6669" max="6669" width="13.109375" style="32" bestFit="1" customWidth="1"/>
    <col min="6670" max="6670" width="10.5546875" style="32" bestFit="1" customWidth="1"/>
    <col min="6671" max="6671" width="16.109375" style="32" bestFit="1" customWidth="1"/>
    <col min="6672" max="6672" width="10.109375" style="32" bestFit="1" customWidth="1"/>
    <col min="6673" max="6673" width="9.109375" style="32" bestFit="1" customWidth="1"/>
    <col min="6674" max="6674" width="11.33203125" style="32" bestFit="1" customWidth="1"/>
    <col min="6675" max="6675" width="10.109375" style="32" bestFit="1" customWidth="1"/>
    <col min="6676" max="6913" width="8.88671875" style="32"/>
    <col min="6914" max="6914" width="37.109375" style="32" customWidth="1"/>
    <col min="6915" max="6915" width="13.88671875" style="32" bestFit="1" customWidth="1"/>
    <col min="6916" max="6916" width="10" style="32" bestFit="1" customWidth="1"/>
    <col min="6917" max="6917" width="28.5546875" style="32" bestFit="1" customWidth="1"/>
    <col min="6918" max="6918" width="13" style="32" bestFit="1" customWidth="1"/>
    <col min="6919" max="6919" width="17.6640625" style="32" bestFit="1" customWidth="1"/>
    <col min="6920" max="6920" width="10.109375" style="32" bestFit="1" customWidth="1"/>
    <col min="6921" max="6921" width="14.109375" style="32" bestFit="1" customWidth="1"/>
    <col min="6922" max="6922" width="8.6640625" style="32" bestFit="1" customWidth="1"/>
    <col min="6923" max="6923" width="7.33203125" style="32" bestFit="1" customWidth="1"/>
    <col min="6924" max="6924" width="12.5546875" style="32" bestFit="1" customWidth="1"/>
    <col min="6925" max="6925" width="13.109375" style="32" bestFit="1" customWidth="1"/>
    <col min="6926" max="6926" width="10.5546875" style="32" bestFit="1" customWidth="1"/>
    <col min="6927" max="6927" width="16.109375" style="32" bestFit="1" customWidth="1"/>
    <col min="6928" max="6928" width="10.109375" style="32" bestFit="1" customWidth="1"/>
    <col min="6929" max="6929" width="9.109375" style="32" bestFit="1" customWidth="1"/>
    <col min="6930" max="6930" width="11.33203125" style="32" bestFit="1" customWidth="1"/>
    <col min="6931" max="6931" width="10.109375" style="32" bestFit="1" customWidth="1"/>
    <col min="6932" max="7169" width="8.88671875" style="32"/>
    <col min="7170" max="7170" width="37.109375" style="32" customWidth="1"/>
    <col min="7171" max="7171" width="13.88671875" style="32" bestFit="1" customWidth="1"/>
    <col min="7172" max="7172" width="10" style="32" bestFit="1" customWidth="1"/>
    <col min="7173" max="7173" width="28.5546875" style="32" bestFit="1" customWidth="1"/>
    <col min="7174" max="7174" width="13" style="32" bestFit="1" customWidth="1"/>
    <col min="7175" max="7175" width="17.6640625" style="32" bestFit="1" customWidth="1"/>
    <col min="7176" max="7176" width="10.109375" style="32" bestFit="1" customWidth="1"/>
    <col min="7177" max="7177" width="14.109375" style="32" bestFit="1" customWidth="1"/>
    <col min="7178" max="7178" width="8.6640625" style="32" bestFit="1" customWidth="1"/>
    <col min="7179" max="7179" width="7.33203125" style="32" bestFit="1" customWidth="1"/>
    <col min="7180" max="7180" width="12.5546875" style="32" bestFit="1" customWidth="1"/>
    <col min="7181" max="7181" width="13.109375" style="32" bestFit="1" customWidth="1"/>
    <col min="7182" max="7182" width="10.5546875" style="32" bestFit="1" customWidth="1"/>
    <col min="7183" max="7183" width="16.109375" style="32" bestFit="1" customWidth="1"/>
    <col min="7184" max="7184" width="10.109375" style="32" bestFit="1" customWidth="1"/>
    <col min="7185" max="7185" width="9.109375" style="32" bestFit="1" customWidth="1"/>
    <col min="7186" max="7186" width="11.33203125" style="32" bestFit="1" customWidth="1"/>
    <col min="7187" max="7187" width="10.109375" style="32" bestFit="1" customWidth="1"/>
    <col min="7188" max="7425" width="8.88671875" style="32"/>
    <col min="7426" max="7426" width="37.109375" style="32" customWidth="1"/>
    <col min="7427" max="7427" width="13.88671875" style="32" bestFit="1" customWidth="1"/>
    <col min="7428" max="7428" width="10" style="32" bestFit="1" customWidth="1"/>
    <col min="7429" max="7429" width="28.5546875" style="32" bestFit="1" customWidth="1"/>
    <col min="7430" max="7430" width="13" style="32" bestFit="1" customWidth="1"/>
    <col min="7431" max="7431" width="17.6640625" style="32" bestFit="1" customWidth="1"/>
    <col min="7432" max="7432" width="10.109375" style="32" bestFit="1" customWidth="1"/>
    <col min="7433" max="7433" width="14.109375" style="32" bestFit="1" customWidth="1"/>
    <col min="7434" max="7434" width="8.6640625" style="32" bestFit="1" customWidth="1"/>
    <col min="7435" max="7435" width="7.33203125" style="32" bestFit="1" customWidth="1"/>
    <col min="7436" max="7436" width="12.5546875" style="32" bestFit="1" customWidth="1"/>
    <col min="7437" max="7437" width="13.109375" style="32" bestFit="1" customWidth="1"/>
    <col min="7438" max="7438" width="10.5546875" style="32" bestFit="1" customWidth="1"/>
    <col min="7439" max="7439" width="16.109375" style="32" bestFit="1" customWidth="1"/>
    <col min="7440" max="7440" width="10.109375" style="32" bestFit="1" customWidth="1"/>
    <col min="7441" max="7441" width="9.109375" style="32" bestFit="1" customWidth="1"/>
    <col min="7442" max="7442" width="11.33203125" style="32" bestFit="1" customWidth="1"/>
    <col min="7443" max="7443" width="10.109375" style="32" bestFit="1" customWidth="1"/>
    <col min="7444" max="7681" width="8.88671875" style="32"/>
    <col min="7682" max="7682" width="37.109375" style="32" customWidth="1"/>
    <col min="7683" max="7683" width="13.88671875" style="32" bestFit="1" customWidth="1"/>
    <col min="7684" max="7684" width="10" style="32" bestFit="1" customWidth="1"/>
    <col min="7685" max="7685" width="28.5546875" style="32" bestFit="1" customWidth="1"/>
    <col min="7686" max="7686" width="13" style="32" bestFit="1" customWidth="1"/>
    <col min="7687" max="7687" width="17.6640625" style="32" bestFit="1" customWidth="1"/>
    <col min="7688" max="7688" width="10.109375" style="32" bestFit="1" customWidth="1"/>
    <col min="7689" max="7689" width="14.109375" style="32" bestFit="1" customWidth="1"/>
    <col min="7690" max="7690" width="8.6640625" style="32" bestFit="1" customWidth="1"/>
    <col min="7691" max="7691" width="7.33203125" style="32" bestFit="1" customWidth="1"/>
    <col min="7692" max="7692" width="12.5546875" style="32" bestFit="1" customWidth="1"/>
    <col min="7693" max="7693" width="13.109375" style="32" bestFit="1" customWidth="1"/>
    <col min="7694" max="7694" width="10.5546875" style="32" bestFit="1" customWidth="1"/>
    <col min="7695" max="7695" width="16.109375" style="32" bestFit="1" customWidth="1"/>
    <col min="7696" max="7696" width="10.109375" style="32" bestFit="1" customWidth="1"/>
    <col min="7697" max="7697" width="9.109375" style="32" bestFit="1" customWidth="1"/>
    <col min="7698" max="7698" width="11.33203125" style="32" bestFit="1" customWidth="1"/>
    <col min="7699" max="7699" width="10.109375" style="32" bestFit="1" customWidth="1"/>
    <col min="7700" max="7937" width="8.88671875" style="32"/>
    <col min="7938" max="7938" width="37.109375" style="32" customWidth="1"/>
    <col min="7939" max="7939" width="13.88671875" style="32" bestFit="1" customWidth="1"/>
    <col min="7940" max="7940" width="10" style="32" bestFit="1" customWidth="1"/>
    <col min="7941" max="7941" width="28.5546875" style="32" bestFit="1" customWidth="1"/>
    <col min="7942" max="7942" width="13" style="32" bestFit="1" customWidth="1"/>
    <col min="7943" max="7943" width="17.6640625" style="32" bestFit="1" customWidth="1"/>
    <col min="7944" max="7944" width="10.109375" style="32" bestFit="1" customWidth="1"/>
    <col min="7945" max="7945" width="14.109375" style="32" bestFit="1" customWidth="1"/>
    <col min="7946" max="7946" width="8.6640625" style="32" bestFit="1" customWidth="1"/>
    <col min="7947" max="7947" width="7.33203125" style="32" bestFit="1" customWidth="1"/>
    <col min="7948" max="7948" width="12.5546875" style="32" bestFit="1" customWidth="1"/>
    <col min="7949" max="7949" width="13.109375" style="32" bestFit="1" customWidth="1"/>
    <col min="7950" max="7950" width="10.5546875" style="32" bestFit="1" customWidth="1"/>
    <col min="7951" max="7951" width="16.109375" style="32" bestFit="1" customWidth="1"/>
    <col min="7952" max="7952" width="10.109375" style="32" bestFit="1" customWidth="1"/>
    <col min="7953" max="7953" width="9.109375" style="32" bestFit="1" customWidth="1"/>
    <col min="7954" max="7954" width="11.33203125" style="32" bestFit="1" customWidth="1"/>
    <col min="7955" max="7955" width="10.109375" style="32" bestFit="1" customWidth="1"/>
    <col min="7956" max="8193" width="8.88671875" style="32"/>
    <col min="8194" max="8194" width="37.109375" style="32" customWidth="1"/>
    <col min="8195" max="8195" width="13.88671875" style="32" bestFit="1" customWidth="1"/>
    <col min="8196" max="8196" width="10" style="32" bestFit="1" customWidth="1"/>
    <col min="8197" max="8197" width="28.5546875" style="32" bestFit="1" customWidth="1"/>
    <col min="8198" max="8198" width="13" style="32" bestFit="1" customWidth="1"/>
    <col min="8199" max="8199" width="17.6640625" style="32" bestFit="1" customWidth="1"/>
    <col min="8200" max="8200" width="10.109375" style="32" bestFit="1" customWidth="1"/>
    <col min="8201" max="8201" width="14.109375" style="32" bestFit="1" customWidth="1"/>
    <col min="8202" max="8202" width="8.6640625" style="32" bestFit="1" customWidth="1"/>
    <col min="8203" max="8203" width="7.33203125" style="32" bestFit="1" customWidth="1"/>
    <col min="8204" max="8204" width="12.5546875" style="32" bestFit="1" customWidth="1"/>
    <col min="8205" max="8205" width="13.109375" style="32" bestFit="1" customWidth="1"/>
    <col min="8206" max="8206" width="10.5546875" style="32" bestFit="1" customWidth="1"/>
    <col min="8207" max="8207" width="16.109375" style="32" bestFit="1" customWidth="1"/>
    <col min="8208" max="8208" width="10.109375" style="32" bestFit="1" customWidth="1"/>
    <col min="8209" max="8209" width="9.109375" style="32" bestFit="1" customWidth="1"/>
    <col min="8210" max="8210" width="11.33203125" style="32" bestFit="1" customWidth="1"/>
    <col min="8211" max="8211" width="10.109375" style="32" bestFit="1" customWidth="1"/>
    <col min="8212" max="8449" width="8.88671875" style="32"/>
    <col min="8450" max="8450" width="37.109375" style="32" customWidth="1"/>
    <col min="8451" max="8451" width="13.88671875" style="32" bestFit="1" customWidth="1"/>
    <col min="8452" max="8452" width="10" style="32" bestFit="1" customWidth="1"/>
    <col min="8453" max="8453" width="28.5546875" style="32" bestFit="1" customWidth="1"/>
    <col min="8454" max="8454" width="13" style="32" bestFit="1" customWidth="1"/>
    <col min="8455" max="8455" width="17.6640625" style="32" bestFit="1" customWidth="1"/>
    <col min="8456" max="8456" width="10.109375" style="32" bestFit="1" customWidth="1"/>
    <col min="8457" max="8457" width="14.109375" style="32" bestFit="1" customWidth="1"/>
    <col min="8458" max="8458" width="8.6640625" style="32" bestFit="1" customWidth="1"/>
    <col min="8459" max="8459" width="7.33203125" style="32" bestFit="1" customWidth="1"/>
    <col min="8460" max="8460" width="12.5546875" style="32" bestFit="1" customWidth="1"/>
    <col min="8461" max="8461" width="13.109375" style="32" bestFit="1" customWidth="1"/>
    <col min="8462" max="8462" width="10.5546875" style="32" bestFit="1" customWidth="1"/>
    <col min="8463" max="8463" width="16.109375" style="32" bestFit="1" customWidth="1"/>
    <col min="8464" max="8464" width="10.109375" style="32" bestFit="1" customWidth="1"/>
    <col min="8465" max="8465" width="9.109375" style="32" bestFit="1" customWidth="1"/>
    <col min="8466" max="8466" width="11.33203125" style="32" bestFit="1" customWidth="1"/>
    <col min="8467" max="8467" width="10.109375" style="32" bestFit="1" customWidth="1"/>
    <col min="8468" max="8705" width="8.88671875" style="32"/>
    <col min="8706" max="8706" width="37.109375" style="32" customWidth="1"/>
    <col min="8707" max="8707" width="13.88671875" style="32" bestFit="1" customWidth="1"/>
    <col min="8708" max="8708" width="10" style="32" bestFit="1" customWidth="1"/>
    <col min="8709" max="8709" width="28.5546875" style="32" bestFit="1" customWidth="1"/>
    <col min="8710" max="8710" width="13" style="32" bestFit="1" customWidth="1"/>
    <col min="8711" max="8711" width="17.6640625" style="32" bestFit="1" customWidth="1"/>
    <col min="8712" max="8712" width="10.109375" style="32" bestFit="1" customWidth="1"/>
    <col min="8713" max="8713" width="14.109375" style="32" bestFit="1" customWidth="1"/>
    <col min="8714" max="8714" width="8.6640625" style="32" bestFit="1" customWidth="1"/>
    <col min="8715" max="8715" width="7.33203125" style="32" bestFit="1" customWidth="1"/>
    <col min="8716" max="8716" width="12.5546875" style="32" bestFit="1" customWidth="1"/>
    <col min="8717" max="8717" width="13.109375" style="32" bestFit="1" customWidth="1"/>
    <col min="8718" max="8718" width="10.5546875" style="32" bestFit="1" customWidth="1"/>
    <col min="8719" max="8719" width="16.109375" style="32" bestFit="1" customWidth="1"/>
    <col min="8720" max="8720" width="10.109375" style="32" bestFit="1" customWidth="1"/>
    <col min="8721" max="8721" width="9.109375" style="32" bestFit="1" customWidth="1"/>
    <col min="8722" max="8722" width="11.33203125" style="32" bestFit="1" customWidth="1"/>
    <col min="8723" max="8723" width="10.109375" style="32" bestFit="1" customWidth="1"/>
    <col min="8724" max="8961" width="8.88671875" style="32"/>
    <col min="8962" max="8962" width="37.109375" style="32" customWidth="1"/>
    <col min="8963" max="8963" width="13.88671875" style="32" bestFit="1" customWidth="1"/>
    <col min="8964" max="8964" width="10" style="32" bestFit="1" customWidth="1"/>
    <col min="8965" max="8965" width="28.5546875" style="32" bestFit="1" customWidth="1"/>
    <col min="8966" max="8966" width="13" style="32" bestFit="1" customWidth="1"/>
    <col min="8967" max="8967" width="17.6640625" style="32" bestFit="1" customWidth="1"/>
    <col min="8968" max="8968" width="10.109375" style="32" bestFit="1" customWidth="1"/>
    <col min="8969" max="8969" width="14.109375" style="32" bestFit="1" customWidth="1"/>
    <col min="8970" max="8970" width="8.6640625" style="32" bestFit="1" customWidth="1"/>
    <col min="8971" max="8971" width="7.33203125" style="32" bestFit="1" customWidth="1"/>
    <col min="8972" max="8972" width="12.5546875" style="32" bestFit="1" customWidth="1"/>
    <col min="8973" max="8973" width="13.109375" style="32" bestFit="1" customWidth="1"/>
    <col min="8974" max="8974" width="10.5546875" style="32" bestFit="1" customWidth="1"/>
    <col min="8975" max="8975" width="16.109375" style="32" bestFit="1" customWidth="1"/>
    <col min="8976" max="8976" width="10.109375" style="32" bestFit="1" customWidth="1"/>
    <col min="8977" max="8977" width="9.109375" style="32" bestFit="1" customWidth="1"/>
    <col min="8978" max="8978" width="11.33203125" style="32" bestFit="1" customWidth="1"/>
    <col min="8979" max="8979" width="10.109375" style="32" bestFit="1" customWidth="1"/>
    <col min="8980" max="9217" width="8.88671875" style="32"/>
    <col min="9218" max="9218" width="37.109375" style="32" customWidth="1"/>
    <col min="9219" max="9219" width="13.88671875" style="32" bestFit="1" customWidth="1"/>
    <col min="9220" max="9220" width="10" style="32" bestFit="1" customWidth="1"/>
    <col min="9221" max="9221" width="28.5546875" style="32" bestFit="1" customWidth="1"/>
    <col min="9222" max="9222" width="13" style="32" bestFit="1" customWidth="1"/>
    <col min="9223" max="9223" width="17.6640625" style="32" bestFit="1" customWidth="1"/>
    <col min="9224" max="9224" width="10.109375" style="32" bestFit="1" customWidth="1"/>
    <col min="9225" max="9225" width="14.109375" style="32" bestFit="1" customWidth="1"/>
    <col min="9226" max="9226" width="8.6640625" style="32" bestFit="1" customWidth="1"/>
    <col min="9227" max="9227" width="7.33203125" style="32" bestFit="1" customWidth="1"/>
    <col min="9228" max="9228" width="12.5546875" style="32" bestFit="1" customWidth="1"/>
    <col min="9229" max="9229" width="13.109375" style="32" bestFit="1" customWidth="1"/>
    <col min="9230" max="9230" width="10.5546875" style="32" bestFit="1" customWidth="1"/>
    <col min="9231" max="9231" width="16.109375" style="32" bestFit="1" customWidth="1"/>
    <col min="9232" max="9232" width="10.109375" style="32" bestFit="1" customWidth="1"/>
    <col min="9233" max="9233" width="9.109375" style="32" bestFit="1" customWidth="1"/>
    <col min="9234" max="9234" width="11.33203125" style="32" bestFit="1" customWidth="1"/>
    <col min="9235" max="9235" width="10.109375" style="32" bestFit="1" customWidth="1"/>
    <col min="9236" max="9473" width="8.88671875" style="32"/>
    <col min="9474" max="9474" width="37.109375" style="32" customWidth="1"/>
    <col min="9475" max="9475" width="13.88671875" style="32" bestFit="1" customWidth="1"/>
    <col min="9476" max="9476" width="10" style="32" bestFit="1" customWidth="1"/>
    <col min="9477" max="9477" width="28.5546875" style="32" bestFit="1" customWidth="1"/>
    <col min="9478" max="9478" width="13" style="32" bestFit="1" customWidth="1"/>
    <col min="9479" max="9479" width="17.6640625" style="32" bestFit="1" customWidth="1"/>
    <col min="9480" max="9480" width="10.109375" style="32" bestFit="1" customWidth="1"/>
    <col min="9481" max="9481" width="14.109375" style="32" bestFit="1" customWidth="1"/>
    <col min="9482" max="9482" width="8.6640625" style="32" bestFit="1" customWidth="1"/>
    <col min="9483" max="9483" width="7.33203125" style="32" bestFit="1" customWidth="1"/>
    <col min="9484" max="9484" width="12.5546875" style="32" bestFit="1" customWidth="1"/>
    <col min="9485" max="9485" width="13.109375" style="32" bestFit="1" customWidth="1"/>
    <col min="9486" max="9486" width="10.5546875" style="32" bestFit="1" customWidth="1"/>
    <col min="9487" max="9487" width="16.109375" style="32" bestFit="1" customWidth="1"/>
    <col min="9488" max="9488" width="10.109375" style="32" bestFit="1" customWidth="1"/>
    <col min="9489" max="9489" width="9.109375" style="32" bestFit="1" customWidth="1"/>
    <col min="9490" max="9490" width="11.33203125" style="32" bestFit="1" customWidth="1"/>
    <col min="9491" max="9491" width="10.109375" style="32" bestFit="1" customWidth="1"/>
    <col min="9492" max="9729" width="8.88671875" style="32"/>
    <col min="9730" max="9730" width="37.109375" style="32" customWidth="1"/>
    <col min="9731" max="9731" width="13.88671875" style="32" bestFit="1" customWidth="1"/>
    <col min="9732" max="9732" width="10" style="32" bestFit="1" customWidth="1"/>
    <col min="9733" max="9733" width="28.5546875" style="32" bestFit="1" customWidth="1"/>
    <col min="9734" max="9734" width="13" style="32" bestFit="1" customWidth="1"/>
    <col min="9735" max="9735" width="17.6640625" style="32" bestFit="1" customWidth="1"/>
    <col min="9736" max="9736" width="10.109375" style="32" bestFit="1" customWidth="1"/>
    <col min="9737" max="9737" width="14.109375" style="32" bestFit="1" customWidth="1"/>
    <col min="9738" max="9738" width="8.6640625" style="32" bestFit="1" customWidth="1"/>
    <col min="9739" max="9739" width="7.33203125" style="32" bestFit="1" customWidth="1"/>
    <col min="9740" max="9740" width="12.5546875" style="32" bestFit="1" customWidth="1"/>
    <col min="9741" max="9741" width="13.109375" style="32" bestFit="1" customWidth="1"/>
    <col min="9742" max="9742" width="10.5546875" style="32" bestFit="1" customWidth="1"/>
    <col min="9743" max="9743" width="16.109375" style="32" bestFit="1" customWidth="1"/>
    <col min="9744" max="9744" width="10.109375" style="32" bestFit="1" customWidth="1"/>
    <col min="9745" max="9745" width="9.109375" style="32" bestFit="1" customWidth="1"/>
    <col min="9746" max="9746" width="11.33203125" style="32" bestFit="1" customWidth="1"/>
    <col min="9747" max="9747" width="10.109375" style="32" bestFit="1" customWidth="1"/>
    <col min="9748" max="9985" width="8.88671875" style="32"/>
    <col min="9986" max="9986" width="37.109375" style="32" customWidth="1"/>
    <col min="9987" max="9987" width="13.88671875" style="32" bestFit="1" customWidth="1"/>
    <col min="9988" max="9988" width="10" style="32" bestFit="1" customWidth="1"/>
    <col min="9989" max="9989" width="28.5546875" style="32" bestFit="1" customWidth="1"/>
    <col min="9990" max="9990" width="13" style="32" bestFit="1" customWidth="1"/>
    <col min="9991" max="9991" width="17.6640625" style="32" bestFit="1" customWidth="1"/>
    <col min="9992" max="9992" width="10.109375" style="32" bestFit="1" customWidth="1"/>
    <col min="9993" max="9993" width="14.109375" style="32" bestFit="1" customWidth="1"/>
    <col min="9994" max="9994" width="8.6640625" style="32" bestFit="1" customWidth="1"/>
    <col min="9995" max="9995" width="7.33203125" style="32" bestFit="1" customWidth="1"/>
    <col min="9996" max="9996" width="12.5546875" style="32" bestFit="1" customWidth="1"/>
    <col min="9997" max="9997" width="13.109375" style="32" bestFit="1" customWidth="1"/>
    <col min="9998" max="9998" width="10.5546875" style="32" bestFit="1" customWidth="1"/>
    <col min="9999" max="9999" width="16.109375" style="32" bestFit="1" customWidth="1"/>
    <col min="10000" max="10000" width="10.109375" style="32" bestFit="1" customWidth="1"/>
    <col min="10001" max="10001" width="9.109375" style="32" bestFit="1" customWidth="1"/>
    <col min="10002" max="10002" width="11.33203125" style="32" bestFit="1" customWidth="1"/>
    <col min="10003" max="10003" width="10.109375" style="32" bestFit="1" customWidth="1"/>
    <col min="10004" max="10241" width="8.88671875" style="32"/>
    <col min="10242" max="10242" width="37.109375" style="32" customWidth="1"/>
    <col min="10243" max="10243" width="13.88671875" style="32" bestFit="1" customWidth="1"/>
    <col min="10244" max="10244" width="10" style="32" bestFit="1" customWidth="1"/>
    <col min="10245" max="10245" width="28.5546875" style="32" bestFit="1" customWidth="1"/>
    <col min="10246" max="10246" width="13" style="32" bestFit="1" customWidth="1"/>
    <col min="10247" max="10247" width="17.6640625" style="32" bestFit="1" customWidth="1"/>
    <col min="10248" max="10248" width="10.109375" style="32" bestFit="1" customWidth="1"/>
    <col min="10249" max="10249" width="14.109375" style="32" bestFit="1" customWidth="1"/>
    <col min="10250" max="10250" width="8.6640625" style="32" bestFit="1" customWidth="1"/>
    <col min="10251" max="10251" width="7.33203125" style="32" bestFit="1" customWidth="1"/>
    <col min="10252" max="10252" width="12.5546875" style="32" bestFit="1" customWidth="1"/>
    <col min="10253" max="10253" width="13.109375" style="32" bestFit="1" customWidth="1"/>
    <col min="10254" max="10254" width="10.5546875" style="32" bestFit="1" customWidth="1"/>
    <col min="10255" max="10255" width="16.109375" style="32" bestFit="1" customWidth="1"/>
    <col min="10256" max="10256" width="10.109375" style="32" bestFit="1" customWidth="1"/>
    <col min="10257" max="10257" width="9.109375" style="32" bestFit="1" customWidth="1"/>
    <col min="10258" max="10258" width="11.33203125" style="32" bestFit="1" customWidth="1"/>
    <col min="10259" max="10259" width="10.109375" style="32" bestFit="1" customWidth="1"/>
    <col min="10260" max="10497" width="8.88671875" style="32"/>
    <col min="10498" max="10498" width="37.109375" style="32" customWidth="1"/>
    <col min="10499" max="10499" width="13.88671875" style="32" bestFit="1" customWidth="1"/>
    <col min="10500" max="10500" width="10" style="32" bestFit="1" customWidth="1"/>
    <col min="10501" max="10501" width="28.5546875" style="32" bestFit="1" customWidth="1"/>
    <col min="10502" max="10502" width="13" style="32" bestFit="1" customWidth="1"/>
    <col min="10503" max="10503" width="17.6640625" style="32" bestFit="1" customWidth="1"/>
    <col min="10504" max="10504" width="10.109375" style="32" bestFit="1" customWidth="1"/>
    <col min="10505" max="10505" width="14.109375" style="32" bestFit="1" customWidth="1"/>
    <col min="10506" max="10506" width="8.6640625" style="32" bestFit="1" customWidth="1"/>
    <col min="10507" max="10507" width="7.33203125" style="32" bestFit="1" customWidth="1"/>
    <col min="10508" max="10508" width="12.5546875" style="32" bestFit="1" customWidth="1"/>
    <col min="10509" max="10509" width="13.109375" style="32" bestFit="1" customWidth="1"/>
    <col min="10510" max="10510" width="10.5546875" style="32" bestFit="1" customWidth="1"/>
    <col min="10511" max="10511" width="16.109375" style="32" bestFit="1" customWidth="1"/>
    <col min="10512" max="10512" width="10.109375" style="32" bestFit="1" customWidth="1"/>
    <col min="10513" max="10513" width="9.109375" style="32" bestFit="1" customWidth="1"/>
    <col min="10514" max="10514" width="11.33203125" style="32" bestFit="1" customWidth="1"/>
    <col min="10515" max="10515" width="10.109375" style="32" bestFit="1" customWidth="1"/>
    <col min="10516" max="10753" width="8.88671875" style="32"/>
    <col min="10754" max="10754" width="37.109375" style="32" customWidth="1"/>
    <col min="10755" max="10755" width="13.88671875" style="32" bestFit="1" customWidth="1"/>
    <col min="10756" max="10756" width="10" style="32" bestFit="1" customWidth="1"/>
    <col min="10757" max="10757" width="28.5546875" style="32" bestFit="1" customWidth="1"/>
    <col min="10758" max="10758" width="13" style="32" bestFit="1" customWidth="1"/>
    <col min="10759" max="10759" width="17.6640625" style="32" bestFit="1" customWidth="1"/>
    <col min="10760" max="10760" width="10.109375" style="32" bestFit="1" customWidth="1"/>
    <col min="10761" max="10761" width="14.109375" style="32" bestFit="1" customWidth="1"/>
    <col min="10762" max="10762" width="8.6640625" style="32" bestFit="1" customWidth="1"/>
    <col min="10763" max="10763" width="7.33203125" style="32" bestFit="1" customWidth="1"/>
    <col min="10764" max="10764" width="12.5546875" style="32" bestFit="1" customWidth="1"/>
    <col min="10765" max="10765" width="13.109375" style="32" bestFit="1" customWidth="1"/>
    <col min="10766" max="10766" width="10.5546875" style="32" bestFit="1" customWidth="1"/>
    <col min="10767" max="10767" width="16.109375" style="32" bestFit="1" customWidth="1"/>
    <col min="10768" max="10768" width="10.109375" style="32" bestFit="1" customWidth="1"/>
    <col min="10769" max="10769" width="9.109375" style="32" bestFit="1" customWidth="1"/>
    <col min="10770" max="10770" width="11.33203125" style="32" bestFit="1" customWidth="1"/>
    <col min="10771" max="10771" width="10.109375" style="32" bestFit="1" customWidth="1"/>
    <col min="10772" max="11009" width="8.88671875" style="32"/>
    <col min="11010" max="11010" width="37.109375" style="32" customWidth="1"/>
    <col min="11011" max="11011" width="13.88671875" style="32" bestFit="1" customWidth="1"/>
    <col min="11012" max="11012" width="10" style="32" bestFit="1" customWidth="1"/>
    <col min="11013" max="11013" width="28.5546875" style="32" bestFit="1" customWidth="1"/>
    <col min="11014" max="11014" width="13" style="32" bestFit="1" customWidth="1"/>
    <col min="11015" max="11015" width="17.6640625" style="32" bestFit="1" customWidth="1"/>
    <col min="11016" max="11016" width="10.109375" style="32" bestFit="1" customWidth="1"/>
    <col min="11017" max="11017" width="14.109375" style="32" bestFit="1" customWidth="1"/>
    <col min="11018" max="11018" width="8.6640625" style="32" bestFit="1" customWidth="1"/>
    <col min="11019" max="11019" width="7.33203125" style="32" bestFit="1" customWidth="1"/>
    <col min="11020" max="11020" width="12.5546875" style="32" bestFit="1" customWidth="1"/>
    <col min="11021" max="11021" width="13.109375" style="32" bestFit="1" customWidth="1"/>
    <col min="11022" max="11022" width="10.5546875" style="32" bestFit="1" customWidth="1"/>
    <col min="11023" max="11023" width="16.109375" style="32" bestFit="1" customWidth="1"/>
    <col min="11024" max="11024" width="10.109375" style="32" bestFit="1" customWidth="1"/>
    <col min="11025" max="11025" width="9.109375" style="32" bestFit="1" customWidth="1"/>
    <col min="11026" max="11026" width="11.33203125" style="32" bestFit="1" customWidth="1"/>
    <col min="11027" max="11027" width="10.109375" style="32" bestFit="1" customWidth="1"/>
    <col min="11028" max="11265" width="8.88671875" style="32"/>
    <col min="11266" max="11266" width="37.109375" style="32" customWidth="1"/>
    <col min="11267" max="11267" width="13.88671875" style="32" bestFit="1" customWidth="1"/>
    <col min="11268" max="11268" width="10" style="32" bestFit="1" customWidth="1"/>
    <col min="11269" max="11269" width="28.5546875" style="32" bestFit="1" customWidth="1"/>
    <col min="11270" max="11270" width="13" style="32" bestFit="1" customWidth="1"/>
    <col min="11271" max="11271" width="17.6640625" style="32" bestFit="1" customWidth="1"/>
    <col min="11272" max="11272" width="10.109375" style="32" bestFit="1" customWidth="1"/>
    <col min="11273" max="11273" width="14.109375" style="32" bestFit="1" customWidth="1"/>
    <col min="11274" max="11274" width="8.6640625" style="32" bestFit="1" customWidth="1"/>
    <col min="11275" max="11275" width="7.33203125" style="32" bestFit="1" customWidth="1"/>
    <col min="11276" max="11276" width="12.5546875" style="32" bestFit="1" customWidth="1"/>
    <col min="11277" max="11277" width="13.109375" style="32" bestFit="1" customWidth="1"/>
    <col min="11278" max="11278" width="10.5546875" style="32" bestFit="1" customWidth="1"/>
    <col min="11279" max="11279" width="16.109375" style="32" bestFit="1" customWidth="1"/>
    <col min="11280" max="11280" width="10.109375" style="32" bestFit="1" customWidth="1"/>
    <col min="11281" max="11281" width="9.109375" style="32" bestFit="1" customWidth="1"/>
    <col min="11282" max="11282" width="11.33203125" style="32" bestFit="1" customWidth="1"/>
    <col min="11283" max="11283" width="10.109375" style="32" bestFit="1" customWidth="1"/>
    <col min="11284" max="11521" width="8.88671875" style="32"/>
    <col min="11522" max="11522" width="37.109375" style="32" customWidth="1"/>
    <col min="11523" max="11523" width="13.88671875" style="32" bestFit="1" customWidth="1"/>
    <col min="11524" max="11524" width="10" style="32" bestFit="1" customWidth="1"/>
    <col min="11525" max="11525" width="28.5546875" style="32" bestFit="1" customWidth="1"/>
    <col min="11526" max="11526" width="13" style="32" bestFit="1" customWidth="1"/>
    <col min="11527" max="11527" width="17.6640625" style="32" bestFit="1" customWidth="1"/>
    <col min="11528" max="11528" width="10.109375" style="32" bestFit="1" customWidth="1"/>
    <col min="11529" max="11529" width="14.109375" style="32" bestFit="1" customWidth="1"/>
    <col min="11530" max="11530" width="8.6640625" style="32" bestFit="1" customWidth="1"/>
    <col min="11531" max="11531" width="7.33203125" style="32" bestFit="1" customWidth="1"/>
    <col min="11532" max="11532" width="12.5546875" style="32" bestFit="1" customWidth="1"/>
    <col min="11533" max="11533" width="13.109375" style="32" bestFit="1" customWidth="1"/>
    <col min="11534" max="11534" width="10.5546875" style="32" bestFit="1" customWidth="1"/>
    <col min="11535" max="11535" width="16.109375" style="32" bestFit="1" customWidth="1"/>
    <col min="11536" max="11536" width="10.109375" style="32" bestFit="1" customWidth="1"/>
    <col min="11537" max="11537" width="9.109375" style="32" bestFit="1" customWidth="1"/>
    <col min="11538" max="11538" width="11.33203125" style="32" bestFit="1" customWidth="1"/>
    <col min="11539" max="11539" width="10.109375" style="32" bestFit="1" customWidth="1"/>
    <col min="11540" max="11777" width="8.88671875" style="32"/>
    <col min="11778" max="11778" width="37.109375" style="32" customWidth="1"/>
    <col min="11779" max="11779" width="13.88671875" style="32" bestFit="1" customWidth="1"/>
    <col min="11780" max="11780" width="10" style="32" bestFit="1" customWidth="1"/>
    <col min="11781" max="11781" width="28.5546875" style="32" bestFit="1" customWidth="1"/>
    <col min="11782" max="11782" width="13" style="32" bestFit="1" customWidth="1"/>
    <col min="11783" max="11783" width="17.6640625" style="32" bestFit="1" customWidth="1"/>
    <col min="11784" max="11784" width="10.109375" style="32" bestFit="1" customWidth="1"/>
    <col min="11785" max="11785" width="14.109375" style="32" bestFit="1" customWidth="1"/>
    <col min="11786" max="11786" width="8.6640625" style="32" bestFit="1" customWidth="1"/>
    <col min="11787" max="11787" width="7.33203125" style="32" bestFit="1" customWidth="1"/>
    <col min="11788" max="11788" width="12.5546875" style="32" bestFit="1" customWidth="1"/>
    <col min="11789" max="11789" width="13.109375" style="32" bestFit="1" customWidth="1"/>
    <col min="11790" max="11790" width="10.5546875" style="32" bestFit="1" customWidth="1"/>
    <col min="11791" max="11791" width="16.109375" style="32" bestFit="1" customWidth="1"/>
    <col min="11792" max="11792" width="10.109375" style="32" bestFit="1" customWidth="1"/>
    <col min="11793" max="11793" width="9.109375" style="32" bestFit="1" customWidth="1"/>
    <col min="11794" max="11794" width="11.33203125" style="32" bestFit="1" customWidth="1"/>
    <col min="11795" max="11795" width="10.109375" style="32" bestFit="1" customWidth="1"/>
    <col min="11796" max="12033" width="8.88671875" style="32"/>
    <col min="12034" max="12034" width="37.109375" style="32" customWidth="1"/>
    <col min="12035" max="12035" width="13.88671875" style="32" bestFit="1" customWidth="1"/>
    <col min="12036" max="12036" width="10" style="32" bestFit="1" customWidth="1"/>
    <col min="12037" max="12037" width="28.5546875" style="32" bestFit="1" customWidth="1"/>
    <col min="12038" max="12038" width="13" style="32" bestFit="1" customWidth="1"/>
    <col min="12039" max="12039" width="17.6640625" style="32" bestFit="1" customWidth="1"/>
    <col min="12040" max="12040" width="10.109375" style="32" bestFit="1" customWidth="1"/>
    <col min="12041" max="12041" width="14.109375" style="32" bestFit="1" customWidth="1"/>
    <col min="12042" max="12042" width="8.6640625" style="32" bestFit="1" customWidth="1"/>
    <col min="12043" max="12043" width="7.33203125" style="32" bestFit="1" customWidth="1"/>
    <col min="12044" max="12044" width="12.5546875" style="32" bestFit="1" customWidth="1"/>
    <col min="12045" max="12045" width="13.109375" style="32" bestFit="1" customWidth="1"/>
    <col min="12046" max="12046" width="10.5546875" style="32" bestFit="1" customWidth="1"/>
    <col min="12047" max="12047" width="16.109375" style="32" bestFit="1" customWidth="1"/>
    <col min="12048" max="12048" width="10.109375" style="32" bestFit="1" customWidth="1"/>
    <col min="12049" max="12049" width="9.109375" style="32" bestFit="1" customWidth="1"/>
    <col min="12050" max="12050" width="11.33203125" style="32" bestFit="1" customWidth="1"/>
    <col min="12051" max="12051" width="10.109375" style="32" bestFit="1" customWidth="1"/>
    <col min="12052" max="12289" width="8.88671875" style="32"/>
    <col min="12290" max="12290" width="37.109375" style="32" customWidth="1"/>
    <col min="12291" max="12291" width="13.88671875" style="32" bestFit="1" customWidth="1"/>
    <col min="12292" max="12292" width="10" style="32" bestFit="1" customWidth="1"/>
    <col min="12293" max="12293" width="28.5546875" style="32" bestFit="1" customWidth="1"/>
    <col min="12294" max="12294" width="13" style="32" bestFit="1" customWidth="1"/>
    <col min="12295" max="12295" width="17.6640625" style="32" bestFit="1" customWidth="1"/>
    <col min="12296" max="12296" width="10.109375" style="32" bestFit="1" customWidth="1"/>
    <col min="12297" max="12297" width="14.109375" style="32" bestFit="1" customWidth="1"/>
    <col min="12298" max="12298" width="8.6640625" style="32" bestFit="1" customWidth="1"/>
    <col min="12299" max="12299" width="7.33203125" style="32" bestFit="1" customWidth="1"/>
    <col min="12300" max="12300" width="12.5546875" style="32" bestFit="1" customWidth="1"/>
    <col min="12301" max="12301" width="13.109375" style="32" bestFit="1" customWidth="1"/>
    <col min="12302" max="12302" width="10.5546875" style="32" bestFit="1" customWidth="1"/>
    <col min="12303" max="12303" width="16.109375" style="32" bestFit="1" customWidth="1"/>
    <col min="12304" max="12304" width="10.109375" style="32" bestFit="1" customWidth="1"/>
    <col min="12305" max="12305" width="9.109375" style="32" bestFit="1" customWidth="1"/>
    <col min="12306" max="12306" width="11.33203125" style="32" bestFit="1" customWidth="1"/>
    <col min="12307" max="12307" width="10.109375" style="32" bestFit="1" customWidth="1"/>
    <col min="12308" max="12545" width="8.88671875" style="32"/>
    <col min="12546" max="12546" width="37.109375" style="32" customWidth="1"/>
    <col min="12547" max="12547" width="13.88671875" style="32" bestFit="1" customWidth="1"/>
    <col min="12548" max="12548" width="10" style="32" bestFit="1" customWidth="1"/>
    <col min="12549" max="12549" width="28.5546875" style="32" bestFit="1" customWidth="1"/>
    <col min="12550" max="12550" width="13" style="32" bestFit="1" customWidth="1"/>
    <col min="12551" max="12551" width="17.6640625" style="32" bestFit="1" customWidth="1"/>
    <col min="12552" max="12552" width="10.109375" style="32" bestFit="1" customWidth="1"/>
    <col min="12553" max="12553" width="14.109375" style="32" bestFit="1" customWidth="1"/>
    <col min="12554" max="12554" width="8.6640625" style="32" bestFit="1" customWidth="1"/>
    <col min="12555" max="12555" width="7.33203125" style="32" bestFit="1" customWidth="1"/>
    <col min="12556" max="12556" width="12.5546875" style="32" bestFit="1" customWidth="1"/>
    <col min="12557" max="12557" width="13.109375" style="32" bestFit="1" customWidth="1"/>
    <col min="12558" max="12558" width="10.5546875" style="32" bestFit="1" customWidth="1"/>
    <col min="12559" max="12559" width="16.109375" style="32" bestFit="1" customWidth="1"/>
    <col min="12560" max="12560" width="10.109375" style="32" bestFit="1" customWidth="1"/>
    <col min="12561" max="12561" width="9.109375" style="32" bestFit="1" customWidth="1"/>
    <col min="12562" max="12562" width="11.33203125" style="32" bestFit="1" customWidth="1"/>
    <col min="12563" max="12563" width="10.109375" style="32" bestFit="1" customWidth="1"/>
    <col min="12564" max="12801" width="8.88671875" style="32"/>
    <col min="12802" max="12802" width="37.109375" style="32" customWidth="1"/>
    <col min="12803" max="12803" width="13.88671875" style="32" bestFit="1" customWidth="1"/>
    <col min="12804" max="12804" width="10" style="32" bestFit="1" customWidth="1"/>
    <col min="12805" max="12805" width="28.5546875" style="32" bestFit="1" customWidth="1"/>
    <col min="12806" max="12806" width="13" style="32" bestFit="1" customWidth="1"/>
    <col min="12807" max="12807" width="17.6640625" style="32" bestFit="1" customWidth="1"/>
    <col min="12808" max="12808" width="10.109375" style="32" bestFit="1" customWidth="1"/>
    <col min="12809" max="12809" width="14.109375" style="32" bestFit="1" customWidth="1"/>
    <col min="12810" max="12810" width="8.6640625" style="32" bestFit="1" customWidth="1"/>
    <col min="12811" max="12811" width="7.33203125" style="32" bestFit="1" customWidth="1"/>
    <col min="12812" max="12812" width="12.5546875" style="32" bestFit="1" customWidth="1"/>
    <col min="12813" max="12813" width="13.109375" style="32" bestFit="1" customWidth="1"/>
    <col min="12814" max="12814" width="10.5546875" style="32" bestFit="1" customWidth="1"/>
    <col min="12815" max="12815" width="16.109375" style="32" bestFit="1" customWidth="1"/>
    <col min="12816" max="12816" width="10.109375" style="32" bestFit="1" customWidth="1"/>
    <col min="12817" max="12817" width="9.109375" style="32" bestFit="1" customWidth="1"/>
    <col min="12818" max="12818" width="11.33203125" style="32" bestFit="1" customWidth="1"/>
    <col min="12819" max="12819" width="10.109375" style="32" bestFit="1" customWidth="1"/>
    <col min="12820" max="13057" width="8.88671875" style="32"/>
    <col min="13058" max="13058" width="37.109375" style="32" customWidth="1"/>
    <col min="13059" max="13059" width="13.88671875" style="32" bestFit="1" customWidth="1"/>
    <col min="13060" max="13060" width="10" style="32" bestFit="1" customWidth="1"/>
    <col min="13061" max="13061" width="28.5546875" style="32" bestFit="1" customWidth="1"/>
    <col min="13062" max="13062" width="13" style="32" bestFit="1" customWidth="1"/>
    <col min="13063" max="13063" width="17.6640625" style="32" bestFit="1" customWidth="1"/>
    <col min="13064" max="13064" width="10.109375" style="32" bestFit="1" customWidth="1"/>
    <col min="13065" max="13065" width="14.109375" style="32" bestFit="1" customWidth="1"/>
    <col min="13066" max="13066" width="8.6640625" style="32" bestFit="1" customWidth="1"/>
    <col min="13067" max="13067" width="7.33203125" style="32" bestFit="1" customWidth="1"/>
    <col min="13068" max="13068" width="12.5546875" style="32" bestFit="1" customWidth="1"/>
    <col min="13069" max="13069" width="13.109375" style="32" bestFit="1" customWidth="1"/>
    <col min="13070" max="13070" width="10.5546875" style="32" bestFit="1" customWidth="1"/>
    <col min="13071" max="13071" width="16.109375" style="32" bestFit="1" customWidth="1"/>
    <col min="13072" max="13072" width="10.109375" style="32" bestFit="1" customWidth="1"/>
    <col min="13073" max="13073" width="9.109375" style="32" bestFit="1" customWidth="1"/>
    <col min="13074" max="13074" width="11.33203125" style="32" bestFit="1" customWidth="1"/>
    <col min="13075" max="13075" width="10.109375" style="32" bestFit="1" customWidth="1"/>
    <col min="13076" max="13313" width="8.88671875" style="32"/>
    <col min="13314" max="13314" width="37.109375" style="32" customWidth="1"/>
    <col min="13315" max="13315" width="13.88671875" style="32" bestFit="1" customWidth="1"/>
    <col min="13316" max="13316" width="10" style="32" bestFit="1" customWidth="1"/>
    <col min="13317" max="13317" width="28.5546875" style="32" bestFit="1" customWidth="1"/>
    <col min="13318" max="13318" width="13" style="32" bestFit="1" customWidth="1"/>
    <col min="13319" max="13319" width="17.6640625" style="32" bestFit="1" customWidth="1"/>
    <col min="13320" max="13320" width="10.109375" style="32" bestFit="1" customWidth="1"/>
    <col min="13321" max="13321" width="14.109375" style="32" bestFit="1" customWidth="1"/>
    <col min="13322" max="13322" width="8.6640625" style="32" bestFit="1" customWidth="1"/>
    <col min="13323" max="13323" width="7.33203125" style="32" bestFit="1" customWidth="1"/>
    <col min="13324" max="13324" width="12.5546875" style="32" bestFit="1" customWidth="1"/>
    <col min="13325" max="13325" width="13.109375" style="32" bestFit="1" customWidth="1"/>
    <col min="13326" max="13326" width="10.5546875" style="32" bestFit="1" customWidth="1"/>
    <col min="13327" max="13327" width="16.109375" style="32" bestFit="1" customWidth="1"/>
    <col min="13328" max="13328" width="10.109375" style="32" bestFit="1" customWidth="1"/>
    <col min="13329" max="13329" width="9.109375" style="32" bestFit="1" customWidth="1"/>
    <col min="13330" max="13330" width="11.33203125" style="32" bestFit="1" customWidth="1"/>
    <col min="13331" max="13331" width="10.109375" style="32" bestFit="1" customWidth="1"/>
    <col min="13332" max="13569" width="8.88671875" style="32"/>
    <col min="13570" max="13570" width="37.109375" style="32" customWidth="1"/>
    <col min="13571" max="13571" width="13.88671875" style="32" bestFit="1" customWidth="1"/>
    <col min="13572" max="13572" width="10" style="32" bestFit="1" customWidth="1"/>
    <col min="13573" max="13573" width="28.5546875" style="32" bestFit="1" customWidth="1"/>
    <col min="13574" max="13574" width="13" style="32" bestFit="1" customWidth="1"/>
    <col min="13575" max="13575" width="17.6640625" style="32" bestFit="1" customWidth="1"/>
    <col min="13576" max="13576" width="10.109375" style="32" bestFit="1" customWidth="1"/>
    <col min="13577" max="13577" width="14.109375" style="32" bestFit="1" customWidth="1"/>
    <col min="13578" max="13578" width="8.6640625" style="32" bestFit="1" customWidth="1"/>
    <col min="13579" max="13579" width="7.33203125" style="32" bestFit="1" customWidth="1"/>
    <col min="13580" max="13580" width="12.5546875" style="32" bestFit="1" customWidth="1"/>
    <col min="13581" max="13581" width="13.109375" style="32" bestFit="1" customWidth="1"/>
    <col min="13582" max="13582" width="10.5546875" style="32" bestFit="1" customWidth="1"/>
    <col min="13583" max="13583" width="16.109375" style="32" bestFit="1" customWidth="1"/>
    <col min="13584" max="13584" width="10.109375" style="32" bestFit="1" customWidth="1"/>
    <col min="13585" max="13585" width="9.109375" style="32" bestFit="1" customWidth="1"/>
    <col min="13586" max="13586" width="11.33203125" style="32" bestFit="1" customWidth="1"/>
    <col min="13587" max="13587" width="10.109375" style="32" bestFit="1" customWidth="1"/>
    <col min="13588" max="13825" width="8.88671875" style="32"/>
    <col min="13826" max="13826" width="37.109375" style="32" customWidth="1"/>
    <col min="13827" max="13827" width="13.88671875" style="32" bestFit="1" customWidth="1"/>
    <col min="13828" max="13828" width="10" style="32" bestFit="1" customWidth="1"/>
    <col min="13829" max="13829" width="28.5546875" style="32" bestFit="1" customWidth="1"/>
    <col min="13830" max="13830" width="13" style="32" bestFit="1" customWidth="1"/>
    <col min="13831" max="13831" width="17.6640625" style="32" bestFit="1" customWidth="1"/>
    <col min="13832" max="13832" width="10.109375" style="32" bestFit="1" customWidth="1"/>
    <col min="13833" max="13833" width="14.109375" style="32" bestFit="1" customWidth="1"/>
    <col min="13834" max="13834" width="8.6640625" style="32" bestFit="1" customWidth="1"/>
    <col min="13835" max="13835" width="7.33203125" style="32" bestFit="1" customWidth="1"/>
    <col min="13836" max="13836" width="12.5546875" style="32" bestFit="1" customWidth="1"/>
    <col min="13837" max="13837" width="13.109375" style="32" bestFit="1" customWidth="1"/>
    <col min="13838" max="13838" width="10.5546875" style="32" bestFit="1" customWidth="1"/>
    <col min="13839" max="13839" width="16.109375" style="32" bestFit="1" customWidth="1"/>
    <col min="13840" max="13840" width="10.109375" style="32" bestFit="1" customWidth="1"/>
    <col min="13841" max="13841" width="9.109375" style="32" bestFit="1" customWidth="1"/>
    <col min="13842" max="13842" width="11.33203125" style="32" bestFit="1" customWidth="1"/>
    <col min="13843" max="13843" width="10.109375" style="32" bestFit="1" customWidth="1"/>
    <col min="13844" max="14081" width="8.88671875" style="32"/>
    <col min="14082" max="14082" width="37.109375" style="32" customWidth="1"/>
    <col min="14083" max="14083" width="13.88671875" style="32" bestFit="1" customWidth="1"/>
    <col min="14084" max="14084" width="10" style="32" bestFit="1" customWidth="1"/>
    <col min="14085" max="14085" width="28.5546875" style="32" bestFit="1" customWidth="1"/>
    <col min="14086" max="14086" width="13" style="32" bestFit="1" customWidth="1"/>
    <col min="14087" max="14087" width="17.6640625" style="32" bestFit="1" customWidth="1"/>
    <col min="14088" max="14088" width="10.109375" style="32" bestFit="1" customWidth="1"/>
    <col min="14089" max="14089" width="14.109375" style="32" bestFit="1" customWidth="1"/>
    <col min="14090" max="14090" width="8.6640625" style="32" bestFit="1" customWidth="1"/>
    <col min="14091" max="14091" width="7.33203125" style="32" bestFit="1" customWidth="1"/>
    <col min="14092" max="14092" width="12.5546875" style="32" bestFit="1" customWidth="1"/>
    <col min="14093" max="14093" width="13.109375" style="32" bestFit="1" customWidth="1"/>
    <col min="14094" max="14094" width="10.5546875" style="32" bestFit="1" customWidth="1"/>
    <col min="14095" max="14095" width="16.109375" style="32" bestFit="1" customWidth="1"/>
    <col min="14096" max="14096" width="10.109375" style="32" bestFit="1" customWidth="1"/>
    <col min="14097" max="14097" width="9.109375" style="32" bestFit="1" customWidth="1"/>
    <col min="14098" max="14098" width="11.33203125" style="32" bestFit="1" customWidth="1"/>
    <col min="14099" max="14099" width="10.109375" style="32" bestFit="1" customWidth="1"/>
    <col min="14100" max="14337" width="8.88671875" style="32"/>
    <col min="14338" max="14338" width="37.109375" style="32" customWidth="1"/>
    <col min="14339" max="14339" width="13.88671875" style="32" bestFit="1" customWidth="1"/>
    <col min="14340" max="14340" width="10" style="32" bestFit="1" customWidth="1"/>
    <col min="14341" max="14341" width="28.5546875" style="32" bestFit="1" customWidth="1"/>
    <col min="14342" max="14342" width="13" style="32" bestFit="1" customWidth="1"/>
    <col min="14343" max="14343" width="17.6640625" style="32" bestFit="1" customWidth="1"/>
    <col min="14344" max="14344" width="10.109375" style="32" bestFit="1" customWidth="1"/>
    <col min="14345" max="14345" width="14.109375" style="32" bestFit="1" customWidth="1"/>
    <col min="14346" max="14346" width="8.6640625" style="32" bestFit="1" customWidth="1"/>
    <col min="14347" max="14347" width="7.33203125" style="32" bestFit="1" customWidth="1"/>
    <col min="14348" max="14348" width="12.5546875" style="32" bestFit="1" customWidth="1"/>
    <col min="14349" max="14349" width="13.109375" style="32" bestFit="1" customWidth="1"/>
    <col min="14350" max="14350" width="10.5546875" style="32" bestFit="1" customWidth="1"/>
    <col min="14351" max="14351" width="16.109375" style="32" bestFit="1" customWidth="1"/>
    <col min="14352" max="14352" width="10.109375" style="32" bestFit="1" customWidth="1"/>
    <col min="14353" max="14353" width="9.109375" style="32" bestFit="1" customWidth="1"/>
    <col min="14354" max="14354" width="11.33203125" style="32" bestFit="1" customWidth="1"/>
    <col min="14355" max="14355" width="10.109375" style="32" bestFit="1" customWidth="1"/>
    <col min="14356" max="14593" width="8.88671875" style="32"/>
    <col min="14594" max="14594" width="37.109375" style="32" customWidth="1"/>
    <col min="14595" max="14595" width="13.88671875" style="32" bestFit="1" customWidth="1"/>
    <col min="14596" max="14596" width="10" style="32" bestFit="1" customWidth="1"/>
    <col min="14597" max="14597" width="28.5546875" style="32" bestFit="1" customWidth="1"/>
    <col min="14598" max="14598" width="13" style="32" bestFit="1" customWidth="1"/>
    <col min="14599" max="14599" width="17.6640625" style="32" bestFit="1" customWidth="1"/>
    <col min="14600" max="14600" width="10.109375" style="32" bestFit="1" customWidth="1"/>
    <col min="14601" max="14601" width="14.109375" style="32" bestFit="1" customWidth="1"/>
    <col min="14602" max="14602" width="8.6640625" style="32" bestFit="1" customWidth="1"/>
    <col min="14603" max="14603" width="7.33203125" style="32" bestFit="1" customWidth="1"/>
    <col min="14604" max="14604" width="12.5546875" style="32" bestFit="1" customWidth="1"/>
    <col min="14605" max="14605" width="13.109375" style="32" bestFit="1" customWidth="1"/>
    <col min="14606" max="14606" width="10.5546875" style="32" bestFit="1" customWidth="1"/>
    <col min="14607" max="14607" width="16.109375" style="32" bestFit="1" customWidth="1"/>
    <col min="14608" max="14608" width="10.109375" style="32" bestFit="1" customWidth="1"/>
    <col min="14609" max="14609" width="9.109375" style="32" bestFit="1" customWidth="1"/>
    <col min="14610" max="14610" width="11.33203125" style="32" bestFit="1" customWidth="1"/>
    <col min="14611" max="14611" width="10.109375" style="32" bestFit="1" customWidth="1"/>
    <col min="14612" max="14849" width="8.88671875" style="32"/>
    <col min="14850" max="14850" width="37.109375" style="32" customWidth="1"/>
    <col min="14851" max="14851" width="13.88671875" style="32" bestFit="1" customWidth="1"/>
    <col min="14852" max="14852" width="10" style="32" bestFit="1" customWidth="1"/>
    <col min="14853" max="14853" width="28.5546875" style="32" bestFit="1" customWidth="1"/>
    <col min="14854" max="14854" width="13" style="32" bestFit="1" customWidth="1"/>
    <col min="14855" max="14855" width="17.6640625" style="32" bestFit="1" customWidth="1"/>
    <col min="14856" max="14856" width="10.109375" style="32" bestFit="1" customWidth="1"/>
    <col min="14857" max="14857" width="14.109375" style="32" bestFit="1" customWidth="1"/>
    <col min="14858" max="14858" width="8.6640625" style="32" bestFit="1" customWidth="1"/>
    <col min="14859" max="14859" width="7.33203125" style="32" bestFit="1" customWidth="1"/>
    <col min="14860" max="14860" width="12.5546875" style="32" bestFit="1" customWidth="1"/>
    <col min="14861" max="14861" width="13.109375" style="32" bestFit="1" customWidth="1"/>
    <col min="14862" max="14862" width="10.5546875" style="32" bestFit="1" customWidth="1"/>
    <col min="14863" max="14863" width="16.109375" style="32" bestFit="1" customWidth="1"/>
    <col min="14864" max="14864" width="10.109375" style="32" bestFit="1" customWidth="1"/>
    <col min="14865" max="14865" width="9.109375" style="32" bestFit="1" customWidth="1"/>
    <col min="14866" max="14866" width="11.33203125" style="32" bestFit="1" customWidth="1"/>
    <col min="14867" max="14867" width="10.109375" style="32" bestFit="1" customWidth="1"/>
    <col min="14868" max="15105" width="8.88671875" style="32"/>
    <col min="15106" max="15106" width="37.109375" style="32" customWidth="1"/>
    <col min="15107" max="15107" width="13.88671875" style="32" bestFit="1" customWidth="1"/>
    <col min="15108" max="15108" width="10" style="32" bestFit="1" customWidth="1"/>
    <col min="15109" max="15109" width="28.5546875" style="32" bestFit="1" customWidth="1"/>
    <col min="15110" max="15110" width="13" style="32" bestFit="1" customWidth="1"/>
    <col min="15111" max="15111" width="17.6640625" style="32" bestFit="1" customWidth="1"/>
    <col min="15112" max="15112" width="10.109375" style="32" bestFit="1" customWidth="1"/>
    <col min="15113" max="15113" width="14.109375" style="32" bestFit="1" customWidth="1"/>
    <col min="15114" max="15114" width="8.6640625" style="32" bestFit="1" customWidth="1"/>
    <col min="15115" max="15115" width="7.33203125" style="32" bestFit="1" customWidth="1"/>
    <col min="15116" max="15116" width="12.5546875" style="32" bestFit="1" customWidth="1"/>
    <col min="15117" max="15117" width="13.109375" style="32" bestFit="1" customWidth="1"/>
    <col min="15118" max="15118" width="10.5546875" style="32" bestFit="1" customWidth="1"/>
    <col min="15119" max="15119" width="16.109375" style="32" bestFit="1" customWidth="1"/>
    <col min="15120" max="15120" width="10.109375" style="32" bestFit="1" customWidth="1"/>
    <col min="15121" max="15121" width="9.109375" style="32" bestFit="1" customWidth="1"/>
    <col min="15122" max="15122" width="11.33203125" style="32" bestFit="1" customWidth="1"/>
    <col min="15123" max="15123" width="10.109375" style="32" bestFit="1" customWidth="1"/>
    <col min="15124" max="15361" width="8.88671875" style="32"/>
    <col min="15362" max="15362" width="37.109375" style="32" customWidth="1"/>
    <col min="15363" max="15363" width="13.88671875" style="32" bestFit="1" customWidth="1"/>
    <col min="15364" max="15364" width="10" style="32" bestFit="1" customWidth="1"/>
    <col min="15365" max="15365" width="28.5546875" style="32" bestFit="1" customWidth="1"/>
    <col min="15366" max="15366" width="13" style="32" bestFit="1" customWidth="1"/>
    <col min="15367" max="15367" width="17.6640625" style="32" bestFit="1" customWidth="1"/>
    <col min="15368" max="15368" width="10.109375" style="32" bestFit="1" customWidth="1"/>
    <col min="15369" max="15369" width="14.109375" style="32" bestFit="1" customWidth="1"/>
    <col min="15370" max="15370" width="8.6640625" style="32" bestFit="1" customWidth="1"/>
    <col min="15371" max="15371" width="7.33203125" style="32" bestFit="1" customWidth="1"/>
    <col min="15372" max="15372" width="12.5546875" style="32" bestFit="1" customWidth="1"/>
    <col min="15373" max="15373" width="13.109375" style="32" bestFit="1" customWidth="1"/>
    <col min="15374" max="15374" width="10.5546875" style="32" bestFit="1" customWidth="1"/>
    <col min="15375" max="15375" width="16.109375" style="32" bestFit="1" customWidth="1"/>
    <col min="15376" max="15376" width="10.109375" style="32" bestFit="1" customWidth="1"/>
    <col min="15377" max="15377" width="9.109375" style="32" bestFit="1" customWidth="1"/>
    <col min="15378" max="15378" width="11.33203125" style="32" bestFit="1" customWidth="1"/>
    <col min="15379" max="15379" width="10.109375" style="32" bestFit="1" customWidth="1"/>
    <col min="15380" max="15617" width="8.88671875" style="32"/>
    <col min="15618" max="15618" width="37.109375" style="32" customWidth="1"/>
    <col min="15619" max="15619" width="13.88671875" style="32" bestFit="1" customWidth="1"/>
    <col min="15620" max="15620" width="10" style="32" bestFit="1" customWidth="1"/>
    <col min="15621" max="15621" width="28.5546875" style="32" bestFit="1" customWidth="1"/>
    <col min="15622" max="15622" width="13" style="32" bestFit="1" customWidth="1"/>
    <col min="15623" max="15623" width="17.6640625" style="32" bestFit="1" customWidth="1"/>
    <col min="15624" max="15624" width="10.109375" style="32" bestFit="1" customWidth="1"/>
    <col min="15625" max="15625" width="14.109375" style="32" bestFit="1" customWidth="1"/>
    <col min="15626" max="15626" width="8.6640625" style="32" bestFit="1" customWidth="1"/>
    <col min="15627" max="15627" width="7.33203125" style="32" bestFit="1" customWidth="1"/>
    <col min="15628" max="15628" width="12.5546875" style="32" bestFit="1" customWidth="1"/>
    <col min="15629" max="15629" width="13.109375" style="32" bestFit="1" customWidth="1"/>
    <col min="15630" max="15630" width="10.5546875" style="32" bestFit="1" customWidth="1"/>
    <col min="15631" max="15631" width="16.109375" style="32" bestFit="1" customWidth="1"/>
    <col min="15632" max="15632" width="10.109375" style="32" bestFit="1" customWidth="1"/>
    <col min="15633" max="15633" width="9.109375" style="32" bestFit="1" customWidth="1"/>
    <col min="15634" max="15634" width="11.33203125" style="32" bestFit="1" customWidth="1"/>
    <col min="15635" max="15635" width="10.109375" style="32" bestFit="1" customWidth="1"/>
    <col min="15636" max="15873" width="8.88671875" style="32"/>
    <col min="15874" max="15874" width="37.109375" style="32" customWidth="1"/>
    <col min="15875" max="15875" width="13.88671875" style="32" bestFit="1" customWidth="1"/>
    <col min="15876" max="15876" width="10" style="32" bestFit="1" customWidth="1"/>
    <col min="15877" max="15877" width="28.5546875" style="32" bestFit="1" customWidth="1"/>
    <col min="15878" max="15878" width="13" style="32" bestFit="1" customWidth="1"/>
    <col min="15879" max="15879" width="17.6640625" style="32" bestFit="1" customWidth="1"/>
    <col min="15880" max="15880" width="10.109375" style="32" bestFit="1" customWidth="1"/>
    <col min="15881" max="15881" width="14.109375" style="32" bestFit="1" customWidth="1"/>
    <col min="15882" max="15882" width="8.6640625" style="32" bestFit="1" customWidth="1"/>
    <col min="15883" max="15883" width="7.33203125" style="32" bestFit="1" customWidth="1"/>
    <col min="15884" max="15884" width="12.5546875" style="32" bestFit="1" customWidth="1"/>
    <col min="15885" max="15885" width="13.109375" style="32" bestFit="1" customWidth="1"/>
    <col min="15886" max="15886" width="10.5546875" style="32" bestFit="1" customWidth="1"/>
    <col min="15887" max="15887" width="16.109375" style="32" bestFit="1" customWidth="1"/>
    <col min="15888" max="15888" width="10.109375" style="32" bestFit="1" customWidth="1"/>
    <col min="15889" max="15889" width="9.109375" style="32" bestFit="1" customWidth="1"/>
    <col min="15890" max="15890" width="11.33203125" style="32" bestFit="1" customWidth="1"/>
    <col min="15891" max="15891" width="10.109375" style="32" bestFit="1" customWidth="1"/>
    <col min="15892" max="16129" width="8.88671875" style="32"/>
    <col min="16130" max="16130" width="37.109375" style="32" customWidth="1"/>
    <col min="16131" max="16131" width="13.88671875" style="32" bestFit="1" customWidth="1"/>
    <col min="16132" max="16132" width="10" style="32" bestFit="1" customWidth="1"/>
    <col min="16133" max="16133" width="28.5546875" style="32" bestFit="1" customWidth="1"/>
    <col min="16134" max="16134" width="13" style="32" bestFit="1" customWidth="1"/>
    <col min="16135" max="16135" width="17.6640625" style="32" bestFit="1" customWidth="1"/>
    <col min="16136" max="16136" width="10.109375" style="32" bestFit="1" customWidth="1"/>
    <col min="16137" max="16137" width="14.109375" style="32" bestFit="1" customWidth="1"/>
    <col min="16138" max="16138" width="8.6640625" style="32" bestFit="1" customWidth="1"/>
    <col min="16139" max="16139" width="7.33203125" style="32" bestFit="1" customWidth="1"/>
    <col min="16140" max="16140" width="12.5546875" style="32" bestFit="1" customWidth="1"/>
    <col min="16141" max="16141" width="13.109375" style="32" bestFit="1" customWidth="1"/>
    <col min="16142" max="16142" width="10.5546875" style="32" bestFit="1" customWidth="1"/>
    <col min="16143" max="16143" width="16.109375" style="32" bestFit="1" customWidth="1"/>
    <col min="16144" max="16144" width="10.109375" style="32" bestFit="1" customWidth="1"/>
    <col min="16145" max="16145" width="9.109375" style="32" bestFit="1" customWidth="1"/>
    <col min="16146" max="16146" width="11.33203125" style="32" bestFit="1" customWidth="1"/>
    <col min="16147" max="16147" width="10.109375" style="32" bestFit="1" customWidth="1"/>
    <col min="16148" max="16384" width="8.88671875" style="32"/>
  </cols>
  <sheetData>
    <row r="1" spans="1:19" ht="13.2" x14ac:dyDescent="0.25">
      <c r="A1" s="34" t="s">
        <v>542</v>
      </c>
      <c r="C1" s="34" t="s">
        <v>395</v>
      </c>
      <c r="D1" s="40" t="s">
        <v>396</v>
      </c>
      <c r="E1" s="34"/>
      <c r="F1" s="34"/>
      <c r="G1" s="34"/>
      <c r="H1" s="34"/>
      <c r="I1" s="34"/>
      <c r="J1" s="34"/>
      <c r="K1" s="34"/>
      <c r="L1" s="34"/>
      <c r="M1" s="34"/>
      <c r="N1" s="34"/>
      <c r="O1" s="34"/>
      <c r="P1" s="34"/>
      <c r="Q1" s="34"/>
      <c r="R1" s="34"/>
      <c r="S1" s="34"/>
    </row>
    <row r="2" spans="1:19" ht="13.2" x14ac:dyDescent="0.25">
      <c r="A2" s="56" t="s">
        <v>1</v>
      </c>
      <c r="C2" s="1"/>
    </row>
    <row r="3" spans="1:19" ht="13.2" x14ac:dyDescent="0.25">
      <c r="A3" s="56" t="s">
        <v>2</v>
      </c>
      <c r="C3" s="1"/>
    </row>
    <row r="4" spans="1:19" ht="13.2" x14ac:dyDescent="0.25">
      <c r="A4" s="56" t="s">
        <v>3</v>
      </c>
      <c r="C4" s="1"/>
    </row>
    <row r="5" spans="1:19" ht="13.2" x14ac:dyDescent="0.25">
      <c r="A5" s="56" t="s">
        <v>635</v>
      </c>
      <c r="C5" s="1"/>
    </row>
    <row r="6" spans="1:19" ht="13.2" x14ac:dyDescent="0.25">
      <c r="A6" s="56" t="s">
        <v>5</v>
      </c>
      <c r="C6" s="1"/>
    </row>
    <row r="7" spans="1:19" ht="13.2" x14ac:dyDescent="0.25">
      <c r="B7" s="22"/>
      <c r="C7" s="22"/>
    </row>
    <row r="8" spans="1:19" ht="13.2" x14ac:dyDescent="0.25">
      <c r="A8" s="94" t="s">
        <v>289</v>
      </c>
      <c r="B8" s="94" t="s">
        <v>6</v>
      </c>
      <c r="C8" s="94" t="s">
        <v>7</v>
      </c>
      <c r="D8" s="94" t="s">
        <v>8</v>
      </c>
      <c r="E8" s="94" t="s">
        <v>9</v>
      </c>
      <c r="F8" s="94" t="s">
        <v>10</v>
      </c>
      <c r="G8" s="94" t="s">
        <v>11</v>
      </c>
      <c r="H8" s="96" t="s">
        <v>12</v>
      </c>
      <c r="I8" s="95"/>
      <c r="J8" s="95"/>
      <c r="K8" s="95"/>
      <c r="L8" s="95"/>
      <c r="M8" s="95"/>
      <c r="N8" s="95"/>
      <c r="O8" s="95"/>
      <c r="P8" s="95"/>
      <c r="Q8" s="95"/>
      <c r="R8" s="94" t="s">
        <v>13</v>
      </c>
      <c r="S8" s="94" t="s">
        <v>14</v>
      </c>
    </row>
    <row r="9" spans="1:19" ht="41.4" x14ac:dyDescent="0.25">
      <c r="A9" s="95"/>
      <c r="B9" s="95"/>
      <c r="C9" s="95"/>
      <c r="D9" s="95"/>
      <c r="E9" s="95"/>
      <c r="F9" s="95"/>
      <c r="G9" s="95"/>
      <c r="H9" s="33" t="s">
        <v>15</v>
      </c>
      <c r="I9" s="33" t="s">
        <v>16</v>
      </c>
      <c r="J9" s="33" t="s">
        <v>17</v>
      </c>
      <c r="K9" s="33" t="s">
        <v>18</v>
      </c>
      <c r="L9" s="33" t="s">
        <v>19</v>
      </c>
      <c r="M9" s="33" t="s">
        <v>20</v>
      </c>
      <c r="N9" s="33" t="s">
        <v>21</v>
      </c>
      <c r="O9" s="33" t="s">
        <v>22</v>
      </c>
      <c r="P9" s="33" t="s">
        <v>23</v>
      </c>
      <c r="Q9" s="33" t="s">
        <v>24</v>
      </c>
      <c r="R9" s="95"/>
      <c r="S9" s="95"/>
    </row>
    <row r="10" spans="1:19" ht="20.100000000000001" customHeight="1" x14ac:dyDescent="0.25">
      <c r="A10" s="35">
        <v>1</v>
      </c>
      <c r="B10" s="80" t="s">
        <v>481</v>
      </c>
      <c r="C10" s="82" t="s">
        <v>65</v>
      </c>
      <c r="D10" s="9" t="s">
        <v>479</v>
      </c>
      <c r="E10" s="9" t="s">
        <v>613</v>
      </c>
      <c r="F10" s="9" t="s">
        <v>423</v>
      </c>
      <c r="G10" s="9" t="s">
        <v>78</v>
      </c>
      <c r="H10" s="10">
        <v>45118</v>
      </c>
      <c r="I10" s="9" t="s">
        <v>31</v>
      </c>
      <c r="J10" s="11">
        <v>26.296719</v>
      </c>
      <c r="K10" s="9" t="s">
        <v>32</v>
      </c>
      <c r="L10" s="9" t="s">
        <v>32</v>
      </c>
      <c r="M10" s="9" t="s">
        <v>34</v>
      </c>
      <c r="N10" s="76" t="s">
        <v>34</v>
      </c>
      <c r="O10" s="76" t="s">
        <v>34</v>
      </c>
      <c r="P10" s="9" t="s">
        <v>103</v>
      </c>
      <c r="Q10" s="9" t="s">
        <v>34</v>
      </c>
      <c r="R10" s="9" t="s">
        <v>34</v>
      </c>
      <c r="S10" s="13">
        <v>4</v>
      </c>
    </row>
    <row r="11" spans="1:19" ht="20.100000000000001" customHeight="1" x14ac:dyDescent="0.25">
      <c r="A11" s="35">
        <f>A10+1</f>
        <v>2</v>
      </c>
      <c r="B11" s="80" t="s">
        <v>429</v>
      </c>
      <c r="C11" s="82" t="s">
        <v>368</v>
      </c>
      <c r="D11" s="9" t="s">
        <v>200</v>
      </c>
      <c r="E11" s="9" t="s">
        <v>590</v>
      </c>
      <c r="F11" s="9" t="s">
        <v>423</v>
      </c>
      <c r="G11" s="9" t="s">
        <v>30</v>
      </c>
      <c r="H11" s="10">
        <v>45127</v>
      </c>
      <c r="I11" s="9" t="s">
        <v>39</v>
      </c>
      <c r="J11" s="9">
        <v>1.457527</v>
      </c>
      <c r="K11" s="9" t="s">
        <v>32</v>
      </c>
      <c r="L11" s="9" t="s">
        <v>32</v>
      </c>
      <c r="M11" s="12" t="s">
        <v>34</v>
      </c>
      <c r="N11" s="76" t="s">
        <v>34</v>
      </c>
      <c r="O11" s="76" t="s">
        <v>34</v>
      </c>
      <c r="P11" s="9" t="s">
        <v>342</v>
      </c>
      <c r="Q11" s="9" t="s">
        <v>34</v>
      </c>
      <c r="R11" s="9" t="s">
        <v>34</v>
      </c>
      <c r="S11" s="13">
        <v>2</v>
      </c>
    </row>
    <row r="12" spans="1:19" ht="20.100000000000001" customHeight="1" x14ac:dyDescent="0.25">
      <c r="A12" s="35">
        <v>3</v>
      </c>
      <c r="B12" s="80" t="s">
        <v>394</v>
      </c>
      <c r="C12" s="82" t="s">
        <v>295</v>
      </c>
      <c r="D12" s="9" t="s">
        <v>296</v>
      </c>
      <c r="E12" s="9" t="s">
        <v>609</v>
      </c>
      <c r="F12" s="9" t="s">
        <v>423</v>
      </c>
      <c r="G12" s="9" t="s">
        <v>78</v>
      </c>
      <c r="H12" s="10">
        <v>45127</v>
      </c>
      <c r="I12" s="9" t="s">
        <v>31</v>
      </c>
      <c r="J12" s="11">
        <v>217.21</v>
      </c>
      <c r="K12" s="9" t="s">
        <v>62</v>
      </c>
      <c r="L12" s="9" t="s">
        <v>32</v>
      </c>
      <c r="M12" s="12">
        <v>6.75</v>
      </c>
      <c r="N12" s="12">
        <v>9.25</v>
      </c>
      <c r="O12" s="12">
        <v>48</v>
      </c>
      <c r="P12" s="9" t="s">
        <v>141</v>
      </c>
      <c r="Q12" s="9">
        <v>9647.0040000000008</v>
      </c>
      <c r="R12" s="9" t="s">
        <v>35</v>
      </c>
      <c r="S12" s="13">
        <v>17</v>
      </c>
    </row>
    <row r="13" spans="1:19" ht="20.100000000000001" customHeight="1" x14ac:dyDescent="0.25">
      <c r="A13" s="35">
        <v>4</v>
      </c>
      <c r="B13" s="80" t="s">
        <v>516</v>
      </c>
      <c r="C13" s="82" t="s">
        <v>44</v>
      </c>
      <c r="D13" s="9" t="s">
        <v>126</v>
      </c>
      <c r="E13" s="9" t="s">
        <v>586</v>
      </c>
      <c r="F13" s="9" t="s">
        <v>423</v>
      </c>
      <c r="G13" s="9" t="s">
        <v>30</v>
      </c>
      <c r="H13" s="10">
        <v>45133</v>
      </c>
      <c r="I13" s="9" t="s">
        <v>39</v>
      </c>
      <c r="J13" s="11">
        <v>7.1042360000000002</v>
      </c>
      <c r="K13" s="9" t="s">
        <v>32</v>
      </c>
      <c r="L13" s="9" t="s">
        <v>32</v>
      </c>
      <c r="M13" s="9" t="s">
        <v>34</v>
      </c>
      <c r="N13" s="76" t="s">
        <v>34</v>
      </c>
      <c r="O13" s="76" t="s">
        <v>34</v>
      </c>
      <c r="P13" s="9" t="s">
        <v>103</v>
      </c>
      <c r="Q13" s="9">
        <v>132.36621400000001</v>
      </c>
      <c r="R13" s="9" t="s">
        <v>42</v>
      </c>
      <c r="S13" s="13">
        <v>3</v>
      </c>
    </row>
    <row r="14" spans="1:19" ht="20.100000000000001" customHeight="1" x14ac:dyDescent="0.25">
      <c r="A14" s="35">
        <v>5</v>
      </c>
      <c r="B14" s="80" t="s">
        <v>125</v>
      </c>
      <c r="C14" s="82" t="s">
        <v>44</v>
      </c>
      <c r="D14" s="9" t="s">
        <v>126</v>
      </c>
      <c r="E14" s="9" t="s">
        <v>588</v>
      </c>
      <c r="F14" s="9" t="s">
        <v>423</v>
      </c>
      <c r="G14" s="9" t="s">
        <v>30</v>
      </c>
      <c r="H14" s="10">
        <v>45133</v>
      </c>
      <c r="I14" s="9" t="s">
        <v>39</v>
      </c>
      <c r="J14" s="11">
        <v>2.2877100000000001</v>
      </c>
      <c r="K14" s="9" t="s">
        <v>32</v>
      </c>
      <c r="L14" s="9" t="s">
        <v>32</v>
      </c>
      <c r="M14" s="12" t="s">
        <v>34</v>
      </c>
      <c r="N14" s="76" t="s">
        <v>34</v>
      </c>
      <c r="O14" s="76" t="s">
        <v>34</v>
      </c>
      <c r="P14" s="9" t="s">
        <v>103</v>
      </c>
      <c r="Q14" s="12">
        <v>44.784151000000001</v>
      </c>
      <c r="R14" s="9" t="s">
        <v>42</v>
      </c>
      <c r="S14" s="13">
        <v>3</v>
      </c>
    </row>
    <row r="15" spans="1:19" ht="20.100000000000001" customHeight="1" x14ac:dyDescent="0.25">
      <c r="A15" s="35">
        <v>6</v>
      </c>
      <c r="B15" s="80" t="s">
        <v>43</v>
      </c>
      <c r="C15" s="82" t="s">
        <v>44</v>
      </c>
      <c r="D15" s="9" t="s">
        <v>45</v>
      </c>
      <c r="E15" s="9" t="s">
        <v>587</v>
      </c>
      <c r="F15" s="9" t="s">
        <v>423</v>
      </c>
      <c r="G15" s="9" t="s">
        <v>30</v>
      </c>
      <c r="H15" s="10">
        <v>45161</v>
      </c>
      <c r="I15" s="9" t="s">
        <v>39</v>
      </c>
      <c r="J15" s="11">
        <v>5.3561579999999998</v>
      </c>
      <c r="K15" s="9" t="s">
        <v>32</v>
      </c>
      <c r="L15" s="9" t="s">
        <v>32</v>
      </c>
      <c r="M15" s="9" t="s">
        <v>34</v>
      </c>
      <c r="N15" s="76" t="s">
        <v>34</v>
      </c>
      <c r="O15" s="76" t="s">
        <v>34</v>
      </c>
      <c r="P15" s="9" t="s">
        <v>530</v>
      </c>
      <c r="Q15" s="12">
        <v>235.084509</v>
      </c>
      <c r="R15" s="9" t="s">
        <v>42</v>
      </c>
      <c r="S15" s="13">
        <v>3</v>
      </c>
    </row>
    <row r="16" spans="1:19" ht="20.100000000000001" customHeight="1" x14ac:dyDescent="0.25">
      <c r="A16" s="35">
        <v>7</v>
      </c>
      <c r="B16" s="36" t="s">
        <v>457</v>
      </c>
      <c r="C16" s="59" t="s">
        <v>26</v>
      </c>
      <c r="D16" s="59" t="s">
        <v>167</v>
      </c>
      <c r="E16" s="59" t="s">
        <v>625</v>
      </c>
      <c r="F16" s="59" t="s">
        <v>423</v>
      </c>
      <c r="G16" s="59" t="s">
        <v>78</v>
      </c>
      <c r="H16" s="60">
        <v>45166</v>
      </c>
      <c r="I16" s="59" t="s">
        <v>31</v>
      </c>
      <c r="J16" s="61">
        <v>48</v>
      </c>
      <c r="K16" s="59" t="s">
        <v>32</v>
      </c>
      <c r="L16" s="59" t="s">
        <v>32</v>
      </c>
      <c r="M16" s="62" t="s">
        <v>34</v>
      </c>
      <c r="N16" s="76" t="s">
        <v>34</v>
      </c>
      <c r="O16" s="76" t="s">
        <v>34</v>
      </c>
      <c r="P16" s="59" t="s">
        <v>103</v>
      </c>
      <c r="Q16" s="62" t="s">
        <v>34</v>
      </c>
      <c r="R16" s="59" t="s">
        <v>34</v>
      </c>
      <c r="S16" s="63">
        <v>13</v>
      </c>
    </row>
    <row r="17" spans="1:19" ht="20.100000000000001" customHeight="1" x14ac:dyDescent="0.25">
      <c r="A17" s="35">
        <v>8</v>
      </c>
      <c r="B17" s="36" t="s">
        <v>491</v>
      </c>
      <c r="C17" s="59" t="s">
        <v>26</v>
      </c>
      <c r="D17" s="59" t="s">
        <v>492</v>
      </c>
      <c r="E17" s="59" t="s">
        <v>627</v>
      </c>
      <c r="F17" s="59" t="s">
        <v>423</v>
      </c>
      <c r="G17" s="59" t="s">
        <v>78</v>
      </c>
      <c r="H17" s="60">
        <v>45167</v>
      </c>
      <c r="I17" s="59" t="s">
        <v>31</v>
      </c>
      <c r="J17" s="61">
        <v>73</v>
      </c>
      <c r="K17" s="59" t="s">
        <v>32</v>
      </c>
      <c r="L17" s="59" t="s">
        <v>62</v>
      </c>
      <c r="M17" s="62" t="s">
        <v>34</v>
      </c>
      <c r="N17" s="76" t="s">
        <v>34</v>
      </c>
      <c r="O17" s="76" t="s">
        <v>34</v>
      </c>
      <c r="P17" s="59" t="s">
        <v>91</v>
      </c>
      <c r="Q17" s="59" t="s">
        <v>34</v>
      </c>
      <c r="R17" s="59" t="s">
        <v>34</v>
      </c>
      <c r="S17" s="63">
        <v>14</v>
      </c>
    </row>
    <row r="18" spans="1:19" ht="20.100000000000001" customHeight="1" x14ac:dyDescent="0.25">
      <c r="A18" s="35">
        <v>9</v>
      </c>
      <c r="B18" s="80" t="s">
        <v>187</v>
      </c>
      <c r="C18" s="82" t="s">
        <v>115</v>
      </c>
      <c r="D18" s="9" t="s">
        <v>188</v>
      </c>
      <c r="E18" s="9" t="s">
        <v>602</v>
      </c>
      <c r="F18" s="9" t="s">
        <v>423</v>
      </c>
      <c r="G18" s="9" t="s">
        <v>78</v>
      </c>
      <c r="H18" s="10">
        <v>45168</v>
      </c>
      <c r="I18" s="9" t="s">
        <v>31</v>
      </c>
      <c r="J18" s="11">
        <v>95</v>
      </c>
      <c r="K18" s="9" t="s">
        <v>32</v>
      </c>
      <c r="L18" s="9" t="s">
        <v>32</v>
      </c>
      <c r="M18" s="12" t="s">
        <v>34</v>
      </c>
      <c r="N18" s="12">
        <v>9.9</v>
      </c>
      <c r="O18" s="76" t="s">
        <v>34</v>
      </c>
      <c r="P18" s="9" t="s">
        <v>34</v>
      </c>
      <c r="Q18" s="12" t="s">
        <v>34</v>
      </c>
      <c r="R18" s="9" t="s">
        <v>34</v>
      </c>
      <c r="S18" s="13">
        <v>8</v>
      </c>
    </row>
    <row r="19" spans="1:19" ht="20.100000000000001" customHeight="1" x14ac:dyDescent="0.25">
      <c r="A19" s="35">
        <v>10</v>
      </c>
      <c r="B19" s="80" t="s">
        <v>603</v>
      </c>
      <c r="C19" s="82" t="s">
        <v>115</v>
      </c>
      <c r="D19" s="9" t="s">
        <v>173</v>
      </c>
      <c r="E19" s="9" t="s">
        <v>604</v>
      </c>
      <c r="F19" s="9" t="s">
        <v>423</v>
      </c>
      <c r="G19" s="9" t="s">
        <v>78</v>
      </c>
      <c r="H19" s="10">
        <v>45168</v>
      </c>
      <c r="I19" s="9" t="s">
        <v>31</v>
      </c>
      <c r="J19" s="11">
        <v>9.9</v>
      </c>
      <c r="K19" s="9" t="s">
        <v>32</v>
      </c>
      <c r="L19" s="9" t="s">
        <v>32</v>
      </c>
      <c r="M19" s="12" t="s">
        <v>34</v>
      </c>
      <c r="N19" s="12">
        <v>9.8000000000000007</v>
      </c>
      <c r="O19" s="76" t="s">
        <v>34</v>
      </c>
      <c r="P19" s="9" t="s">
        <v>244</v>
      </c>
      <c r="Q19" s="12" t="s">
        <v>34</v>
      </c>
      <c r="R19" s="9" t="s">
        <v>35</v>
      </c>
      <c r="S19" s="13">
        <v>6</v>
      </c>
    </row>
    <row r="20" spans="1:19" ht="20.100000000000001" customHeight="1" x14ac:dyDescent="0.25">
      <c r="A20" s="35">
        <v>11</v>
      </c>
      <c r="B20" s="80" t="s">
        <v>143</v>
      </c>
      <c r="C20" s="82" t="s">
        <v>317</v>
      </c>
      <c r="D20" s="9" t="s">
        <v>145</v>
      </c>
      <c r="E20" s="9" t="s">
        <v>578</v>
      </c>
      <c r="F20" s="9" t="s">
        <v>423</v>
      </c>
      <c r="G20" s="9" t="s">
        <v>78</v>
      </c>
      <c r="H20" s="10">
        <v>45169</v>
      </c>
      <c r="I20" s="9" t="s">
        <v>31</v>
      </c>
      <c r="J20" s="11">
        <v>1.2549999999999999</v>
      </c>
      <c r="K20" s="9" t="s">
        <v>62</v>
      </c>
      <c r="L20" s="9" t="s">
        <v>32</v>
      </c>
      <c r="M20" s="9">
        <v>7.19</v>
      </c>
      <c r="N20" s="12">
        <v>9.4</v>
      </c>
      <c r="O20" s="12">
        <v>50</v>
      </c>
      <c r="P20" s="9" t="s">
        <v>186</v>
      </c>
      <c r="Q20" s="9">
        <v>206.56200000000001</v>
      </c>
      <c r="R20" s="9" t="s">
        <v>35</v>
      </c>
      <c r="S20" s="13">
        <v>7</v>
      </c>
    </row>
    <row r="21" spans="1:19" ht="20.100000000000001" customHeight="1" x14ac:dyDescent="0.25">
      <c r="A21" s="35">
        <v>12</v>
      </c>
      <c r="B21" s="80" t="s">
        <v>440</v>
      </c>
      <c r="C21" s="82" t="s">
        <v>26</v>
      </c>
      <c r="D21" s="9" t="s">
        <v>441</v>
      </c>
      <c r="E21" s="9" t="s">
        <v>622</v>
      </c>
      <c r="F21" s="9" t="s">
        <v>423</v>
      </c>
      <c r="G21" s="9" t="s">
        <v>30</v>
      </c>
      <c r="H21" s="10">
        <v>45169</v>
      </c>
      <c r="I21" s="9" t="s">
        <v>39</v>
      </c>
      <c r="J21" s="9">
        <v>0.217892</v>
      </c>
      <c r="K21" s="9" t="s">
        <v>32</v>
      </c>
      <c r="L21" s="9" t="s">
        <v>32</v>
      </c>
      <c r="M21" s="9">
        <v>7.3</v>
      </c>
      <c r="N21" s="76" t="s">
        <v>34</v>
      </c>
      <c r="O21" s="76" t="s">
        <v>34</v>
      </c>
      <c r="P21" s="9" t="s">
        <v>306</v>
      </c>
      <c r="Q21" s="9">
        <v>2.7281330000000001</v>
      </c>
      <c r="R21" s="9" t="s">
        <v>35</v>
      </c>
      <c r="S21" s="13">
        <v>5</v>
      </c>
    </row>
    <row r="22" spans="1:19" ht="20.100000000000001" customHeight="1" x14ac:dyDescent="0.25">
      <c r="A22" s="35">
        <v>13</v>
      </c>
      <c r="B22" s="80" t="s">
        <v>440</v>
      </c>
      <c r="C22" s="82" t="s">
        <v>26</v>
      </c>
      <c r="D22" s="9" t="s">
        <v>441</v>
      </c>
      <c r="E22" s="9" t="s">
        <v>621</v>
      </c>
      <c r="F22" s="9" t="s">
        <v>423</v>
      </c>
      <c r="G22" s="9" t="s">
        <v>30</v>
      </c>
      <c r="H22" s="10">
        <v>45170</v>
      </c>
      <c r="I22" s="9" t="s">
        <v>39</v>
      </c>
      <c r="J22" s="11">
        <v>1.399659</v>
      </c>
      <c r="K22" s="9" t="s">
        <v>32</v>
      </c>
      <c r="L22" s="9" t="s">
        <v>32</v>
      </c>
      <c r="M22" s="9">
        <v>7.9</v>
      </c>
      <c r="N22" s="12">
        <v>10.44</v>
      </c>
      <c r="O22" s="12">
        <v>59.63</v>
      </c>
      <c r="P22" s="9" t="s">
        <v>306</v>
      </c>
      <c r="Q22" s="9">
        <v>7.8346070000000001</v>
      </c>
      <c r="R22" s="9" t="s">
        <v>35</v>
      </c>
      <c r="S22" s="13">
        <v>3</v>
      </c>
    </row>
    <row r="23" spans="1:19" ht="20.100000000000001" customHeight="1" x14ac:dyDescent="0.25">
      <c r="A23" s="35">
        <v>14</v>
      </c>
      <c r="B23" s="36" t="s">
        <v>451</v>
      </c>
      <c r="C23" s="59" t="s">
        <v>48</v>
      </c>
      <c r="D23" s="59" t="s">
        <v>59</v>
      </c>
      <c r="E23" s="59" t="s">
        <v>631</v>
      </c>
      <c r="F23" s="59" t="s">
        <v>423</v>
      </c>
      <c r="G23" s="59" t="s">
        <v>30</v>
      </c>
      <c r="H23" s="60">
        <v>45177</v>
      </c>
      <c r="I23" s="59" t="s">
        <v>31</v>
      </c>
      <c r="J23" s="61">
        <v>24.386282999999999</v>
      </c>
      <c r="K23" s="59" t="s">
        <v>32</v>
      </c>
      <c r="L23" s="59" t="s">
        <v>32</v>
      </c>
      <c r="M23" s="62" t="s">
        <v>34</v>
      </c>
      <c r="N23" s="76" t="s">
        <v>34</v>
      </c>
      <c r="O23" s="76" t="s">
        <v>34</v>
      </c>
      <c r="P23" s="59" t="s">
        <v>244</v>
      </c>
      <c r="Q23" s="62" t="s">
        <v>34</v>
      </c>
      <c r="R23" s="59" t="s">
        <v>35</v>
      </c>
      <c r="S23" s="63">
        <v>3</v>
      </c>
    </row>
    <row r="24" spans="1:19" ht="20.100000000000001" customHeight="1" x14ac:dyDescent="0.25">
      <c r="A24" s="35">
        <v>15</v>
      </c>
      <c r="B24" s="80" t="s">
        <v>424</v>
      </c>
      <c r="C24" s="82" t="s">
        <v>239</v>
      </c>
      <c r="D24" s="9" t="s">
        <v>426</v>
      </c>
      <c r="E24" s="9" t="s">
        <v>601</v>
      </c>
      <c r="F24" s="9" t="s">
        <v>423</v>
      </c>
      <c r="G24" s="9" t="s">
        <v>78</v>
      </c>
      <c r="H24" s="10">
        <v>45189</v>
      </c>
      <c r="I24" s="9" t="s">
        <v>31</v>
      </c>
      <c r="J24" s="11">
        <v>7.5734329999999996</v>
      </c>
      <c r="K24" s="9" t="s">
        <v>32</v>
      </c>
      <c r="L24" s="9" t="s">
        <v>32</v>
      </c>
      <c r="M24" s="12">
        <v>7.22</v>
      </c>
      <c r="N24" s="12">
        <v>9.35</v>
      </c>
      <c r="O24" s="12">
        <v>52.01</v>
      </c>
      <c r="P24" s="9" t="s">
        <v>103</v>
      </c>
      <c r="Q24" s="12" t="s">
        <v>34</v>
      </c>
      <c r="R24" s="9" t="s">
        <v>34</v>
      </c>
      <c r="S24" s="13">
        <v>4</v>
      </c>
    </row>
    <row r="25" spans="1:19" ht="20.100000000000001" customHeight="1" x14ac:dyDescent="0.25">
      <c r="A25" s="35">
        <v>16</v>
      </c>
      <c r="B25" s="80" t="s">
        <v>615</v>
      </c>
      <c r="C25" s="82" t="s">
        <v>206</v>
      </c>
      <c r="D25" s="9" t="s">
        <v>27</v>
      </c>
      <c r="E25" s="9" t="s">
        <v>616</v>
      </c>
      <c r="F25" s="9" t="s">
        <v>423</v>
      </c>
      <c r="G25" s="9" t="s">
        <v>78</v>
      </c>
      <c r="H25" s="10">
        <v>45189</v>
      </c>
      <c r="I25" s="9" t="s">
        <v>31</v>
      </c>
      <c r="J25" s="11">
        <v>-5.1279909999999997</v>
      </c>
      <c r="K25" s="9" t="s">
        <v>32</v>
      </c>
      <c r="L25" s="9" t="s">
        <v>32</v>
      </c>
      <c r="M25" s="9">
        <v>7.74</v>
      </c>
      <c r="N25" s="12">
        <v>9.49</v>
      </c>
      <c r="O25" s="12">
        <v>54.78</v>
      </c>
      <c r="P25" s="9" t="s">
        <v>215</v>
      </c>
      <c r="Q25" s="9">
        <v>1058.4467560000001</v>
      </c>
      <c r="R25" s="9" t="s">
        <v>42</v>
      </c>
      <c r="S25" s="13">
        <v>5</v>
      </c>
    </row>
    <row r="26" spans="1:19" ht="20.100000000000001" customHeight="1" x14ac:dyDescent="0.25">
      <c r="A26" s="35">
        <v>17</v>
      </c>
      <c r="B26" s="80" t="s">
        <v>446</v>
      </c>
      <c r="C26" s="82" t="s">
        <v>75</v>
      </c>
      <c r="D26" s="9" t="s">
        <v>76</v>
      </c>
      <c r="E26" s="9" t="s">
        <v>593</v>
      </c>
      <c r="F26" s="9" t="s">
        <v>423</v>
      </c>
      <c r="G26" s="9" t="s">
        <v>78</v>
      </c>
      <c r="H26" s="10">
        <v>45197</v>
      </c>
      <c r="I26" s="9" t="s">
        <v>39</v>
      </c>
      <c r="J26" s="11">
        <v>57.391815999999999</v>
      </c>
      <c r="K26" s="9" t="s">
        <v>32</v>
      </c>
      <c r="L26" s="9" t="s">
        <v>32</v>
      </c>
      <c r="M26" s="9" t="s">
        <v>34</v>
      </c>
      <c r="N26" s="76" t="s">
        <v>34</v>
      </c>
      <c r="O26" s="76" t="s">
        <v>34</v>
      </c>
      <c r="P26" s="9" t="s">
        <v>34</v>
      </c>
      <c r="Q26" s="9" t="s">
        <v>34</v>
      </c>
      <c r="R26" s="9" t="s">
        <v>34</v>
      </c>
      <c r="S26" s="13">
        <v>3</v>
      </c>
    </row>
    <row r="27" spans="1:19" ht="20.100000000000001" customHeight="1" x14ac:dyDescent="0.25">
      <c r="A27" s="35">
        <v>18</v>
      </c>
      <c r="B27" s="80" t="s">
        <v>521</v>
      </c>
      <c r="C27" s="82" t="s">
        <v>333</v>
      </c>
      <c r="D27" s="9" t="s">
        <v>522</v>
      </c>
      <c r="E27" s="9" t="s">
        <v>592</v>
      </c>
      <c r="F27" s="9" t="s">
        <v>423</v>
      </c>
      <c r="G27" s="9" t="s">
        <v>30</v>
      </c>
      <c r="H27" s="10">
        <v>45198</v>
      </c>
      <c r="I27" s="9" t="s">
        <v>39</v>
      </c>
      <c r="J27" s="11">
        <v>4.4935169999999998</v>
      </c>
      <c r="K27" s="9" t="s">
        <v>32</v>
      </c>
      <c r="L27" s="9" t="s">
        <v>32</v>
      </c>
      <c r="M27" s="12" t="s">
        <v>34</v>
      </c>
      <c r="N27" s="76" t="s">
        <v>34</v>
      </c>
      <c r="O27" s="76" t="s">
        <v>34</v>
      </c>
      <c r="P27" s="9" t="s">
        <v>306</v>
      </c>
      <c r="Q27" s="12">
        <v>40.503501</v>
      </c>
      <c r="R27" s="9" t="s">
        <v>34</v>
      </c>
      <c r="S27" s="13">
        <v>2</v>
      </c>
    </row>
    <row r="28" spans="1:19" ht="20.100000000000001" customHeight="1" x14ac:dyDescent="0.25">
      <c r="A28" s="35">
        <v>19</v>
      </c>
      <c r="B28" s="80" t="s">
        <v>448</v>
      </c>
      <c r="C28" s="82" t="s">
        <v>119</v>
      </c>
      <c r="D28" s="9" t="s">
        <v>449</v>
      </c>
      <c r="E28" s="9" t="s">
        <v>607</v>
      </c>
      <c r="F28" s="9" t="s">
        <v>423</v>
      </c>
      <c r="G28" s="9" t="s">
        <v>30</v>
      </c>
      <c r="H28" s="10">
        <v>45203</v>
      </c>
      <c r="I28" s="9" t="s">
        <v>39</v>
      </c>
      <c r="J28" s="11">
        <v>12.392206</v>
      </c>
      <c r="K28" s="9" t="s">
        <v>32</v>
      </c>
      <c r="L28" s="9" t="s">
        <v>32</v>
      </c>
      <c r="M28" s="12" t="s">
        <v>34</v>
      </c>
      <c r="N28" s="76" t="s">
        <v>34</v>
      </c>
      <c r="O28" s="76" t="s">
        <v>34</v>
      </c>
      <c r="P28" s="9" t="s">
        <v>33</v>
      </c>
      <c r="Q28" s="9">
        <v>105.48619100000001</v>
      </c>
      <c r="R28" s="9" t="s">
        <v>42</v>
      </c>
      <c r="S28" s="13">
        <v>3</v>
      </c>
    </row>
    <row r="29" spans="1:19" ht="20.100000000000001" customHeight="1" x14ac:dyDescent="0.25">
      <c r="A29" s="35">
        <v>20</v>
      </c>
      <c r="B29" s="80" t="s">
        <v>443</v>
      </c>
      <c r="C29" s="82" t="s">
        <v>206</v>
      </c>
      <c r="D29" s="9" t="s">
        <v>80</v>
      </c>
      <c r="E29" s="9" t="s">
        <v>617</v>
      </c>
      <c r="F29" s="9" t="s">
        <v>423</v>
      </c>
      <c r="G29" s="9" t="s">
        <v>78</v>
      </c>
      <c r="H29" s="10">
        <v>45204</v>
      </c>
      <c r="I29" s="9" t="s">
        <v>31</v>
      </c>
      <c r="J29" s="11">
        <v>12.9399</v>
      </c>
      <c r="K29" s="9" t="s">
        <v>32</v>
      </c>
      <c r="L29" s="9" t="s">
        <v>32</v>
      </c>
      <c r="M29" s="12">
        <v>6.9</v>
      </c>
      <c r="N29" s="12">
        <v>9.3000000000000007</v>
      </c>
      <c r="O29" s="12">
        <v>53.13</v>
      </c>
      <c r="P29" s="9" t="s">
        <v>342</v>
      </c>
      <c r="Q29" s="12">
        <v>558.58260700000005</v>
      </c>
      <c r="R29" s="9" t="s">
        <v>42</v>
      </c>
      <c r="S29" s="13">
        <v>3</v>
      </c>
    </row>
    <row r="30" spans="1:19" ht="20.100000000000001" customHeight="1" x14ac:dyDescent="0.25">
      <c r="A30" s="35">
        <v>21</v>
      </c>
      <c r="B30" s="80" t="s">
        <v>468</v>
      </c>
      <c r="C30" s="82" t="s">
        <v>95</v>
      </c>
      <c r="D30" s="9" t="s">
        <v>167</v>
      </c>
      <c r="E30" s="9" t="s">
        <v>618</v>
      </c>
      <c r="F30" s="9" t="s">
        <v>423</v>
      </c>
      <c r="G30" s="9" t="s">
        <v>78</v>
      </c>
      <c r="H30" s="10">
        <v>45205</v>
      </c>
      <c r="I30" s="9" t="s">
        <v>31</v>
      </c>
      <c r="J30" s="11">
        <v>11.936563</v>
      </c>
      <c r="K30" s="9" t="s">
        <v>32</v>
      </c>
      <c r="L30" s="9" t="s">
        <v>32</v>
      </c>
      <c r="M30" s="12">
        <v>7.12</v>
      </c>
      <c r="N30" s="12">
        <v>9.8000000000000007</v>
      </c>
      <c r="O30" s="12">
        <v>49.23</v>
      </c>
      <c r="P30" s="9" t="s">
        <v>103</v>
      </c>
      <c r="Q30" s="12" t="s">
        <v>34</v>
      </c>
      <c r="R30" s="9" t="s">
        <v>34</v>
      </c>
      <c r="S30" s="13">
        <v>5</v>
      </c>
    </row>
    <row r="31" spans="1:19" ht="20.100000000000001" customHeight="1" x14ac:dyDescent="0.25">
      <c r="A31" s="35">
        <v>22</v>
      </c>
      <c r="B31" s="80" t="s">
        <v>335</v>
      </c>
      <c r="C31" s="82" t="s">
        <v>295</v>
      </c>
      <c r="D31" s="9" t="s">
        <v>246</v>
      </c>
      <c r="E31" s="9" t="s">
        <v>610</v>
      </c>
      <c r="F31" s="9" t="s">
        <v>423</v>
      </c>
      <c r="G31" s="9" t="s">
        <v>78</v>
      </c>
      <c r="H31" s="10">
        <v>45211</v>
      </c>
      <c r="I31" s="9" t="s">
        <v>31</v>
      </c>
      <c r="J31" s="11">
        <v>11.734999999999999</v>
      </c>
      <c r="K31" s="9" t="s">
        <v>62</v>
      </c>
      <c r="L31" s="9" t="s">
        <v>32</v>
      </c>
      <c r="M31" s="12">
        <v>6.4</v>
      </c>
      <c r="N31" s="12">
        <v>9.1999999999999993</v>
      </c>
      <c r="O31" s="12">
        <v>48</v>
      </c>
      <c r="P31" s="9" t="s">
        <v>230</v>
      </c>
      <c r="Q31" s="9">
        <v>766.46</v>
      </c>
      <c r="R31" s="9" t="s">
        <v>35</v>
      </c>
      <c r="S31" s="13">
        <v>16</v>
      </c>
    </row>
    <row r="32" spans="1:19" ht="20.100000000000001" customHeight="1" x14ac:dyDescent="0.25">
      <c r="A32" s="35">
        <v>23</v>
      </c>
      <c r="B32" s="80" t="s">
        <v>337</v>
      </c>
      <c r="C32" s="82" t="s">
        <v>295</v>
      </c>
      <c r="D32" s="9" t="s">
        <v>246</v>
      </c>
      <c r="E32" s="9" t="s">
        <v>611</v>
      </c>
      <c r="F32" s="9" t="s">
        <v>423</v>
      </c>
      <c r="G32" s="9" t="s">
        <v>78</v>
      </c>
      <c r="H32" s="10">
        <v>45211</v>
      </c>
      <c r="I32" s="9" t="s">
        <v>31</v>
      </c>
      <c r="J32" s="11">
        <v>18.236999999999998</v>
      </c>
      <c r="K32" s="9" t="s">
        <v>62</v>
      </c>
      <c r="L32" s="9" t="s">
        <v>32</v>
      </c>
      <c r="M32" s="12">
        <v>6.67</v>
      </c>
      <c r="N32" s="12">
        <v>9.1999999999999993</v>
      </c>
      <c r="O32" s="12">
        <v>48</v>
      </c>
      <c r="P32" s="9" t="s">
        <v>230</v>
      </c>
      <c r="Q32" s="12">
        <v>643.02200000000005</v>
      </c>
      <c r="R32" s="9" t="s">
        <v>35</v>
      </c>
      <c r="S32" s="13">
        <v>16</v>
      </c>
    </row>
    <row r="33" spans="1:19" ht="20.100000000000001" customHeight="1" x14ac:dyDescent="0.25">
      <c r="A33" s="35">
        <v>24</v>
      </c>
      <c r="B33" s="80" t="s">
        <v>348</v>
      </c>
      <c r="C33" s="82" t="s">
        <v>325</v>
      </c>
      <c r="D33" s="9" t="s">
        <v>349</v>
      </c>
      <c r="E33" s="9" t="s">
        <v>608</v>
      </c>
      <c r="F33" s="9" t="s">
        <v>423</v>
      </c>
      <c r="G33" s="9" t="s">
        <v>78</v>
      </c>
      <c r="H33" s="10">
        <v>45224</v>
      </c>
      <c r="I33" s="9" t="s">
        <v>31</v>
      </c>
      <c r="J33" s="11">
        <v>14.060425</v>
      </c>
      <c r="K33" s="9" t="s">
        <v>32</v>
      </c>
      <c r="L33" s="9" t="s">
        <v>62</v>
      </c>
      <c r="M33" s="12">
        <v>6.67</v>
      </c>
      <c r="N33" s="12">
        <v>9.5500000000000007</v>
      </c>
      <c r="O33" s="12">
        <v>48.02</v>
      </c>
      <c r="P33" s="9" t="s">
        <v>91</v>
      </c>
      <c r="Q33" s="12">
        <v>582.81882800000005</v>
      </c>
      <c r="R33" s="9" t="s">
        <v>35</v>
      </c>
      <c r="S33" s="13">
        <v>14</v>
      </c>
    </row>
    <row r="34" spans="1:19" ht="20.100000000000001" customHeight="1" x14ac:dyDescent="0.25">
      <c r="A34" s="35">
        <v>25</v>
      </c>
      <c r="B34" s="80" t="s">
        <v>475</v>
      </c>
      <c r="C34" s="82" t="s">
        <v>148</v>
      </c>
      <c r="D34" s="9" t="s">
        <v>45</v>
      </c>
      <c r="E34" s="9" t="s">
        <v>598</v>
      </c>
      <c r="F34" s="9" t="s">
        <v>423</v>
      </c>
      <c r="G34" s="9" t="s">
        <v>78</v>
      </c>
      <c r="H34" s="10">
        <v>45225</v>
      </c>
      <c r="I34" s="9" t="s">
        <v>31</v>
      </c>
      <c r="J34" s="11">
        <v>5.2</v>
      </c>
      <c r="K34" s="9" t="s">
        <v>32</v>
      </c>
      <c r="L34" s="9" t="s">
        <v>32</v>
      </c>
      <c r="M34" s="12" t="s">
        <v>34</v>
      </c>
      <c r="N34" s="76" t="s">
        <v>34</v>
      </c>
      <c r="O34" s="76" t="s">
        <v>34</v>
      </c>
      <c r="P34" s="9" t="s">
        <v>634</v>
      </c>
      <c r="Q34" s="12" t="s">
        <v>34</v>
      </c>
      <c r="R34" s="9" t="s">
        <v>34</v>
      </c>
      <c r="S34" s="13">
        <v>5</v>
      </c>
    </row>
    <row r="35" spans="1:19" ht="20.100000000000001" customHeight="1" x14ac:dyDescent="0.25">
      <c r="A35" s="35">
        <v>26</v>
      </c>
      <c r="B35" s="80" t="s">
        <v>605</v>
      </c>
      <c r="C35" s="82" t="s">
        <v>191</v>
      </c>
      <c r="D35" s="9" t="s">
        <v>173</v>
      </c>
      <c r="E35" s="9" t="s">
        <v>606</v>
      </c>
      <c r="F35" s="9" t="s">
        <v>423</v>
      </c>
      <c r="G35" s="9" t="s">
        <v>78</v>
      </c>
      <c r="H35" s="10">
        <v>45225</v>
      </c>
      <c r="I35" s="9" t="s">
        <v>31</v>
      </c>
      <c r="J35" s="11">
        <v>28.803999999999998</v>
      </c>
      <c r="K35" s="9" t="s">
        <v>32</v>
      </c>
      <c r="L35" s="9" t="s">
        <v>62</v>
      </c>
      <c r="M35" s="12">
        <v>6.72</v>
      </c>
      <c r="N35" s="12">
        <v>9.65</v>
      </c>
      <c r="O35" s="12">
        <v>53</v>
      </c>
      <c r="P35" s="9" t="s">
        <v>141</v>
      </c>
      <c r="Q35" s="12">
        <v>470.07299999999998</v>
      </c>
      <c r="R35" s="9" t="s">
        <v>35</v>
      </c>
      <c r="S35" s="13">
        <v>11</v>
      </c>
    </row>
    <row r="36" spans="1:19" ht="20.100000000000001" customHeight="1" x14ac:dyDescent="0.25">
      <c r="A36" s="35">
        <v>27</v>
      </c>
      <c r="B36" s="80" t="s">
        <v>143</v>
      </c>
      <c r="C36" s="82" t="s">
        <v>162</v>
      </c>
      <c r="D36" s="9" t="s">
        <v>145</v>
      </c>
      <c r="E36" s="9" t="s">
        <v>614</v>
      </c>
      <c r="F36" s="9" t="s">
        <v>423</v>
      </c>
      <c r="G36" s="9" t="s">
        <v>78</v>
      </c>
      <c r="H36" s="10">
        <v>45225</v>
      </c>
      <c r="I36" s="9" t="s">
        <v>31</v>
      </c>
      <c r="J36" s="11">
        <v>7.16</v>
      </c>
      <c r="K36" s="9" t="s">
        <v>32</v>
      </c>
      <c r="L36" s="9" t="s">
        <v>32</v>
      </c>
      <c r="M36" s="12">
        <v>7.24</v>
      </c>
      <c r="N36" s="12">
        <v>9.5</v>
      </c>
      <c r="O36" s="12">
        <v>50</v>
      </c>
      <c r="P36" s="9" t="s">
        <v>244</v>
      </c>
      <c r="Q36" s="12">
        <v>340.33600000000001</v>
      </c>
      <c r="R36" s="9" t="s">
        <v>35</v>
      </c>
      <c r="S36" s="13">
        <v>7</v>
      </c>
    </row>
    <row r="37" spans="1:19" ht="20.100000000000001" customHeight="1" x14ac:dyDescent="0.25">
      <c r="A37" s="35">
        <v>28</v>
      </c>
      <c r="B37" s="80" t="s">
        <v>594</v>
      </c>
      <c r="C37" s="82" t="s">
        <v>75</v>
      </c>
      <c r="D37" s="9" t="s">
        <v>132</v>
      </c>
      <c r="E37" s="9" t="s">
        <v>595</v>
      </c>
      <c r="F37" s="9" t="s">
        <v>423</v>
      </c>
      <c r="G37" s="9" t="s">
        <v>78</v>
      </c>
      <c r="H37" s="10">
        <v>45229</v>
      </c>
      <c r="I37" s="9" t="s">
        <v>34</v>
      </c>
      <c r="J37" s="11">
        <v>25.42146</v>
      </c>
      <c r="K37" s="9" t="s">
        <v>32</v>
      </c>
      <c r="L37" s="9" t="s">
        <v>32</v>
      </c>
      <c r="M37" s="9" t="s">
        <v>34</v>
      </c>
      <c r="N37" s="76" t="s">
        <v>34</v>
      </c>
      <c r="O37" s="76" t="s">
        <v>34</v>
      </c>
      <c r="P37" s="9" t="s">
        <v>34</v>
      </c>
      <c r="Q37" s="9" t="s">
        <v>34</v>
      </c>
      <c r="R37" s="9" t="s">
        <v>34</v>
      </c>
      <c r="S37" s="13">
        <v>1</v>
      </c>
    </row>
    <row r="38" spans="1:19" ht="20.100000000000001" customHeight="1" x14ac:dyDescent="0.25">
      <c r="A38" s="35">
        <v>29</v>
      </c>
      <c r="B38" s="80" t="s">
        <v>151</v>
      </c>
      <c r="C38" s="82" t="s">
        <v>152</v>
      </c>
      <c r="D38" s="9" t="s">
        <v>80</v>
      </c>
      <c r="E38" s="9" t="s">
        <v>612</v>
      </c>
      <c r="F38" s="9" t="s">
        <v>423</v>
      </c>
      <c r="G38" s="9" t="s">
        <v>78</v>
      </c>
      <c r="H38" s="10">
        <v>45231</v>
      </c>
      <c r="I38" s="9" t="s">
        <v>31</v>
      </c>
      <c r="J38" s="11">
        <v>31.689741999999999</v>
      </c>
      <c r="K38" s="9" t="s">
        <v>32</v>
      </c>
      <c r="L38" s="9" t="s">
        <v>32</v>
      </c>
      <c r="M38" s="12">
        <v>6.96</v>
      </c>
      <c r="N38" s="12">
        <v>9.6</v>
      </c>
      <c r="O38" s="12">
        <v>52.32</v>
      </c>
      <c r="P38" s="9" t="s">
        <v>103</v>
      </c>
      <c r="Q38" s="12">
        <v>1897.600872</v>
      </c>
      <c r="R38" s="9" t="s">
        <v>154</v>
      </c>
      <c r="S38" s="13">
        <v>16</v>
      </c>
    </row>
    <row r="39" spans="1:19" ht="20.100000000000001" customHeight="1" x14ac:dyDescent="0.25">
      <c r="A39" s="35">
        <v>30</v>
      </c>
      <c r="B39" s="80" t="s">
        <v>521</v>
      </c>
      <c r="C39" s="82" t="s">
        <v>368</v>
      </c>
      <c r="D39" s="9" t="s">
        <v>522</v>
      </c>
      <c r="E39" s="9" t="s">
        <v>589</v>
      </c>
      <c r="F39" s="9" t="s">
        <v>423</v>
      </c>
      <c r="G39" s="9" t="s">
        <v>30</v>
      </c>
      <c r="H39" s="10">
        <v>45232</v>
      </c>
      <c r="I39" s="9" t="s">
        <v>39</v>
      </c>
      <c r="J39" s="9">
        <v>1.752432</v>
      </c>
      <c r="K39" s="9" t="s">
        <v>32</v>
      </c>
      <c r="L39" s="9" t="s">
        <v>32</v>
      </c>
      <c r="M39" s="12" t="s">
        <v>34</v>
      </c>
      <c r="N39" s="76" t="s">
        <v>34</v>
      </c>
      <c r="O39" s="76" t="s">
        <v>34</v>
      </c>
      <c r="P39" s="9" t="s">
        <v>366</v>
      </c>
      <c r="Q39" s="9">
        <v>16.545957000000001</v>
      </c>
      <c r="R39" s="9" t="s">
        <v>42</v>
      </c>
      <c r="S39" s="13">
        <v>2</v>
      </c>
    </row>
    <row r="40" spans="1:19" ht="20.100000000000001" customHeight="1" x14ac:dyDescent="0.25">
      <c r="A40" s="35">
        <v>31</v>
      </c>
      <c r="B40" s="36" t="s">
        <v>354</v>
      </c>
      <c r="C40" s="59" t="s">
        <v>172</v>
      </c>
      <c r="D40" s="59" t="s">
        <v>355</v>
      </c>
      <c r="E40" s="59" t="s">
        <v>628</v>
      </c>
      <c r="F40" s="59" t="s">
        <v>423</v>
      </c>
      <c r="G40" s="59" t="s">
        <v>78</v>
      </c>
      <c r="H40" s="60">
        <v>45233</v>
      </c>
      <c r="I40" s="59" t="s">
        <v>39</v>
      </c>
      <c r="J40" s="61">
        <v>8.5860000000000003</v>
      </c>
      <c r="K40" s="59" t="s">
        <v>32</v>
      </c>
      <c r="L40" s="59" t="s">
        <v>32</v>
      </c>
      <c r="M40" s="59">
        <v>7.8</v>
      </c>
      <c r="N40" s="59">
        <v>9.6999999999999993</v>
      </c>
      <c r="O40" s="59">
        <v>56.06</v>
      </c>
      <c r="P40" s="59" t="s">
        <v>150</v>
      </c>
      <c r="Q40" s="59">
        <v>341.36900000000003</v>
      </c>
      <c r="R40" s="59" t="s">
        <v>35</v>
      </c>
      <c r="S40" s="63">
        <v>6</v>
      </c>
    </row>
    <row r="41" spans="1:19" ht="20.100000000000001" customHeight="1" x14ac:dyDescent="0.25">
      <c r="A41" s="35">
        <v>32</v>
      </c>
      <c r="B41" s="80" t="s">
        <v>576</v>
      </c>
      <c r="C41" s="82" t="s">
        <v>54</v>
      </c>
      <c r="D41" s="9" t="s">
        <v>55</v>
      </c>
      <c r="E41" s="9" t="s">
        <v>577</v>
      </c>
      <c r="F41" s="9" t="s">
        <v>423</v>
      </c>
      <c r="G41" s="9" t="s">
        <v>78</v>
      </c>
      <c r="H41" s="10">
        <v>45239</v>
      </c>
      <c r="I41" s="9" t="s">
        <v>39</v>
      </c>
      <c r="J41" s="11">
        <v>106.682569</v>
      </c>
      <c r="K41" s="9" t="s">
        <v>32</v>
      </c>
      <c r="L41" s="9" t="s">
        <v>32</v>
      </c>
      <c r="M41" s="9">
        <v>7.02</v>
      </c>
      <c r="N41" s="9">
        <v>10.15</v>
      </c>
      <c r="O41" s="76" t="s">
        <v>34</v>
      </c>
      <c r="P41" s="9" t="s">
        <v>244</v>
      </c>
      <c r="Q41" s="9">
        <v>2357.3277600000001</v>
      </c>
      <c r="R41" s="9" t="s">
        <v>35</v>
      </c>
      <c r="S41" s="13">
        <v>7</v>
      </c>
    </row>
    <row r="42" spans="1:19" ht="20.100000000000001" customHeight="1" x14ac:dyDescent="0.25">
      <c r="A42" s="35">
        <v>33</v>
      </c>
      <c r="B42" s="80" t="s">
        <v>478</v>
      </c>
      <c r="C42" s="82" t="s">
        <v>368</v>
      </c>
      <c r="D42" s="9" t="s">
        <v>479</v>
      </c>
      <c r="E42" s="9" t="s">
        <v>591</v>
      </c>
      <c r="F42" s="9" t="s">
        <v>423</v>
      </c>
      <c r="G42" s="9" t="s">
        <v>30</v>
      </c>
      <c r="H42" s="10">
        <v>45239</v>
      </c>
      <c r="I42" s="9" t="s">
        <v>39</v>
      </c>
      <c r="J42" s="11">
        <v>7.9840020000000003</v>
      </c>
      <c r="K42" s="9" t="s">
        <v>32</v>
      </c>
      <c r="L42" s="9" t="s">
        <v>32</v>
      </c>
      <c r="M42" s="12" t="s">
        <v>34</v>
      </c>
      <c r="N42" s="76" t="s">
        <v>34</v>
      </c>
      <c r="O42" s="76" t="s">
        <v>34</v>
      </c>
      <c r="P42" s="9" t="s">
        <v>366</v>
      </c>
      <c r="Q42" s="12">
        <v>297.21864299999999</v>
      </c>
      <c r="R42" s="9" t="s">
        <v>42</v>
      </c>
      <c r="S42" s="13">
        <v>2</v>
      </c>
    </row>
    <row r="43" spans="1:19" ht="20.100000000000001" customHeight="1" x14ac:dyDescent="0.25">
      <c r="A43" s="35">
        <v>34</v>
      </c>
      <c r="B43" s="36" t="s">
        <v>241</v>
      </c>
      <c r="C43" s="59" t="s">
        <v>172</v>
      </c>
      <c r="D43" s="59" t="s">
        <v>242</v>
      </c>
      <c r="E43" s="59" t="s">
        <v>629</v>
      </c>
      <c r="F43" s="59" t="s">
        <v>423</v>
      </c>
      <c r="G43" s="59" t="s">
        <v>78</v>
      </c>
      <c r="H43" s="60">
        <v>45239</v>
      </c>
      <c r="I43" s="59" t="s">
        <v>39</v>
      </c>
      <c r="J43" s="61">
        <v>5.3936010000000003</v>
      </c>
      <c r="K43" s="59" t="s">
        <v>32</v>
      </c>
      <c r="L43" s="59" t="s">
        <v>32</v>
      </c>
      <c r="M43" s="62">
        <v>7.58</v>
      </c>
      <c r="N43" s="62">
        <v>9.8000000000000007</v>
      </c>
      <c r="O43" s="62">
        <v>52.5</v>
      </c>
      <c r="P43" s="59" t="s">
        <v>244</v>
      </c>
      <c r="Q43" s="62">
        <v>265.49110999999999</v>
      </c>
      <c r="R43" s="59" t="s">
        <v>35</v>
      </c>
      <c r="S43" s="63">
        <v>6</v>
      </c>
    </row>
    <row r="44" spans="1:19" ht="20.100000000000001" customHeight="1" x14ac:dyDescent="0.25">
      <c r="A44" s="35">
        <v>35</v>
      </c>
      <c r="B44" s="36" t="s">
        <v>358</v>
      </c>
      <c r="C44" s="59" t="s">
        <v>172</v>
      </c>
      <c r="D44" s="59" t="s">
        <v>359</v>
      </c>
      <c r="E44" s="59" t="s">
        <v>630</v>
      </c>
      <c r="F44" s="59" t="s">
        <v>423</v>
      </c>
      <c r="G44" s="59" t="s">
        <v>78</v>
      </c>
      <c r="H44" s="60">
        <v>45239</v>
      </c>
      <c r="I44" s="59" t="s">
        <v>39</v>
      </c>
      <c r="J44" s="61">
        <v>12.702</v>
      </c>
      <c r="K44" s="59" t="s">
        <v>62</v>
      </c>
      <c r="L44" s="59" t="s">
        <v>32</v>
      </c>
      <c r="M44" s="62">
        <v>7.42</v>
      </c>
      <c r="N44" s="62">
        <v>9.8000000000000007</v>
      </c>
      <c r="O44" s="62">
        <v>53.7</v>
      </c>
      <c r="P44" s="59" t="s">
        <v>150</v>
      </c>
      <c r="Q44" s="62">
        <v>532.23199999999997</v>
      </c>
      <c r="R44" s="59" t="s">
        <v>35</v>
      </c>
      <c r="S44" s="63">
        <v>6</v>
      </c>
    </row>
    <row r="45" spans="1:19" ht="20.100000000000001" customHeight="1" x14ac:dyDescent="0.25">
      <c r="A45" s="35">
        <v>36</v>
      </c>
      <c r="B45" s="80" t="s">
        <v>99</v>
      </c>
      <c r="C45" s="82" t="s">
        <v>100</v>
      </c>
      <c r="D45" s="9" t="s">
        <v>101</v>
      </c>
      <c r="E45" s="9" t="s">
        <v>573</v>
      </c>
      <c r="F45" s="9" t="s">
        <v>423</v>
      </c>
      <c r="G45" s="9" t="s">
        <v>78</v>
      </c>
      <c r="H45" s="10">
        <v>45246</v>
      </c>
      <c r="I45" s="9" t="s">
        <v>39</v>
      </c>
      <c r="J45" s="11">
        <v>202</v>
      </c>
      <c r="K45" s="9" t="s">
        <v>62</v>
      </c>
      <c r="L45" s="9" t="s">
        <v>32</v>
      </c>
      <c r="M45" s="12" t="s">
        <v>34</v>
      </c>
      <c r="N45" s="76" t="s">
        <v>34</v>
      </c>
      <c r="O45" s="76" t="s">
        <v>34</v>
      </c>
      <c r="P45" s="9" t="s">
        <v>141</v>
      </c>
      <c r="Q45" s="12">
        <v>17263.787</v>
      </c>
      <c r="R45" s="9" t="s">
        <v>35</v>
      </c>
      <c r="S45" s="13">
        <v>28</v>
      </c>
    </row>
    <row r="46" spans="1:19" ht="20.100000000000001" customHeight="1" x14ac:dyDescent="0.25">
      <c r="A46" s="35">
        <v>37</v>
      </c>
      <c r="B46" s="80" t="s">
        <v>134</v>
      </c>
      <c r="C46" s="82" t="s">
        <v>111</v>
      </c>
      <c r="D46" s="9" t="s">
        <v>135</v>
      </c>
      <c r="E46" s="9" t="s">
        <v>579</v>
      </c>
      <c r="F46" s="9" t="s">
        <v>423</v>
      </c>
      <c r="G46" s="9" t="s">
        <v>78</v>
      </c>
      <c r="H46" s="10">
        <v>45246</v>
      </c>
      <c r="I46" s="9" t="s">
        <v>39</v>
      </c>
      <c r="J46" s="11">
        <v>111.8</v>
      </c>
      <c r="K46" s="9" t="s">
        <v>32</v>
      </c>
      <c r="L46" s="9" t="s">
        <v>32</v>
      </c>
      <c r="M46" s="9">
        <v>6.85</v>
      </c>
      <c r="N46" s="12">
        <v>9.44</v>
      </c>
      <c r="O46" s="12">
        <v>50</v>
      </c>
      <c r="P46" s="9" t="s">
        <v>244</v>
      </c>
      <c r="Q46" s="9">
        <v>2841.6750000000002</v>
      </c>
      <c r="R46" s="9" t="s">
        <v>35</v>
      </c>
      <c r="S46" s="13">
        <v>10</v>
      </c>
    </row>
    <row r="47" spans="1:19" ht="20.100000000000001" customHeight="1" x14ac:dyDescent="0.25">
      <c r="A47" s="35">
        <v>38</v>
      </c>
      <c r="B47" s="80" t="s">
        <v>580</v>
      </c>
      <c r="C47" s="82" t="s">
        <v>111</v>
      </c>
      <c r="D47" s="9" t="s">
        <v>173</v>
      </c>
      <c r="E47" s="9" t="s">
        <v>581</v>
      </c>
      <c r="F47" s="9" t="s">
        <v>423</v>
      </c>
      <c r="G47" s="9" t="s">
        <v>78</v>
      </c>
      <c r="H47" s="10">
        <v>45246</v>
      </c>
      <c r="I47" s="9" t="s">
        <v>39</v>
      </c>
      <c r="J47" s="11">
        <v>11.012</v>
      </c>
      <c r="K47" s="9" t="s">
        <v>32</v>
      </c>
      <c r="L47" s="9" t="s">
        <v>32</v>
      </c>
      <c r="M47" s="12">
        <v>6.96</v>
      </c>
      <c r="N47" s="12">
        <v>9.3800000000000008</v>
      </c>
      <c r="O47" s="12">
        <v>52.58</v>
      </c>
      <c r="P47" s="9" t="s">
        <v>244</v>
      </c>
      <c r="Q47" s="12">
        <v>422.113</v>
      </c>
      <c r="R47" s="9" t="s">
        <v>35</v>
      </c>
      <c r="S47" s="13">
        <v>10</v>
      </c>
    </row>
    <row r="48" spans="1:19" ht="20.100000000000001" customHeight="1" x14ac:dyDescent="0.25">
      <c r="A48" s="35">
        <v>39</v>
      </c>
      <c r="B48" s="80" t="s">
        <v>582</v>
      </c>
      <c r="C48" s="82" t="s">
        <v>111</v>
      </c>
      <c r="D48" s="9" t="s">
        <v>167</v>
      </c>
      <c r="E48" s="9" t="s">
        <v>583</v>
      </c>
      <c r="F48" s="9" t="s">
        <v>423</v>
      </c>
      <c r="G48" s="9" t="s">
        <v>78</v>
      </c>
      <c r="H48" s="10">
        <v>45246</v>
      </c>
      <c r="I48" s="9" t="s">
        <v>39</v>
      </c>
      <c r="J48" s="11">
        <v>223.03299999999999</v>
      </c>
      <c r="K48" s="9" t="s">
        <v>32</v>
      </c>
      <c r="L48" s="9" t="s">
        <v>32</v>
      </c>
      <c r="M48" s="9">
        <v>6.68</v>
      </c>
      <c r="N48" s="12">
        <v>9.51</v>
      </c>
      <c r="O48" s="12">
        <v>50</v>
      </c>
      <c r="P48" s="9" t="s">
        <v>244</v>
      </c>
      <c r="Q48" s="9">
        <v>5971.9229999999998</v>
      </c>
      <c r="R48" s="9" t="s">
        <v>35</v>
      </c>
      <c r="S48" s="13">
        <v>10</v>
      </c>
    </row>
    <row r="49" spans="1:19" ht="20.100000000000001" customHeight="1" x14ac:dyDescent="0.25">
      <c r="A49" s="35">
        <v>40</v>
      </c>
      <c r="B49" s="80" t="s">
        <v>584</v>
      </c>
      <c r="C49" s="82" t="s">
        <v>111</v>
      </c>
      <c r="D49" s="9" t="s">
        <v>173</v>
      </c>
      <c r="E49" s="9" t="s">
        <v>585</v>
      </c>
      <c r="F49" s="9" t="s">
        <v>423</v>
      </c>
      <c r="G49" s="9" t="s">
        <v>78</v>
      </c>
      <c r="H49" s="10">
        <v>45246</v>
      </c>
      <c r="I49" s="9" t="s">
        <v>39</v>
      </c>
      <c r="J49" s="11">
        <v>302.79399999999998</v>
      </c>
      <c r="K49" s="9" t="s">
        <v>32</v>
      </c>
      <c r="L49" s="9" t="s">
        <v>32</v>
      </c>
      <c r="M49" s="9">
        <v>6.65</v>
      </c>
      <c r="N49" s="12">
        <v>9.3800000000000008</v>
      </c>
      <c r="O49" s="12">
        <v>50.79</v>
      </c>
      <c r="P49" s="9" t="s">
        <v>244</v>
      </c>
      <c r="Q49" s="9">
        <v>4193.982</v>
      </c>
      <c r="R49" s="9" t="s">
        <v>35</v>
      </c>
      <c r="S49" s="13">
        <v>10</v>
      </c>
    </row>
    <row r="50" spans="1:19" ht="20.100000000000001" customHeight="1" x14ac:dyDescent="0.25">
      <c r="A50" s="35">
        <v>41</v>
      </c>
      <c r="B50" s="80" t="s">
        <v>443</v>
      </c>
      <c r="C50" s="82" t="s">
        <v>95</v>
      </c>
      <c r="D50" s="9" t="s">
        <v>80</v>
      </c>
      <c r="E50" s="9" t="s">
        <v>619</v>
      </c>
      <c r="F50" s="9" t="s">
        <v>423</v>
      </c>
      <c r="G50" s="9" t="s">
        <v>78</v>
      </c>
      <c r="H50" s="10">
        <v>45264</v>
      </c>
      <c r="I50" s="9" t="s">
        <v>31</v>
      </c>
      <c r="J50" s="11">
        <v>40.208694000000001</v>
      </c>
      <c r="K50" s="9" t="s">
        <v>32</v>
      </c>
      <c r="L50" s="9" t="s">
        <v>32</v>
      </c>
      <c r="M50" s="9">
        <v>6.95</v>
      </c>
      <c r="N50" s="9">
        <v>9.8000000000000007</v>
      </c>
      <c r="O50" s="9">
        <v>50.09</v>
      </c>
      <c r="P50" s="9" t="s">
        <v>103</v>
      </c>
      <c r="Q50" s="9">
        <v>1140.6712640000001</v>
      </c>
      <c r="R50" s="9" t="s">
        <v>35</v>
      </c>
      <c r="S50" s="13">
        <v>6</v>
      </c>
    </row>
    <row r="51" spans="1:19" ht="20.100000000000001" customHeight="1" x14ac:dyDescent="0.25">
      <c r="A51" s="35">
        <v>42</v>
      </c>
      <c r="B51" s="80" t="s">
        <v>470</v>
      </c>
      <c r="C51" s="82" t="s">
        <v>26</v>
      </c>
      <c r="D51" s="9" t="s">
        <v>45</v>
      </c>
      <c r="E51" s="9" t="s">
        <v>620</v>
      </c>
      <c r="F51" s="9" t="s">
        <v>423</v>
      </c>
      <c r="G51" s="9" t="s">
        <v>30</v>
      </c>
      <c r="H51" s="10">
        <v>45266</v>
      </c>
      <c r="I51" s="9" t="s">
        <v>39</v>
      </c>
      <c r="J51" s="11">
        <v>7.8549429999999996</v>
      </c>
      <c r="K51" s="9" t="s">
        <v>32</v>
      </c>
      <c r="L51" s="9" t="s">
        <v>32</v>
      </c>
      <c r="M51" s="12">
        <v>6.69</v>
      </c>
      <c r="N51" s="12">
        <v>9.6999999999999993</v>
      </c>
      <c r="O51" s="76" t="s">
        <v>34</v>
      </c>
      <c r="P51" s="9" t="s">
        <v>244</v>
      </c>
      <c r="Q51" s="12">
        <v>112.933813</v>
      </c>
      <c r="R51" s="9" t="s">
        <v>35</v>
      </c>
      <c r="S51" s="13">
        <v>3</v>
      </c>
    </row>
    <row r="52" spans="1:19" ht="20.100000000000001" customHeight="1" x14ac:dyDescent="0.25">
      <c r="A52" s="35">
        <v>43</v>
      </c>
      <c r="B52" s="36" t="s">
        <v>457</v>
      </c>
      <c r="C52" s="59" t="s">
        <v>26</v>
      </c>
      <c r="D52" s="59" t="s">
        <v>167</v>
      </c>
      <c r="E52" s="59" t="s">
        <v>624</v>
      </c>
      <c r="F52" s="59" t="s">
        <v>423</v>
      </c>
      <c r="G52" s="59" t="s">
        <v>30</v>
      </c>
      <c r="H52" s="60">
        <v>45272</v>
      </c>
      <c r="I52" s="59" t="s">
        <v>39</v>
      </c>
      <c r="J52" s="61">
        <v>6.4884510000000004</v>
      </c>
      <c r="K52" s="59" t="s">
        <v>32</v>
      </c>
      <c r="L52" s="59" t="s">
        <v>32</v>
      </c>
      <c r="M52" s="62">
        <v>6.89</v>
      </c>
      <c r="N52" s="62">
        <v>9.6999999999999993</v>
      </c>
      <c r="O52" s="62">
        <v>49.06</v>
      </c>
      <c r="P52" s="59" t="s">
        <v>244</v>
      </c>
      <c r="Q52" s="62">
        <v>106.641184</v>
      </c>
      <c r="R52" s="59" t="s">
        <v>35</v>
      </c>
      <c r="S52" s="63">
        <v>2</v>
      </c>
    </row>
    <row r="53" spans="1:19" s="57" customFormat="1" ht="20.100000000000001" customHeight="1" x14ac:dyDescent="0.25">
      <c r="A53" s="35">
        <v>44</v>
      </c>
      <c r="B53" s="80" t="s">
        <v>491</v>
      </c>
      <c r="C53" s="82" t="s">
        <v>148</v>
      </c>
      <c r="D53" s="9" t="s">
        <v>492</v>
      </c>
      <c r="E53" s="9" t="s">
        <v>599</v>
      </c>
      <c r="F53" s="9" t="s">
        <v>423</v>
      </c>
      <c r="G53" s="9" t="s">
        <v>30</v>
      </c>
      <c r="H53" s="10">
        <v>45273</v>
      </c>
      <c r="I53" s="9" t="s">
        <v>39</v>
      </c>
      <c r="J53" s="11">
        <v>4.3751759999999997</v>
      </c>
      <c r="K53" s="9" t="s">
        <v>34</v>
      </c>
      <c r="L53" s="9" t="s">
        <v>32</v>
      </c>
      <c r="M53" s="12" t="s">
        <v>34</v>
      </c>
      <c r="N53" s="76" t="s">
        <v>34</v>
      </c>
      <c r="O53" s="76" t="s">
        <v>34</v>
      </c>
      <c r="P53" s="9" t="s">
        <v>244</v>
      </c>
      <c r="Q53" s="12">
        <v>39.309233999999996</v>
      </c>
      <c r="R53" s="9" t="s">
        <v>35</v>
      </c>
      <c r="S53" s="13">
        <v>6</v>
      </c>
    </row>
    <row r="54" spans="1:19" s="57" customFormat="1" ht="20.100000000000001" customHeight="1" x14ac:dyDescent="0.25">
      <c r="A54" s="35">
        <v>45</v>
      </c>
      <c r="B54" s="80" t="s">
        <v>383</v>
      </c>
      <c r="C54" s="82" t="s">
        <v>148</v>
      </c>
      <c r="D54" s="9" t="s">
        <v>112</v>
      </c>
      <c r="E54" s="9" t="s">
        <v>596</v>
      </c>
      <c r="F54" s="9" t="s">
        <v>423</v>
      </c>
      <c r="G54" s="9" t="s">
        <v>78</v>
      </c>
      <c r="H54" s="10">
        <v>45274</v>
      </c>
      <c r="I54" s="9" t="s">
        <v>39</v>
      </c>
      <c r="J54" s="11">
        <v>228.69800000000001</v>
      </c>
      <c r="K54" s="9" t="s">
        <v>62</v>
      </c>
      <c r="L54" s="9" t="s">
        <v>32</v>
      </c>
      <c r="M54" s="9">
        <v>6.74</v>
      </c>
      <c r="N54" s="12">
        <v>9.4499999999999993</v>
      </c>
      <c r="O54" s="12">
        <v>52</v>
      </c>
      <c r="P54" s="9" t="s">
        <v>385</v>
      </c>
      <c r="Q54" s="12">
        <v>3801.3359999999998</v>
      </c>
      <c r="R54" s="9" t="s">
        <v>35</v>
      </c>
      <c r="S54" s="13">
        <v>10</v>
      </c>
    </row>
    <row r="55" spans="1:19" s="57" customFormat="1" ht="20.100000000000001" customHeight="1" x14ac:dyDescent="0.25">
      <c r="A55" s="35">
        <v>46</v>
      </c>
      <c r="B55" s="80" t="s">
        <v>491</v>
      </c>
      <c r="C55" s="82" t="s">
        <v>148</v>
      </c>
      <c r="D55" s="9" t="s">
        <v>492</v>
      </c>
      <c r="E55" s="9" t="s">
        <v>600</v>
      </c>
      <c r="F55" s="9" t="s">
        <v>423</v>
      </c>
      <c r="G55" s="9" t="s">
        <v>78</v>
      </c>
      <c r="H55" s="10">
        <v>45274</v>
      </c>
      <c r="I55" s="9" t="s">
        <v>39</v>
      </c>
      <c r="J55" s="11">
        <v>10.051240999999999</v>
      </c>
      <c r="K55" s="9" t="s">
        <v>32</v>
      </c>
      <c r="L55" s="9" t="s">
        <v>32</v>
      </c>
      <c r="M55" s="12">
        <v>7.04</v>
      </c>
      <c r="N55" s="12">
        <v>9.5</v>
      </c>
      <c r="O55" s="12">
        <v>52.6</v>
      </c>
      <c r="P55" s="9" t="s">
        <v>103</v>
      </c>
      <c r="Q55" s="12">
        <v>1394.322952</v>
      </c>
      <c r="R55" s="9" t="s">
        <v>35</v>
      </c>
      <c r="S55" s="13">
        <v>7</v>
      </c>
    </row>
    <row r="56" spans="1:19" s="57" customFormat="1" ht="20.100000000000001" customHeight="1" x14ac:dyDescent="0.25">
      <c r="A56" s="35">
        <v>47</v>
      </c>
      <c r="B56" s="80" t="s">
        <v>491</v>
      </c>
      <c r="C56" s="82" t="s">
        <v>633</v>
      </c>
      <c r="D56" s="9" t="s">
        <v>492</v>
      </c>
      <c r="E56" s="9" t="s">
        <v>575</v>
      </c>
      <c r="F56" s="9" t="s">
        <v>423</v>
      </c>
      <c r="G56" s="9" t="s">
        <v>78</v>
      </c>
      <c r="H56" s="10">
        <v>45275</v>
      </c>
      <c r="I56" s="9" t="s">
        <v>39</v>
      </c>
      <c r="J56" s="11">
        <v>24.595331000000002</v>
      </c>
      <c r="K56" s="9" t="s">
        <v>32</v>
      </c>
      <c r="L56" s="9" t="s">
        <v>32</v>
      </c>
      <c r="M56" s="9">
        <v>7.11</v>
      </c>
      <c r="N56" s="9">
        <v>9.65</v>
      </c>
      <c r="O56" s="9">
        <v>52</v>
      </c>
      <c r="P56" s="9" t="s">
        <v>91</v>
      </c>
      <c r="Q56" s="9">
        <v>580.40243099999998</v>
      </c>
      <c r="R56" s="9" t="s">
        <v>35</v>
      </c>
      <c r="S56" s="13">
        <v>20</v>
      </c>
    </row>
    <row r="57" spans="1:19" s="57" customFormat="1" ht="20.100000000000001" customHeight="1" x14ac:dyDescent="0.25">
      <c r="A57" s="35">
        <v>48</v>
      </c>
      <c r="B57" s="80" t="s">
        <v>440</v>
      </c>
      <c r="C57" s="82" t="s">
        <v>26</v>
      </c>
      <c r="D57" s="9" t="s">
        <v>441</v>
      </c>
      <c r="E57" s="9" t="s">
        <v>623</v>
      </c>
      <c r="F57" s="9" t="s">
        <v>423</v>
      </c>
      <c r="G57" s="9" t="s">
        <v>78</v>
      </c>
      <c r="H57" s="10">
        <v>45279</v>
      </c>
      <c r="I57" s="9" t="s">
        <v>31</v>
      </c>
      <c r="J57" s="11">
        <v>7.45</v>
      </c>
      <c r="K57" s="9" t="s">
        <v>32</v>
      </c>
      <c r="L57" s="9" t="s">
        <v>62</v>
      </c>
      <c r="M57" s="12" t="s">
        <v>34</v>
      </c>
      <c r="N57" s="76" t="s">
        <v>34</v>
      </c>
      <c r="O57" s="76" t="s">
        <v>34</v>
      </c>
      <c r="P57" s="9" t="s">
        <v>215</v>
      </c>
      <c r="Q57" s="12" t="s">
        <v>34</v>
      </c>
      <c r="R57" s="9" t="s">
        <v>34</v>
      </c>
      <c r="S57" s="13">
        <v>12</v>
      </c>
    </row>
    <row r="58" spans="1:19" s="57" customFormat="1" ht="20.100000000000001" customHeight="1" x14ac:dyDescent="0.25">
      <c r="A58" s="35">
        <v>49</v>
      </c>
      <c r="B58" s="36" t="s">
        <v>491</v>
      </c>
      <c r="C58" s="59" t="s">
        <v>26</v>
      </c>
      <c r="D58" s="59" t="s">
        <v>492</v>
      </c>
      <c r="E58" s="59" t="s">
        <v>626</v>
      </c>
      <c r="F58" s="59" t="s">
        <v>423</v>
      </c>
      <c r="G58" s="59" t="s">
        <v>30</v>
      </c>
      <c r="H58" s="60">
        <v>45279</v>
      </c>
      <c r="I58" s="59" t="s">
        <v>39</v>
      </c>
      <c r="J58" s="61">
        <v>22.450868</v>
      </c>
      <c r="K58" s="59" t="s">
        <v>32</v>
      </c>
      <c r="L58" s="59" t="s">
        <v>32</v>
      </c>
      <c r="M58" s="62">
        <v>7.15</v>
      </c>
      <c r="N58" s="62">
        <v>9.65</v>
      </c>
      <c r="O58" s="62">
        <v>52.53</v>
      </c>
      <c r="P58" s="59" t="s">
        <v>244</v>
      </c>
      <c r="Q58" s="59">
        <v>168.69632300000001</v>
      </c>
      <c r="R58" s="59" t="s">
        <v>35</v>
      </c>
      <c r="S58" s="63">
        <v>3</v>
      </c>
    </row>
    <row r="59" spans="1:19" s="57" customFormat="1" ht="20.100000000000001" customHeight="1" x14ac:dyDescent="0.25">
      <c r="A59" s="35">
        <v>50</v>
      </c>
      <c r="B59" s="80" t="s">
        <v>475</v>
      </c>
      <c r="C59" s="82" t="s">
        <v>148</v>
      </c>
      <c r="D59" s="9" t="s">
        <v>45</v>
      </c>
      <c r="E59" s="9" t="s">
        <v>597</v>
      </c>
      <c r="F59" s="9" t="s">
        <v>423</v>
      </c>
      <c r="G59" s="9" t="s">
        <v>78</v>
      </c>
      <c r="H59" s="10">
        <v>45280</v>
      </c>
      <c r="I59" s="9" t="s">
        <v>39</v>
      </c>
      <c r="J59" s="11">
        <v>0</v>
      </c>
      <c r="K59" s="9" t="s">
        <v>34</v>
      </c>
      <c r="L59" s="9" t="s">
        <v>32</v>
      </c>
      <c r="M59" s="12" t="s">
        <v>34</v>
      </c>
      <c r="N59" s="76" t="s">
        <v>34</v>
      </c>
      <c r="O59" s="76" t="s">
        <v>34</v>
      </c>
      <c r="P59" s="9" t="s">
        <v>244</v>
      </c>
      <c r="Q59" s="12" t="s">
        <v>34</v>
      </c>
      <c r="R59" s="9" t="s">
        <v>34</v>
      </c>
      <c r="S59" s="13">
        <v>6</v>
      </c>
    </row>
    <row r="60" spans="1:19" s="57" customFormat="1" ht="20.100000000000001" customHeight="1" x14ac:dyDescent="0.25">
      <c r="A60" s="35">
        <v>51</v>
      </c>
      <c r="B60" s="36" t="s">
        <v>496</v>
      </c>
      <c r="C60" s="59" t="s">
        <v>48</v>
      </c>
      <c r="D60" s="59" t="s">
        <v>329</v>
      </c>
      <c r="E60" s="59" t="s">
        <v>632</v>
      </c>
      <c r="F60" s="59" t="s">
        <v>423</v>
      </c>
      <c r="G60" s="59" t="s">
        <v>78</v>
      </c>
      <c r="H60" s="60">
        <v>45281</v>
      </c>
      <c r="I60" s="59" t="s">
        <v>31</v>
      </c>
      <c r="J60" s="61">
        <v>13.933</v>
      </c>
      <c r="K60" s="59" t="s">
        <v>32</v>
      </c>
      <c r="L60" s="59" t="s">
        <v>32</v>
      </c>
      <c r="M60" s="62">
        <v>7.24</v>
      </c>
      <c r="N60" s="62">
        <v>9.75</v>
      </c>
      <c r="O60" s="76" t="s">
        <v>34</v>
      </c>
      <c r="P60" s="59" t="s">
        <v>103</v>
      </c>
      <c r="Q60" s="62">
        <v>427.07</v>
      </c>
      <c r="R60" s="59" t="s">
        <v>35</v>
      </c>
      <c r="S60" s="63">
        <v>9</v>
      </c>
    </row>
    <row r="61" spans="1:19" s="57" customFormat="1" ht="20.100000000000001" customHeight="1" x14ac:dyDescent="0.25">
      <c r="A61" s="35">
        <v>52</v>
      </c>
      <c r="B61" s="80" t="s">
        <v>489</v>
      </c>
      <c r="C61" s="82" t="s">
        <v>100</v>
      </c>
      <c r="D61" s="9" t="s">
        <v>105</v>
      </c>
      <c r="E61" s="9" t="s">
        <v>574</v>
      </c>
      <c r="F61" s="9" t="s">
        <v>423</v>
      </c>
      <c r="G61" s="9" t="s">
        <v>78</v>
      </c>
      <c r="H61" s="10">
        <v>45282</v>
      </c>
      <c r="I61" s="9" t="s">
        <v>39</v>
      </c>
      <c r="J61" s="11">
        <v>77</v>
      </c>
      <c r="K61" s="9" t="s">
        <v>32</v>
      </c>
      <c r="L61" s="9" t="s">
        <v>32</v>
      </c>
      <c r="M61" s="9">
        <v>7.67</v>
      </c>
      <c r="N61" s="9">
        <v>10.5</v>
      </c>
      <c r="O61" s="9">
        <v>52</v>
      </c>
      <c r="P61" s="9" t="s">
        <v>34</v>
      </c>
      <c r="Q61" s="12" t="s">
        <v>34</v>
      </c>
      <c r="R61" s="9" t="s">
        <v>34</v>
      </c>
      <c r="S61" s="13">
        <v>2</v>
      </c>
    </row>
    <row r="62" spans="1:19" s="57" customFormat="1" ht="20.100000000000001" customHeight="1" x14ac:dyDescent="0.25">
      <c r="A62" s="81"/>
      <c r="B62" s="56"/>
      <c r="D62" s="56"/>
      <c r="E62" s="56"/>
      <c r="F62" s="56"/>
      <c r="G62" s="56"/>
      <c r="H62" s="64"/>
      <c r="I62" s="56"/>
      <c r="J62" s="65"/>
      <c r="K62" s="56"/>
      <c r="L62" s="56"/>
      <c r="M62" s="66"/>
      <c r="N62" s="66"/>
      <c r="O62" s="66"/>
      <c r="P62" s="56"/>
      <c r="Q62" s="66"/>
      <c r="R62" s="56"/>
      <c r="S62" s="67"/>
    </row>
    <row r="63" spans="1:19" s="57" customFormat="1" ht="20.100000000000001" customHeight="1" x14ac:dyDescent="0.25">
      <c r="B63" s="56"/>
      <c r="D63" s="56"/>
      <c r="E63" s="56"/>
      <c r="F63" s="56"/>
      <c r="G63" s="56"/>
      <c r="H63" s="64"/>
      <c r="I63" s="56"/>
      <c r="J63" s="65"/>
      <c r="K63" s="56"/>
      <c r="L63" s="56"/>
      <c r="M63" s="66"/>
      <c r="N63" s="66"/>
      <c r="O63" s="66"/>
      <c r="P63" s="56"/>
      <c r="Q63" s="66"/>
      <c r="R63" s="56"/>
      <c r="S63" s="67"/>
    </row>
    <row r="64" spans="1:19" s="57" customFormat="1" ht="20.100000000000001" customHeight="1" x14ac:dyDescent="0.25">
      <c r="B64" s="56"/>
      <c r="D64" s="56"/>
      <c r="E64" s="56"/>
      <c r="F64" s="56"/>
      <c r="G64" s="56"/>
      <c r="H64" s="64"/>
      <c r="I64" s="56"/>
      <c r="J64" s="65"/>
      <c r="K64" s="56"/>
      <c r="L64" s="56"/>
      <c r="M64" s="66"/>
      <c r="N64" s="66"/>
      <c r="O64" s="66"/>
      <c r="P64" s="56"/>
      <c r="Q64" s="66"/>
      <c r="R64" s="56"/>
      <c r="S64" s="67"/>
    </row>
    <row r="65" spans="2:19" s="57" customFormat="1" ht="20.100000000000001" customHeight="1" x14ac:dyDescent="0.25">
      <c r="B65" s="56"/>
      <c r="D65" s="56"/>
      <c r="E65" s="56"/>
      <c r="F65" s="56"/>
      <c r="G65" s="56"/>
      <c r="H65" s="64"/>
      <c r="I65" s="56"/>
      <c r="J65" s="65"/>
      <c r="K65" s="56"/>
      <c r="L65" s="56"/>
      <c r="M65" s="66"/>
      <c r="N65" s="66"/>
      <c r="O65" s="66"/>
      <c r="P65" s="56"/>
      <c r="Q65" s="66"/>
      <c r="R65" s="56"/>
      <c r="S65" s="67"/>
    </row>
    <row r="66" spans="2:19" s="57" customFormat="1" ht="20.100000000000001" customHeight="1" x14ac:dyDescent="0.25">
      <c r="B66" s="56"/>
      <c r="D66" s="56"/>
      <c r="E66" s="56"/>
      <c r="F66" s="56"/>
      <c r="G66" s="56"/>
      <c r="H66" s="64"/>
      <c r="I66" s="56"/>
      <c r="J66" s="65"/>
      <c r="K66" s="56"/>
      <c r="L66" s="56"/>
      <c r="M66" s="66"/>
      <c r="N66" s="66"/>
      <c r="O66" s="66"/>
      <c r="P66" s="56"/>
      <c r="Q66" s="66"/>
      <c r="R66" s="56"/>
      <c r="S66" s="67"/>
    </row>
    <row r="67" spans="2:19" s="57" customFormat="1" ht="20.100000000000001" customHeight="1" x14ac:dyDescent="0.25">
      <c r="B67" s="56"/>
      <c r="D67" s="56"/>
      <c r="E67" s="56"/>
      <c r="F67" s="56"/>
      <c r="G67" s="56"/>
      <c r="H67" s="64"/>
      <c r="I67" s="56"/>
      <c r="J67" s="65"/>
      <c r="K67" s="56"/>
      <c r="L67" s="56"/>
      <c r="M67" s="66"/>
      <c r="N67" s="66"/>
      <c r="O67" s="66"/>
      <c r="P67" s="56"/>
      <c r="Q67" s="66"/>
      <c r="R67" s="56"/>
      <c r="S67" s="67"/>
    </row>
    <row r="68" spans="2:19" s="57" customFormat="1" ht="20.100000000000001" customHeight="1" x14ac:dyDescent="0.25">
      <c r="B68" s="56"/>
      <c r="D68" s="56"/>
      <c r="E68" s="56"/>
      <c r="F68" s="56"/>
      <c r="G68" s="56"/>
      <c r="H68" s="64"/>
      <c r="I68" s="56"/>
      <c r="J68" s="65"/>
      <c r="K68" s="56"/>
      <c r="L68" s="56"/>
      <c r="M68" s="66"/>
      <c r="N68" s="66"/>
      <c r="O68" s="66"/>
      <c r="P68" s="56"/>
      <c r="Q68" s="68"/>
      <c r="R68" s="56"/>
      <c r="S68" s="67"/>
    </row>
    <row r="69" spans="2:19" s="57" customFormat="1" ht="20.100000000000001" customHeight="1" x14ac:dyDescent="0.25">
      <c r="B69" s="56"/>
      <c r="D69" s="56"/>
      <c r="E69" s="56"/>
      <c r="F69" s="56"/>
      <c r="G69" s="56"/>
      <c r="H69" s="64"/>
      <c r="I69" s="56"/>
      <c r="J69" s="65"/>
      <c r="K69" s="56"/>
      <c r="L69" s="56"/>
      <c r="M69" s="68"/>
      <c r="N69" s="68"/>
      <c r="O69" s="68"/>
      <c r="P69" s="56"/>
      <c r="Q69" s="68"/>
      <c r="R69" s="56"/>
      <c r="S69" s="67"/>
    </row>
    <row r="70" spans="2:19" s="57" customFormat="1" ht="20.100000000000001" customHeight="1" x14ac:dyDescent="0.25">
      <c r="B70" s="56"/>
      <c r="D70" s="56"/>
      <c r="E70" s="56"/>
      <c r="F70" s="56"/>
      <c r="G70" s="56"/>
      <c r="H70" s="64"/>
      <c r="I70" s="56"/>
      <c r="J70" s="65"/>
      <c r="K70" s="56"/>
      <c r="L70" s="56"/>
      <c r="M70" s="68"/>
      <c r="N70" s="68"/>
      <c r="O70" s="68"/>
      <c r="P70" s="56"/>
      <c r="Q70" s="68"/>
      <c r="R70" s="56"/>
      <c r="S70" s="67"/>
    </row>
    <row r="71" spans="2:19" s="57" customFormat="1" ht="20.100000000000001" customHeight="1" x14ac:dyDescent="0.25">
      <c r="B71" s="56"/>
      <c r="D71" s="56"/>
      <c r="E71" s="56"/>
      <c r="F71" s="56"/>
      <c r="G71" s="56"/>
      <c r="H71" s="64"/>
      <c r="I71" s="56"/>
      <c r="J71" s="65"/>
      <c r="K71" s="56"/>
      <c r="L71" s="56"/>
      <c r="M71" s="68"/>
      <c r="N71" s="66"/>
      <c r="O71" s="66"/>
      <c r="P71" s="56"/>
      <c r="Q71" s="66"/>
      <c r="R71" s="56"/>
      <c r="S71" s="67"/>
    </row>
    <row r="72" spans="2:19" s="57" customFormat="1" ht="20.100000000000001" customHeight="1" x14ac:dyDescent="0.25">
      <c r="B72" s="56"/>
      <c r="D72" s="56"/>
      <c r="E72" s="56"/>
      <c r="F72" s="56"/>
      <c r="G72" s="56"/>
      <c r="H72" s="64"/>
      <c r="I72" s="56"/>
      <c r="J72" s="65"/>
      <c r="K72" s="56"/>
      <c r="L72" s="56"/>
      <c r="M72" s="66"/>
      <c r="N72" s="66"/>
      <c r="O72" s="66"/>
      <c r="P72" s="56"/>
      <c r="Q72" s="66"/>
      <c r="R72" s="56"/>
      <c r="S72" s="67"/>
    </row>
    <row r="73" spans="2:19" s="57" customFormat="1" ht="20.100000000000001" customHeight="1" x14ac:dyDescent="0.25">
      <c r="B73" s="56"/>
      <c r="D73" s="56"/>
      <c r="E73" s="56"/>
      <c r="F73" s="56"/>
      <c r="G73" s="56"/>
      <c r="H73" s="64"/>
      <c r="I73" s="56"/>
      <c r="J73" s="65"/>
      <c r="K73" s="56"/>
      <c r="L73" s="56"/>
      <c r="M73" s="66"/>
      <c r="N73" s="66"/>
      <c r="O73" s="66"/>
      <c r="P73" s="56"/>
      <c r="Q73" s="66"/>
      <c r="R73" s="56"/>
      <c r="S73" s="67"/>
    </row>
    <row r="74" spans="2:19" s="57" customFormat="1" ht="20.100000000000001" customHeight="1" x14ac:dyDescent="0.25">
      <c r="B74" s="56"/>
      <c r="D74" s="56"/>
      <c r="E74" s="56"/>
      <c r="F74" s="56"/>
      <c r="G74" s="56"/>
      <c r="H74" s="64"/>
      <c r="I74" s="56"/>
      <c r="J74" s="65"/>
      <c r="K74" s="56"/>
      <c r="L74" s="56"/>
      <c r="M74" s="66"/>
      <c r="N74" s="66"/>
      <c r="O74" s="66"/>
      <c r="P74" s="56"/>
      <c r="Q74" s="66"/>
      <c r="R74" s="56"/>
      <c r="S74" s="67"/>
    </row>
    <row r="75" spans="2:19" s="57" customFormat="1" ht="20.100000000000001" customHeight="1" x14ac:dyDescent="0.25">
      <c r="B75" s="56"/>
      <c r="D75" s="56"/>
      <c r="E75" s="56"/>
      <c r="F75" s="56"/>
      <c r="G75" s="56"/>
      <c r="H75" s="64"/>
      <c r="I75" s="56"/>
      <c r="J75" s="65"/>
      <c r="K75" s="56"/>
      <c r="L75" s="56"/>
      <c r="M75" s="66"/>
      <c r="N75" s="66"/>
      <c r="O75" s="66"/>
      <c r="P75" s="56"/>
      <c r="Q75" s="68"/>
      <c r="R75" s="56"/>
      <c r="S75" s="67"/>
    </row>
    <row r="76" spans="2:19" s="57" customFormat="1" ht="20.100000000000001" customHeight="1" x14ac:dyDescent="0.25">
      <c r="B76" s="56"/>
      <c r="D76" s="56"/>
      <c r="E76" s="56"/>
      <c r="F76" s="56"/>
      <c r="G76" s="56"/>
      <c r="H76" s="64"/>
      <c r="I76" s="56"/>
      <c r="J76" s="65"/>
      <c r="K76" s="56"/>
      <c r="L76" s="56"/>
      <c r="M76" s="66"/>
      <c r="N76" s="66"/>
      <c r="O76" s="66"/>
      <c r="P76" s="56"/>
      <c r="Q76" s="68"/>
      <c r="R76" s="56"/>
      <c r="S76" s="67"/>
    </row>
    <row r="77" spans="2:19" s="57" customFormat="1" ht="20.100000000000001" customHeight="1" x14ac:dyDescent="0.25">
      <c r="B77" s="56"/>
      <c r="D77" s="56"/>
      <c r="E77" s="56"/>
      <c r="F77" s="56"/>
      <c r="G77" s="56"/>
      <c r="H77" s="64"/>
      <c r="I77" s="56"/>
      <c r="J77" s="65"/>
      <c r="K77" s="56"/>
      <c r="L77" s="56"/>
      <c r="M77" s="68"/>
      <c r="N77" s="68"/>
      <c r="O77" s="68"/>
      <c r="P77" s="56"/>
      <c r="Q77" s="68"/>
      <c r="R77" s="56"/>
      <c r="S77" s="67"/>
    </row>
    <row r="78" spans="2:19" s="57" customFormat="1" ht="20.100000000000001" customHeight="1" x14ac:dyDescent="0.25">
      <c r="B78" s="56"/>
      <c r="D78" s="56"/>
      <c r="E78" s="56"/>
      <c r="F78" s="56"/>
      <c r="G78" s="56"/>
      <c r="H78" s="64"/>
      <c r="I78" s="56"/>
      <c r="J78" s="65"/>
      <c r="K78" s="56"/>
      <c r="L78" s="56"/>
      <c r="M78" s="66"/>
      <c r="N78" s="66"/>
      <c r="O78" s="66"/>
      <c r="P78" s="56"/>
      <c r="Q78" s="66"/>
      <c r="R78" s="56"/>
      <c r="S78" s="67"/>
    </row>
    <row r="79" spans="2:19" s="57" customFormat="1" ht="20.100000000000001" customHeight="1" x14ac:dyDescent="0.25">
      <c r="B79" s="56"/>
      <c r="D79" s="56"/>
      <c r="E79" s="56"/>
      <c r="F79" s="56"/>
      <c r="G79" s="56"/>
      <c r="H79" s="64"/>
      <c r="I79" s="56"/>
      <c r="J79" s="65"/>
      <c r="K79" s="56"/>
      <c r="L79" s="56"/>
      <c r="M79" s="66"/>
      <c r="N79" s="66"/>
      <c r="O79" s="66"/>
      <c r="P79" s="56"/>
      <c r="Q79" s="66"/>
      <c r="R79" s="56"/>
      <c r="S79" s="67"/>
    </row>
    <row r="80" spans="2:19" s="57" customFormat="1" ht="20.100000000000001" customHeight="1" x14ac:dyDescent="0.25">
      <c r="B80" s="56"/>
      <c r="D80" s="56"/>
      <c r="E80" s="56"/>
      <c r="F80" s="56"/>
      <c r="G80" s="56"/>
      <c r="H80" s="64"/>
      <c r="I80" s="56"/>
      <c r="J80" s="65"/>
      <c r="K80" s="56"/>
      <c r="L80" s="56"/>
      <c r="M80" s="66"/>
      <c r="N80" s="66"/>
      <c r="O80" s="66"/>
      <c r="P80" s="56"/>
      <c r="Q80" s="66"/>
      <c r="R80" s="56"/>
      <c r="S80" s="67"/>
    </row>
    <row r="81" spans="2:19" s="57" customFormat="1" ht="20.100000000000001" customHeight="1" x14ac:dyDescent="0.25">
      <c r="B81" s="56"/>
      <c r="D81" s="56"/>
      <c r="E81" s="56"/>
      <c r="F81" s="56"/>
      <c r="G81" s="56"/>
      <c r="H81" s="64"/>
      <c r="I81" s="56"/>
      <c r="J81" s="65"/>
      <c r="K81" s="56"/>
      <c r="L81" s="56"/>
      <c r="M81" s="66"/>
      <c r="N81" s="66"/>
      <c r="O81" s="66"/>
      <c r="P81" s="56"/>
      <c r="Q81" s="66"/>
      <c r="R81" s="56"/>
      <c r="S81" s="67"/>
    </row>
    <row r="82" spans="2:19" s="57" customFormat="1" ht="20.100000000000001" customHeight="1" x14ac:dyDescent="0.25">
      <c r="B82" s="56"/>
      <c r="D82" s="56"/>
      <c r="E82" s="56"/>
      <c r="F82" s="56"/>
      <c r="G82" s="56"/>
      <c r="H82" s="64"/>
      <c r="I82" s="56"/>
      <c r="J82" s="65"/>
      <c r="K82" s="56"/>
      <c r="L82" s="56"/>
      <c r="M82" s="66"/>
      <c r="N82" s="66"/>
      <c r="O82" s="66"/>
      <c r="P82" s="56"/>
      <c r="Q82" s="66"/>
      <c r="R82" s="56"/>
      <c r="S82" s="67"/>
    </row>
    <row r="83" spans="2:19" s="57" customFormat="1" ht="20.100000000000001" customHeight="1" x14ac:dyDescent="0.25">
      <c r="B83" s="56"/>
      <c r="D83" s="56"/>
      <c r="E83" s="56"/>
      <c r="F83" s="56"/>
      <c r="G83" s="56"/>
      <c r="H83" s="64"/>
      <c r="I83" s="56"/>
      <c r="J83" s="65"/>
      <c r="K83" s="56"/>
      <c r="L83" s="56"/>
      <c r="M83" s="66"/>
      <c r="N83" s="66"/>
      <c r="O83" s="66"/>
      <c r="P83" s="56"/>
      <c r="Q83" s="66"/>
      <c r="R83" s="56"/>
      <c r="S83" s="67"/>
    </row>
    <row r="84" spans="2:19" s="57" customFormat="1" ht="20.100000000000001" customHeight="1" x14ac:dyDescent="0.25">
      <c r="B84" s="56"/>
      <c r="D84" s="56"/>
      <c r="E84" s="56"/>
      <c r="F84" s="56"/>
      <c r="G84" s="56"/>
      <c r="H84" s="64"/>
      <c r="I84" s="56"/>
      <c r="J84" s="65"/>
      <c r="K84" s="56"/>
      <c r="L84" s="56"/>
      <c r="M84" s="66"/>
      <c r="N84" s="66"/>
      <c r="O84" s="66"/>
      <c r="P84" s="56"/>
      <c r="Q84" s="66"/>
      <c r="R84" s="56"/>
      <c r="S84" s="67"/>
    </row>
    <row r="85" spans="2:19" s="57" customFormat="1" ht="20.100000000000001" customHeight="1" x14ac:dyDescent="0.25">
      <c r="B85" s="56"/>
      <c r="D85" s="56"/>
      <c r="E85" s="56"/>
      <c r="F85" s="56"/>
      <c r="G85" s="56"/>
      <c r="H85" s="64"/>
      <c r="I85" s="56"/>
      <c r="J85" s="65"/>
      <c r="K85" s="56"/>
      <c r="L85" s="56"/>
      <c r="M85" s="66"/>
      <c r="N85" s="66"/>
      <c r="O85" s="66"/>
      <c r="P85" s="56"/>
      <c r="Q85" s="66"/>
      <c r="R85" s="56"/>
      <c r="S85" s="67"/>
    </row>
    <row r="86" spans="2:19" s="57" customFormat="1" ht="20.100000000000001" customHeight="1" x14ac:dyDescent="0.25">
      <c r="B86" s="56"/>
      <c r="D86" s="56"/>
      <c r="E86" s="56"/>
      <c r="F86" s="56"/>
      <c r="G86" s="56"/>
      <c r="H86" s="64"/>
      <c r="I86" s="56"/>
      <c r="J86" s="65"/>
      <c r="K86" s="56"/>
      <c r="L86" s="56"/>
      <c r="M86" s="66"/>
      <c r="N86" s="66"/>
      <c r="O86" s="66"/>
      <c r="P86" s="56"/>
      <c r="Q86" s="66"/>
      <c r="R86" s="56"/>
      <c r="S86" s="67"/>
    </row>
    <row r="87" spans="2:19" s="57" customFormat="1" ht="20.100000000000001" customHeight="1" x14ac:dyDescent="0.25">
      <c r="B87" s="56"/>
      <c r="D87" s="56"/>
      <c r="E87" s="56"/>
      <c r="F87" s="56"/>
      <c r="G87" s="56"/>
      <c r="H87" s="64"/>
      <c r="I87" s="56"/>
      <c r="J87" s="65"/>
      <c r="K87" s="56"/>
      <c r="L87" s="56"/>
      <c r="M87" s="66"/>
      <c r="N87" s="66"/>
      <c r="O87" s="66"/>
      <c r="P87" s="56"/>
      <c r="Q87" s="68"/>
      <c r="R87" s="56"/>
      <c r="S87" s="67"/>
    </row>
    <row r="88" spans="2:19" s="57" customFormat="1" ht="20.100000000000001" customHeight="1" x14ac:dyDescent="0.25">
      <c r="B88" s="56"/>
      <c r="D88" s="56"/>
      <c r="E88" s="56"/>
      <c r="F88" s="56"/>
      <c r="G88" s="56"/>
      <c r="H88" s="64"/>
      <c r="I88" s="56"/>
      <c r="J88" s="65"/>
      <c r="K88" s="56"/>
      <c r="L88" s="56"/>
      <c r="M88" s="68"/>
      <c r="N88" s="68"/>
      <c r="O88" s="68"/>
      <c r="P88" s="56"/>
      <c r="Q88" s="68"/>
      <c r="R88" s="56"/>
      <c r="S88" s="67"/>
    </row>
    <row r="89" spans="2:19" s="57" customFormat="1" ht="20.100000000000001" customHeight="1" x14ac:dyDescent="0.25">
      <c r="B89" s="56"/>
      <c r="D89" s="56"/>
      <c r="E89" s="56"/>
      <c r="F89" s="56"/>
      <c r="G89" s="56"/>
      <c r="H89" s="64"/>
      <c r="I89" s="56"/>
      <c r="J89" s="65"/>
      <c r="K89" s="56"/>
      <c r="L89" s="56"/>
      <c r="M89" s="68"/>
      <c r="N89" s="68"/>
      <c r="O89" s="68"/>
      <c r="P89" s="56"/>
      <c r="Q89" s="68"/>
      <c r="R89" s="56"/>
      <c r="S89" s="67"/>
    </row>
    <row r="90" spans="2:19" s="57" customFormat="1" ht="20.100000000000001" customHeight="1" x14ac:dyDescent="0.25">
      <c r="B90" s="56"/>
      <c r="D90" s="56"/>
      <c r="E90" s="56"/>
      <c r="F90" s="56"/>
      <c r="G90" s="56"/>
      <c r="H90" s="64"/>
      <c r="I90" s="56"/>
      <c r="J90" s="65"/>
      <c r="K90" s="56"/>
      <c r="L90" s="56"/>
      <c r="M90" s="68"/>
      <c r="N90" s="66"/>
      <c r="O90" s="66"/>
      <c r="P90" s="56"/>
      <c r="Q90" s="66"/>
      <c r="R90" s="56"/>
      <c r="S90" s="67"/>
    </row>
    <row r="91" spans="2:19" s="57" customFormat="1" ht="20.100000000000001" customHeight="1" x14ac:dyDescent="0.25">
      <c r="B91" s="56"/>
      <c r="D91" s="56"/>
      <c r="E91" s="56"/>
      <c r="F91" s="56"/>
      <c r="G91" s="56"/>
      <c r="H91" s="64"/>
      <c r="I91" s="56"/>
      <c r="J91" s="65"/>
      <c r="K91" s="56"/>
      <c r="L91" s="56"/>
      <c r="M91" s="66"/>
      <c r="N91" s="66"/>
      <c r="O91" s="66"/>
      <c r="P91" s="56"/>
      <c r="Q91" s="66"/>
      <c r="R91" s="56"/>
      <c r="S91" s="67"/>
    </row>
    <row r="92" spans="2:19" s="57" customFormat="1" ht="20.100000000000001" customHeight="1" x14ac:dyDescent="0.25">
      <c r="B92" s="56"/>
      <c r="D92" s="56"/>
      <c r="E92" s="56"/>
      <c r="F92" s="56"/>
      <c r="G92" s="56"/>
      <c r="H92" s="64"/>
      <c r="I92" s="56"/>
      <c r="J92" s="65"/>
      <c r="K92" s="56"/>
      <c r="L92" s="56"/>
      <c r="M92" s="66"/>
      <c r="N92" s="66"/>
      <c r="O92" s="66"/>
      <c r="P92" s="56"/>
      <c r="Q92" s="66"/>
      <c r="R92" s="56"/>
      <c r="S92" s="67"/>
    </row>
    <row r="93" spans="2:19" s="57" customFormat="1" ht="20.100000000000001" customHeight="1" x14ac:dyDescent="0.25">
      <c r="B93" s="56"/>
      <c r="D93" s="56"/>
      <c r="E93" s="56"/>
      <c r="F93" s="56"/>
      <c r="G93" s="56"/>
      <c r="H93" s="64"/>
      <c r="I93" s="56"/>
      <c r="J93" s="65"/>
      <c r="K93" s="56"/>
      <c r="L93" s="56"/>
      <c r="M93" s="66"/>
      <c r="N93" s="66"/>
      <c r="O93" s="66"/>
      <c r="P93" s="56"/>
      <c r="Q93" s="66"/>
      <c r="R93" s="56"/>
      <c r="S93" s="67"/>
    </row>
    <row r="94" spans="2:19" s="57" customFormat="1" ht="20.100000000000001" customHeight="1" x14ac:dyDescent="0.25">
      <c r="B94" s="56"/>
      <c r="D94" s="56"/>
      <c r="E94" s="56"/>
      <c r="F94" s="56"/>
      <c r="G94" s="56"/>
      <c r="H94" s="64"/>
      <c r="I94" s="56"/>
      <c r="J94" s="65"/>
      <c r="K94" s="56"/>
      <c r="L94" s="56"/>
      <c r="M94" s="68"/>
      <c r="N94" s="68"/>
      <c r="O94" s="68"/>
      <c r="P94" s="56"/>
      <c r="Q94" s="66"/>
      <c r="R94" s="56"/>
      <c r="S94" s="67"/>
    </row>
    <row r="95" spans="2:19" s="57" customFormat="1" ht="20.100000000000001" customHeight="1" x14ac:dyDescent="0.25">
      <c r="B95" s="56"/>
      <c r="D95" s="56"/>
      <c r="E95" s="56"/>
      <c r="F95" s="56"/>
      <c r="G95" s="56"/>
      <c r="H95" s="64"/>
      <c r="I95" s="56"/>
      <c r="J95" s="65"/>
      <c r="K95" s="56"/>
      <c r="L95" s="56"/>
      <c r="M95" s="66"/>
      <c r="N95" s="66"/>
      <c r="O95" s="66"/>
      <c r="P95" s="56"/>
      <c r="Q95" s="66"/>
      <c r="R95" s="56"/>
      <c r="S95" s="67"/>
    </row>
    <row r="96" spans="2:19" ht="20.100000000000001" customHeight="1" x14ac:dyDescent="0.25">
      <c r="B96" s="1"/>
      <c r="D96" s="1"/>
      <c r="E96" s="1"/>
      <c r="F96" s="1"/>
      <c r="G96" s="1"/>
      <c r="H96" s="14"/>
      <c r="I96" s="1"/>
      <c r="J96" s="15"/>
      <c r="K96" s="1"/>
      <c r="L96" s="1"/>
      <c r="M96" s="16"/>
      <c r="N96" s="16"/>
      <c r="O96" s="16"/>
      <c r="P96" s="1"/>
      <c r="Q96" s="16"/>
      <c r="R96" s="1"/>
      <c r="S96" s="17"/>
    </row>
    <row r="97" spans="2:19" ht="20.100000000000001" customHeight="1" x14ac:dyDescent="0.25">
      <c r="B97" s="1"/>
      <c r="D97" s="1"/>
      <c r="E97" s="1"/>
      <c r="F97" s="1"/>
      <c r="G97" s="1"/>
      <c r="H97" s="14"/>
      <c r="I97" s="1"/>
      <c r="J97" s="15"/>
      <c r="K97" s="1"/>
      <c r="L97" s="1"/>
      <c r="M97" s="16"/>
      <c r="N97" s="16"/>
      <c r="O97" s="16"/>
      <c r="P97" s="1"/>
      <c r="Q97" s="16"/>
      <c r="R97" s="1"/>
      <c r="S97" s="17"/>
    </row>
    <row r="98" spans="2:19" ht="20.100000000000001" customHeight="1" x14ac:dyDescent="0.25">
      <c r="B98" s="1"/>
      <c r="D98" s="1"/>
      <c r="E98" s="1"/>
      <c r="F98" s="1"/>
      <c r="G98" s="1"/>
      <c r="H98" s="14"/>
      <c r="I98" s="1"/>
      <c r="J98" s="15"/>
      <c r="K98" s="1"/>
      <c r="L98" s="1"/>
      <c r="M98" s="16"/>
      <c r="N98" s="16"/>
      <c r="O98" s="16"/>
      <c r="P98" s="1"/>
      <c r="Q98" s="16"/>
      <c r="R98" s="1"/>
      <c r="S98" s="17"/>
    </row>
    <row r="99" spans="2:19" ht="20.100000000000001" customHeight="1" x14ac:dyDescent="0.25">
      <c r="B99" s="1"/>
      <c r="D99" s="1"/>
      <c r="E99" s="1"/>
      <c r="F99" s="1"/>
      <c r="G99" s="1"/>
      <c r="H99" s="14"/>
      <c r="I99" s="1"/>
      <c r="J99" s="15"/>
      <c r="K99" s="1"/>
      <c r="L99" s="1"/>
      <c r="M99" s="18"/>
      <c r="N99" s="18"/>
      <c r="O99" s="18"/>
      <c r="P99" s="1"/>
      <c r="Q99" s="16"/>
      <c r="R99" s="1"/>
      <c r="S99" s="17"/>
    </row>
    <row r="100" spans="2:19" ht="20.100000000000001" customHeight="1" x14ac:dyDescent="0.25">
      <c r="B100" s="1"/>
      <c r="D100" s="1"/>
      <c r="E100" s="1"/>
      <c r="F100" s="1"/>
      <c r="G100" s="1"/>
      <c r="H100" s="14"/>
      <c r="I100" s="1"/>
      <c r="J100" s="15"/>
      <c r="K100" s="1"/>
      <c r="L100" s="1"/>
      <c r="M100" s="16"/>
      <c r="N100" s="16"/>
      <c r="O100" s="16"/>
      <c r="P100" s="1"/>
      <c r="Q100" s="16"/>
      <c r="R100" s="1"/>
      <c r="S100" s="17"/>
    </row>
    <row r="101" spans="2:19" ht="20.100000000000001" customHeight="1" x14ac:dyDescent="0.25">
      <c r="B101" s="1"/>
      <c r="D101" s="1"/>
      <c r="E101" s="1"/>
      <c r="F101" s="1"/>
      <c r="G101" s="1"/>
      <c r="H101" s="14"/>
      <c r="I101" s="1"/>
      <c r="J101" s="15"/>
      <c r="K101" s="1"/>
      <c r="L101" s="1"/>
      <c r="M101" s="16"/>
      <c r="N101" s="16"/>
      <c r="O101" s="16"/>
      <c r="P101" s="1"/>
      <c r="Q101" s="16"/>
      <c r="R101" s="1"/>
      <c r="S101" s="17"/>
    </row>
    <row r="102" spans="2:19" ht="20.100000000000001" customHeight="1" x14ac:dyDescent="0.25">
      <c r="B102" s="1"/>
      <c r="D102" s="1"/>
      <c r="E102" s="1"/>
      <c r="F102" s="1"/>
      <c r="G102" s="1"/>
      <c r="H102" s="14"/>
      <c r="I102" s="1"/>
      <c r="J102" s="15"/>
      <c r="K102" s="1"/>
      <c r="L102" s="1"/>
      <c r="M102" s="16"/>
      <c r="N102" s="16"/>
      <c r="O102" s="16"/>
      <c r="P102" s="1"/>
      <c r="Q102" s="16"/>
      <c r="R102" s="1"/>
      <c r="S102" s="17"/>
    </row>
    <row r="103" spans="2:19" ht="20.100000000000001" customHeight="1" x14ac:dyDescent="0.25">
      <c r="B103" s="1"/>
      <c r="D103" s="1"/>
      <c r="E103" s="1"/>
      <c r="F103" s="1"/>
      <c r="G103" s="1"/>
      <c r="H103" s="14"/>
      <c r="I103" s="1"/>
      <c r="J103" s="15"/>
      <c r="K103" s="1"/>
      <c r="L103" s="1"/>
      <c r="M103" s="18"/>
      <c r="N103" s="18"/>
      <c r="O103" s="18"/>
      <c r="P103" s="1"/>
      <c r="Q103" s="16"/>
      <c r="R103" s="1"/>
      <c r="S103" s="17"/>
    </row>
    <row r="104" spans="2:19" ht="20.100000000000001" customHeight="1" x14ac:dyDescent="0.25">
      <c r="B104" s="1"/>
      <c r="D104" s="1"/>
      <c r="E104" s="1"/>
      <c r="F104" s="1"/>
      <c r="G104" s="1"/>
      <c r="H104" s="14"/>
      <c r="I104" s="1"/>
      <c r="J104" s="15"/>
      <c r="K104" s="1"/>
      <c r="L104" s="1"/>
      <c r="M104" s="16"/>
      <c r="N104" s="16"/>
      <c r="O104" s="16"/>
      <c r="P104" s="1"/>
      <c r="Q104" s="18"/>
      <c r="R104" s="1"/>
      <c r="S104" s="17"/>
    </row>
    <row r="105" spans="2:19" ht="20.100000000000001" customHeight="1" x14ac:dyDescent="0.25">
      <c r="B105" s="1"/>
      <c r="D105" s="1"/>
      <c r="E105" s="1"/>
      <c r="F105" s="1"/>
      <c r="G105" s="1"/>
      <c r="H105" s="14"/>
      <c r="I105" s="1"/>
      <c r="J105" s="18"/>
      <c r="K105" s="1"/>
      <c r="L105" s="1"/>
      <c r="M105" s="18"/>
      <c r="N105" s="16"/>
      <c r="O105" s="16"/>
      <c r="P105" s="1"/>
      <c r="Q105" s="18"/>
      <c r="R105" s="1"/>
      <c r="S105" s="17"/>
    </row>
    <row r="106" spans="2:19" ht="20.100000000000001" customHeight="1" x14ac:dyDescent="0.25">
      <c r="B106" s="1"/>
      <c r="D106" s="1"/>
      <c r="E106" s="1"/>
      <c r="F106" s="1"/>
      <c r="G106" s="1"/>
      <c r="H106" s="14"/>
      <c r="I106" s="1"/>
      <c r="J106" s="15"/>
      <c r="K106" s="1"/>
      <c r="L106" s="1"/>
      <c r="M106" s="18"/>
      <c r="N106" s="16"/>
      <c r="O106" s="16"/>
      <c r="P106" s="1"/>
      <c r="Q106" s="18"/>
      <c r="R106" s="1"/>
      <c r="S106" s="17"/>
    </row>
  </sheetData>
  <sortState ref="A10:S81">
    <sortCondition ref="H10:H81"/>
  </sortState>
  <mergeCells count="10">
    <mergeCell ref="G8:G9"/>
    <mergeCell ref="H8:Q8"/>
    <mergeCell ref="R8:R9"/>
    <mergeCell ref="S8:S9"/>
    <mergeCell ref="A8:A9"/>
    <mergeCell ref="B8:B9"/>
    <mergeCell ref="C8:C9"/>
    <mergeCell ref="D8:D9"/>
    <mergeCell ref="E8:E9"/>
    <mergeCell ref="F8:F9"/>
  </mergeCells>
  <pageMargins left="0.7" right="0.7" top="0.75" bottom="0.75" header="0.3" footer="0.3"/>
  <pageSetup scale="50" orientation="landscape" horizontalDpi="1200" verticalDpi="1200" r:id="rId1"/>
  <headerFooter scaleWithDoc="0">
    <oddFooter>&amp;C&amp;"Times New Roman,Regular"&amp;12&amp;A
Page &amp;P of &amp;N</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9"/>
  <sheetViews>
    <sheetView view="pageBreakPreview" zoomScale="60" zoomScaleNormal="100" workbookViewId="0">
      <selection activeCell="U34" sqref="U34"/>
    </sheetView>
  </sheetViews>
  <sheetFormatPr defaultRowHeight="20.100000000000001" customHeight="1" x14ac:dyDescent="0.25"/>
  <cols>
    <col min="1" max="1" width="7" style="57" customWidth="1"/>
    <col min="2" max="2" width="29.5546875" style="57" bestFit="1" customWidth="1"/>
    <col min="3" max="3" width="12.33203125" style="57" bestFit="1" customWidth="1"/>
    <col min="4" max="4" width="9" style="57" bestFit="1" customWidth="1"/>
    <col min="5" max="5" width="27.88671875" style="57" bestFit="1" customWidth="1"/>
    <col min="6" max="6" width="11.6640625" style="57" bestFit="1" customWidth="1"/>
    <col min="7" max="7" width="16.6640625" style="57" bestFit="1" customWidth="1"/>
    <col min="8" max="8" width="10.109375" style="57" bestFit="1" customWidth="1"/>
    <col min="9" max="9" width="12.6640625" style="57" bestFit="1" customWidth="1"/>
    <col min="10" max="10" width="8.5546875" style="57" bestFit="1" customWidth="1"/>
    <col min="11" max="11" width="7.109375" style="57" bestFit="1" customWidth="1"/>
    <col min="12" max="12" width="11.33203125" style="57" bestFit="1" customWidth="1"/>
    <col min="13" max="13" width="12.5546875" style="57" bestFit="1" customWidth="1"/>
    <col min="14" max="14" width="10" style="57" bestFit="1" customWidth="1"/>
    <col min="15" max="15" width="16" style="57" bestFit="1" customWidth="1"/>
    <col min="16" max="16" width="9.6640625" style="57" bestFit="1" customWidth="1"/>
    <col min="17" max="17" width="8.88671875" style="57" bestFit="1" customWidth="1"/>
    <col min="18" max="18" width="10.5546875" style="57" bestFit="1" customWidth="1"/>
    <col min="19" max="19" width="9.6640625" style="57" bestFit="1" customWidth="1"/>
    <col min="20" max="257" width="8.88671875" style="57"/>
    <col min="258" max="258" width="37.109375" style="57" customWidth="1"/>
    <col min="259" max="259" width="13.88671875" style="57" bestFit="1" customWidth="1"/>
    <col min="260" max="260" width="10" style="57" bestFit="1" customWidth="1"/>
    <col min="261" max="261" width="28.5546875" style="57" bestFit="1" customWidth="1"/>
    <col min="262" max="262" width="13" style="57" bestFit="1" customWidth="1"/>
    <col min="263" max="263" width="17.6640625" style="57" bestFit="1" customWidth="1"/>
    <col min="264" max="264" width="10.109375" style="57" bestFit="1" customWidth="1"/>
    <col min="265" max="265" width="14.109375" style="57" bestFit="1" customWidth="1"/>
    <col min="266" max="266" width="8.6640625" style="57" bestFit="1" customWidth="1"/>
    <col min="267" max="267" width="7.33203125" style="57" bestFit="1" customWidth="1"/>
    <col min="268" max="268" width="12.5546875" style="57" bestFit="1" customWidth="1"/>
    <col min="269" max="269" width="13.109375" style="57" bestFit="1" customWidth="1"/>
    <col min="270" max="270" width="10.5546875" style="57" bestFit="1" customWidth="1"/>
    <col min="271" max="271" width="16.109375" style="57" bestFit="1" customWidth="1"/>
    <col min="272" max="272" width="10.109375" style="57" bestFit="1" customWidth="1"/>
    <col min="273" max="273" width="9.109375" style="57" bestFit="1" customWidth="1"/>
    <col min="274" max="274" width="11.33203125" style="57" bestFit="1" customWidth="1"/>
    <col min="275" max="275" width="10.109375" style="57" bestFit="1" customWidth="1"/>
    <col min="276" max="513" width="8.88671875" style="57"/>
    <col min="514" max="514" width="37.109375" style="57" customWidth="1"/>
    <col min="515" max="515" width="13.88671875" style="57" bestFit="1" customWidth="1"/>
    <col min="516" max="516" width="10" style="57" bestFit="1" customWidth="1"/>
    <col min="517" max="517" width="28.5546875" style="57" bestFit="1" customWidth="1"/>
    <col min="518" max="518" width="13" style="57" bestFit="1" customWidth="1"/>
    <col min="519" max="519" width="17.6640625" style="57" bestFit="1" customWidth="1"/>
    <col min="520" max="520" width="10.109375" style="57" bestFit="1" customWidth="1"/>
    <col min="521" max="521" width="14.109375" style="57" bestFit="1" customWidth="1"/>
    <col min="522" max="522" width="8.6640625" style="57" bestFit="1" customWidth="1"/>
    <col min="523" max="523" width="7.33203125" style="57" bestFit="1" customWidth="1"/>
    <col min="524" max="524" width="12.5546875" style="57" bestFit="1" customWidth="1"/>
    <col min="525" max="525" width="13.109375" style="57" bestFit="1" customWidth="1"/>
    <col min="526" max="526" width="10.5546875" style="57" bestFit="1" customWidth="1"/>
    <col min="527" max="527" width="16.109375" style="57" bestFit="1" customWidth="1"/>
    <col min="528" max="528" width="10.109375" style="57" bestFit="1" customWidth="1"/>
    <col min="529" max="529" width="9.109375" style="57" bestFit="1" customWidth="1"/>
    <col min="530" max="530" width="11.33203125" style="57" bestFit="1" customWidth="1"/>
    <col min="531" max="531" width="10.109375" style="57" bestFit="1" customWidth="1"/>
    <col min="532" max="769" width="8.88671875" style="57"/>
    <col min="770" max="770" width="37.109375" style="57" customWidth="1"/>
    <col min="771" max="771" width="13.88671875" style="57" bestFit="1" customWidth="1"/>
    <col min="772" max="772" width="10" style="57" bestFit="1" customWidth="1"/>
    <col min="773" max="773" width="28.5546875" style="57" bestFit="1" customWidth="1"/>
    <col min="774" max="774" width="13" style="57" bestFit="1" customWidth="1"/>
    <col min="775" max="775" width="17.6640625" style="57" bestFit="1" customWidth="1"/>
    <col min="776" max="776" width="10.109375" style="57" bestFit="1" customWidth="1"/>
    <col min="777" max="777" width="14.109375" style="57" bestFit="1" customWidth="1"/>
    <col min="778" max="778" width="8.6640625" style="57" bestFit="1" customWidth="1"/>
    <col min="779" max="779" width="7.33203125" style="57" bestFit="1" customWidth="1"/>
    <col min="780" max="780" width="12.5546875" style="57" bestFit="1" customWidth="1"/>
    <col min="781" max="781" width="13.109375" style="57" bestFit="1" customWidth="1"/>
    <col min="782" max="782" width="10.5546875" style="57" bestFit="1" customWidth="1"/>
    <col min="783" max="783" width="16.109375" style="57" bestFit="1" customWidth="1"/>
    <col min="784" max="784" width="10.109375" style="57" bestFit="1" customWidth="1"/>
    <col min="785" max="785" width="9.109375" style="57" bestFit="1" customWidth="1"/>
    <col min="786" max="786" width="11.33203125" style="57" bestFit="1" customWidth="1"/>
    <col min="787" max="787" width="10.109375" style="57" bestFit="1" customWidth="1"/>
    <col min="788" max="1025" width="8.88671875" style="57"/>
    <col min="1026" max="1026" width="37.109375" style="57" customWidth="1"/>
    <col min="1027" max="1027" width="13.88671875" style="57" bestFit="1" customWidth="1"/>
    <col min="1028" max="1028" width="10" style="57" bestFit="1" customWidth="1"/>
    <col min="1029" max="1029" width="28.5546875" style="57" bestFit="1" customWidth="1"/>
    <col min="1030" max="1030" width="13" style="57" bestFit="1" customWidth="1"/>
    <col min="1031" max="1031" width="17.6640625" style="57" bestFit="1" customWidth="1"/>
    <col min="1032" max="1032" width="10.109375" style="57" bestFit="1" customWidth="1"/>
    <col min="1033" max="1033" width="14.109375" style="57" bestFit="1" customWidth="1"/>
    <col min="1034" max="1034" width="8.6640625" style="57" bestFit="1" customWidth="1"/>
    <col min="1035" max="1035" width="7.33203125" style="57" bestFit="1" customWidth="1"/>
    <col min="1036" max="1036" width="12.5546875" style="57" bestFit="1" customWidth="1"/>
    <col min="1037" max="1037" width="13.109375" style="57" bestFit="1" customWidth="1"/>
    <col min="1038" max="1038" width="10.5546875" style="57" bestFit="1" customWidth="1"/>
    <col min="1039" max="1039" width="16.109375" style="57" bestFit="1" customWidth="1"/>
    <col min="1040" max="1040" width="10.109375" style="57" bestFit="1" customWidth="1"/>
    <col min="1041" max="1041" width="9.109375" style="57" bestFit="1" customWidth="1"/>
    <col min="1042" max="1042" width="11.33203125" style="57" bestFit="1" customWidth="1"/>
    <col min="1043" max="1043" width="10.109375" style="57" bestFit="1" customWidth="1"/>
    <col min="1044" max="1281" width="8.88671875" style="57"/>
    <col min="1282" max="1282" width="37.109375" style="57" customWidth="1"/>
    <col min="1283" max="1283" width="13.88671875" style="57" bestFit="1" customWidth="1"/>
    <col min="1284" max="1284" width="10" style="57" bestFit="1" customWidth="1"/>
    <col min="1285" max="1285" width="28.5546875" style="57" bestFit="1" customWidth="1"/>
    <col min="1286" max="1286" width="13" style="57" bestFit="1" customWidth="1"/>
    <col min="1287" max="1287" width="17.6640625" style="57" bestFit="1" customWidth="1"/>
    <col min="1288" max="1288" width="10.109375" style="57" bestFit="1" customWidth="1"/>
    <col min="1289" max="1289" width="14.109375" style="57" bestFit="1" customWidth="1"/>
    <col min="1290" max="1290" width="8.6640625" style="57" bestFit="1" customWidth="1"/>
    <col min="1291" max="1291" width="7.33203125" style="57" bestFit="1" customWidth="1"/>
    <col min="1292" max="1292" width="12.5546875" style="57" bestFit="1" customWidth="1"/>
    <col min="1293" max="1293" width="13.109375" style="57" bestFit="1" customWidth="1"/>
    <col min="1294" max="1294" width="10.5546875" style="57" bestFit="1" customWidth="1"/>
    <col min="1295" max="1295" width="16.109375" style="57" bestFit="1" customWidth="1"/>
    <col min="1296" max="1296" width="10.109375" style="57" bestFit="1" customWidth="1"/>
    <col min="1297" max="1297" width="9.109375" style="57" bestFit="1" customWidth="1"/>
    <col min="1298" max="1298" width="11.33203125" style="57" bestFit="1" customWidth="1"/>
    <col min="1299" max="1299" width="10.109375" style="57" bestFit="1" customWidth="1"/>
    <col min="1300" max="1537" width="8.88671875" style="57"/>
    <col min="1538" max="1538" width="37.109375" style="57" customWidth="1"/>
    <col min="1539" max="1539" width="13.88671875" style="57" bestFit="1" customWidth="1"/>
    <col min="1540" max="1540" width="10" style="57" bestFit="1" customWidth="1"/>
    <col min="1541" max="1541" width="28.5546875" style="57" bestFit="1" customWidth="1"/>
    <col min="1542" max="1542" width="13" style="57" bestFit="1" customWidth="1"/>
    <col min="1543" max="1543" width="17.6640625" style="57" bestFit="1" customWidth="1"/>
    <col min="1544" max="1544" width="10.109375" style="57" bestFit="1" customWidth="1"/>
    <col min="1545" max="1545" width="14.109375" style="57" bestFit="1" customWidth="1"/>
    <col min="1546" max="1546" width="8.6640625" style="57" bestFit="1" customWidth="1"/>
    <col min="1547" max="1547" width="7.33203125" style="57" bestFit="1" customWidth="1"/>
    <col min="1548" max="1548" width="12.5546875" style="57" bestFit="1" customWidth="1"/>
    <col min="1549" max="1549" width="13.109375" style="57" bestFit="1" customWidth="1"/>
    <col min="1550" max="1550" width="10.5546875" style="57" bestFit="1" customWidth="1"/>
    <col min="1551" max="1551" width="16.109375" style="57" bestFit="1" customWidth="1"/>
    <col min="1552" max="1552" width="10.109375" style="57" bestFit="1" customWidth="1"/>
    <col min="1553" max="1553" width="9.109375" style="57" bestFit="1" customWidth="1"/>
    <col min="1554" max="1554" width="11.33203125" style="57" bestFit="1" customWidth="1"/>
    <col min="1555" max="1555" width="10.109375" style="57" bestFit="1" customWidth="1"/>
    <col min="1556" max="1793" width="8.88671875" style="57"/>
    <col min="1794" max="1794" width="37.109375" style="57" customWidth="1"/>
    <col min="1795" max="1795" width="13.88671875" style="57" bestFit="1" customWidth="1"/>
    <col min="1796" max="1796" width="10" style="57" bestFit="1" customWidth="1"/>
    <col min="1797" max="1797" width="28.5546875" style="57" bestFit="1" customWidth="1"/>
    <col min="1798" max="1798" width="13" style="57" bestFit="1" customWidth="1"/>
    <col min="1799" max="1799" width="17.6640625" style="57" bestFit="1" customWidth="1"/>
    <col min="1800" max="1800" width="10.109375" style="57" bestFit="1" customWidth="1"/>
    <col min="1801" max="1801" width="14.109375" style="57" bestFit="1" customWidth="1"/>
    <col min="1802" max="1802" width="8.6640625" style="57" bestFit="1" customWidth="1"/>
    <col min="1803" max="1803" width="7.33203125" style="57" bestFit="1" customWidth="1"/>
    <col min="1804" max="1804" width="12.5546875" style="57" bestFit="1" customWidth="1"/>
    <col min="1805" max="1805" width="13.109375" style="57" bestFit="1" customWidth="1"/>
    <col min="1806" max="1806" width="10.5546875" style="57" bestFit="1" customWidth="1"/>
    <col min="1807" max="1807" width="16.109375" style="57" bestFit="1" customWidth="1"/>
    <col min="1808" max="1808" width="10.109375" style="57" bestFit="1" customWidth="1"/>
    <col min="1809" max="1809" width="9.109375" style="57" bestFit="1" customWidth="1"/>
    <col min="1810" max="1810" width="11.33203125" style="57" bestFit="1" customWidth="1"/>
    <col min="1811" max="1811" width="10.109375" style="57" bestFit="1" customWidth="1"/>
    <col min="1812" max="2049" width="8.88671875" style="57"/>
    <col min="2050" max="2050" width="37.109375" style="57" customWidth="1"/>
    <col min="2051" max="2051" width="13.88671875" style="57" bestFit="1" customWidth="1"/>
    <col min="2052" max="2052" width="10" style="57" bestFit="1" customWidth="1"/>
    <col min="2053" max="2053" width="28.5546875" style="57" bestFit="1" customWidth="1"/>
    <col min="2054" max="2054" width="13" style="57" bestFit="1" customWidth="1"/>
    <col min="2055" max="2055" width="17.6640625" style="57" bestFit="1" customWidth="1"/>
    <col min="2056" max="2056" width="10.109375" style="57" bestFit="1" customWidth="1"/>
    <col min="2057" max="2057" width="14.109375" style="57" bestFit="1" customWidth="1"/>
    <col min="2058" max="2058" width="8.6640625" style="57" bestFit="1" customWidth="1"/>
    <col min="2059" max="2059" width="7.33203125" style="57" bestFit="1" customWidth="1"/>
    <col min="2060" max="2060" width="12.5546875" style="57" bestFit="1" customWidth="1"/>
    <col min="2061" max="2061" width="13.109375" style="57" bestFit="1" customWidth="1"/>
    <col min="2062" max="2062" width="10.5546875" style="57" bestFit="1" customWidth="1"/>
    <col min="2063" max="2063" width="16.109375" style="57" bestFit="1" customWidth="1"/>
    <col min="2064" max="2064" width="10.109375" style="57" bestFit="1" customWidth="1"/>
    <col min="2065" max="2065" width="9.109375" style="57" bestFit="1" customWidth="1"/>
    <col min="2066" max="2066" width="11.33203125" style="57" bestFit="1" customWidth="1"/>
    <col min="2067" max="2067" width="10.109375" style="57" bestFit="1" customWidth="1"/>
    <col min="2068" max="2305" width="8.88671875" style="57"/>
    <col min="2306" max="2306" width="37.109375" style="57" customWidth="1"/>
    <col min="2307" max="2307" width="13.88671875" style="57" bestFit="1" customWidth="1"/>
    <col min="2308" max="2308" width="10" style="57" bestFit="1" customWidth="1"/>
    <col min="2309" max="2309" width="28.5546875" style="57" bestFit="1" customWidth="1"/>
    <col min="2310" max="2310" width="13" style="57" bestFit="1" customWidth="1"/>
    <col min="2311" max="2311" width="17.6640625" style="57" bestFit="1" customWidth="1"/>
    <col min="2312" max="2312" width="10.109375" style="57" bestFit="1" customWidth="1"/>
    <col min="2313" max="2313" width="14.109375" style="57" bestFit="1" customWidth="1"/>
    <col min="2314" max="2314" width="8.6640625" style="57" bestFit="1" customWidth="1"/>
    <col min="2315" max="2315" width="7.33203125" style="57" bestFit="1" customWidth="1"/>
    <col min="2316" max="2316" width="12.5546875" style="57" bestFit="1" customWidth="1"/>
    <col min="2317" max="2317" width="13.109375" style="57" bestFit="1" customWidth="1"/>
    <col min="2318" max="2318" width="10.5546875" style="57" bestFit="1" customWidth="1"/>
    <col min="2319" max="2319" width="16.109375" style="57" bestFit="1" customWidth="1"/>
    <col min="2320" max="2320" width="10.109375" style="57" bestFit="1" customWidth="1"/>
    <col min="2321" max="2321" width="9.109375" style="57" bestFit="1" customWidth="1"/>
    <col min="2322" max="2322" width="11.33203125" style="57" bestFit="1" customWidth="1"/>
    <col min="2323" max="2323" width="10.109375" style="57" bestFit="1" customWidth="1"/>
    <col min="2324" max="2561" width="8.88671875" style="57"/>
    <col min="2562" max="2562" width="37.109375" style="57" customWidth="1"/>
    <col min="2563" max="2563" width="13.88671875" style="57" bestFit="1" customWidth="1"/>
    <col min="2564" max="2564" width="10" style="57" bestFit="1" customWidth="1"/>
    <col min="2565" max="2565" width="28.5546875" style="57" bestFit="1" customWidth="1"/>
    <col min="2566" max="2566" width="13" style="57" bestFit="1" customWidth="1"/>
    <col min="2567" max="2567" width="17.6640625" style="57" bestFit="1" customWidth="1"/>
    <col min="2568" max="2568" width="10.109375" style="57" bestFit="1" customWidth="1"/>
    <col min="2569" max="2569" width="14.109375" style="57" bestFit="1" customWidth="1"/>
    <col min="2570" max="2570" width="8.6640625" style="57" bestFit="1" customWidth="1"/>
    <col min="2571" max="2571" width="7.33203125" style="57" bestFit="1" customWidth="1"/>
    <col min="2572" max="2572" width="12.5546875" style="57" bestFit="1" customWidth="1"/>
    <col min="2573" max="2573" width="13.109375" style="57" bestFit="1" customWidth="1"/>
    <col min="2574" max="2574" width="10.5546875" style="57" bestFit="1" customWidth="1"/>
    <col min="2575" max="2575" width="16.109375" style="57" bestFit="1" customWidth="1"/>
    <col min="2576" max="2576" width="10.109375" style="57" bestFit="1" customWidth="1"/>
    <col min="2577" max="2577" width="9.109375" style="57" bestFit="1" customWidth="1"/>
    <col min="2578" max="2578" width="11.33203125" style="57" bestFit="1" customWidth="1"/>
    <col min="2579" max="2579" width="10.109375" style="57" bestFit="1" customWidth="1"/>
    <col min="2580" max="2817" width="8.88671875" style="57"/>
    <col min="2818" max="2818" width="37.109375" style="57" customWidth="1"/>
    <col min="2819" max="2819" width="13.88671875" style="57" bestFit="1" customWidth="1"/>
    <col min="2820" max="2820" width="10" style="57" bestFit="1" customWidth="1"/>
    <col min="2821" max="2821" width="28.5546875" style="57" bestFit="1" customWidth="1"/>
    <col min="2822" max="2822" width="13" style="57" bestFit="1" customWidth="1"/>
    <col min="2823" max="2823" width="17.6640625" style="57" bestFit="1" customWidth="1"/>
    <col min="2824" max="2824" width="10.109375" style="57" bestFit="1" customWidth="1"/>
    <col min="2825" max="2825" width="14.109375" style="57" bestFit="1" customWidth="1"/>
    <col min="2826" max="2826" width="8.6640625" style="57" bestFit="1" customWidth="1"/>
    <col min="2827" max="2827" width="7.33203125" style="57" bestFit="1" customWidth="1"/>
    <col min="2828" max="2828" width="12.5546875" style="57" bestFit="1" customWidth="1"/>
    <col min="2829" max="2829" width="13.109375" style="57" bestFit="1" customWidth="1"/>
    <col min="2830" max="2830" width="10.5546875" style="57" bestFit="1" customWidth="1"/>
    <col min="2831" max="2831" width="16.109375" style="57" bestFit="1" customWidth="1"/>
    <col min="2832" max="2832" width="10.109375" style="57" bestFit="1" customWidth="1"/>
    <col min="2833" max="2833" width="9.109375" style="57" bestFit="1" customWidth="1"/>
    <col min="2834" max="2834" width="11.33203125" style="57" bestFit="1" customWidth="1"/>
    <col min="2835" max="2835" width="10.109375" style="57" bestFit="1" customWidth="1"/>
    <col min="2836" max="3073" width="8.88671875" style="57"/>
    <col min="3074" max="3074" width="37.109375" style="57" customWidth="1"/>
    <col min="3075" max="3075" width="13.88671875" style="57" bestFit="1" customWidth="1"/>
    <col min="3076" max="3076" width="10" style="57" bestFit="1" customWidth="1"/>
    <col min="3077" max="3077" width="28.5546875" style="57" bestFit="1" customWidth="1"/>
    <col min="3078" max="3078" width="13" style="57" bestFit="1" customWidth="1"/>
    <col min="3079" max="3079" width="17.6640625" style="57" bestFit="1" customWidth="1"/>
    <col min="3080" max="3080" width="10.109375" style="57" bestFit="1" customWidth="1"/>
    <col min="3081" max="3081" width="14.109375" style="57" bestFit="1" customWidth="1"/>
    <col min="3082" max="3082" width="8.6640625" style="57" bestFit="1" customWidth="1"/>
    <col min="3083" max="3083" width="7.33203125" style="57" bestFit="1" customWidth="1"/>
    <col min="3084" max="3084" width="12.5546875" style="57" bestFit="1" customWidth="1"/>
    <col min="3085" max="3085" width="13.109375" style="57" bestFit="1" customWidth="1"/>
    <col min="3086" max="3086" width="10.5546875" style="57" bestFit="1" customWidth="1"/>
    <col min="3087" max="3087" width="16.109375" style="57" bestFit="1" customWidth="1"/>
    <col min="3088" max="3088" width="10.109375" style="57" bestFit="1" customWidth="1"/>
    <col min="3089" max="3089" width="9.109375" style="57" bestFit="1" customWidth="1"/>
    <col min="3090" max="3090" width="11.33203125" style="57" bestFit="1" customWidth="1"/>
    <col min="3091" max="3091" width="10.109375" style="57" bestFit="1" customWidth="1"/>
    <col min="3092" max="3329" width="8.88671875" style="57"/>
    <col min="3330" max="3330" width="37.109375" style="57" customWidth="1"/>
    <col min="3331" max="3331" width="13.88671875" style="57" bestFit="1" customWidth="1"/>
    <col min="3332" max="3332" width="10" style="57" bestFit="1" customWidth="1"/>
    <col min="3333" max="3333" width="28.5546875" style="57" bestFit="1" customWidth="1"/>
    <col min="3334" max="3334" width="13" style="57" bestFit="1" customWidth="1"/>
    <col min="3335" max="3335" width="17.6640625" style="57" bestFit="1" customWidth="1"/>
    <col min="3336" max="3336" width="10.109375" style="57" bestFit="1" customWidth="1"/>
    <col min="3337" max="3337" width="14.109375" style="57" bestFit="1" customWidth="1"/>
    <col min="3338" max="3338" width="8.6640625" style="57" bestFit="1" customWidth="1"/>
    <col min="3339" max="3339" width="7.33203125" style="57" bestFit="1" customWidth="1"/>
    <col min="3340" max="3340" width="12.5546875" style="57" bestFit="1" customWidth="1"/>
    <col min="3341" max="3341" width="13.109375" style="57" bestFit="1" customWidth="1"/>
    <col min="3342" max="3342" width="10.5546875" style="57" bestFit="1" customWidth="1"/>
    <col min="3343" max="3343" width="16.109375" style="57" bestFit="1" customWidth="1"/>
    <col min="3344" max="3344" width="10.109375" style="57" bestFit="1" customWidth="1"/>
    <col min="3345" max="3345" width="9.109375" style="57" bestFit="1" customWidth="1"/>
    <col min="3346" max="3346" width="11.33203125" style="57" bestFit="1" customWidth="1"/>
    <col min="3347" max="3347" width="10.109375" style="57" bestFit="1" customWidth="1"/>
    <col min="3348" max="3585" width="8.88671875" style="57"/>
    <col min="3586" max="3586" width="37.109375" style="57" customWidth="1"/>
    <col min="3587" max="3587" width="13.88671875" style="57" bestFit="1" customWidth="1"/>
    <col min="3588" max="3588" width="10" style="57" bestFit="1" customWidth="1"/>
    <col min="3589" max="3589" width="28.5546875" style="57" bestFit="1" customWidth="1"/>
    <col min="3590" max="3590" width="13" style="57" bestFit="1" customWidth="1"/>
    <col min="3591" max="3591" width="17.6640625" style="57" bestFit="1" customWidth="1"/>
    <col min="3592" max="3592" width="10.109375" style="57" bestFit="1" customWidth="1"/>
    <col min="3593" max="3593" width="14.109375" style="57" bestFit="1" customWidth="1"/>
    <col min="3594" max="3594" width="8.6640625" style="57" bestFit="1" customWidth="1"/>
    <col min="3595" max="3595" width="7.33203125" style="57" bestFit="1" customWidth="1"/>
    <col min="3596" max="3596" width="12.5546875" style="57" bestFit="1" customWidth="1"/>
    <col min="3597" max="3597" width="13.109375" style="57" bestFit="1" customWidth="1"/>
    <col min="3598" max="3598" width="10.5546875" style="57" bestFit="1" customWidth="1"/>
    <col min="3599" max="3599" width="16.109375" style="57" bestFit="1" customWidth="1"/>
    <col min="3600" max="3600" width="10.109375" style="57" bestFit="1" customWidth="1"/>
    <col min="3601" max="3601" width="9.109375" style="57" bestFit="1" customWidth="1"/>
    <col min="3602" max="3602" width="11.33203125" style="57" bestFit="1" customWidth="1"/>
    <col min="3603" max="3603" width="10.109375" style="57" bestFit="1" customWidth="1"/>
    <col min="3604" max="3841" width="8.88671875" style="57"/>
    <col min="3842" max="3842" width="37.109375" style="57" customWidth="1"/>
    <col min="3843" max="3843" width="13.88671875" style="57" bestFit="1" customWidth="1"/>
    <col min="3844" max="3844" width="10" style="57" bestFit="1" customWidth="1"/>
    <col min="3845" max="3845" width="28.5546875" style="57" bestFit="1" customWidth="1"/>
    <col min="3846" max="3846" width="13" style="57" bestFit="1" customWidth="1"/>
    <col min="3847" max="3847" width="17.6640625" style="57" bestFit="1" customWidth="1"/>
    <col min="3848" max="3848" width="10.109375" style="57" bestFit="1" customWidth="1"/>
    <col min="3849" max="3849" width="14.109375" style="57" bestFit="1" customWidth="1"/>
    <col min="3850" max="3850" width="8.6640625" style="57" bestFit="1" customWidth="1"/>
    <col min="3851" max="3851" width="7.33203125" style="57" bestFit="1" customWidth="1"/>
    <col min="3852" max="3852" width="12.5546875" style="57" bestFit="1" customWidth="1"/>
    <col min="3853" max="3853" width="13.109375" style="57" bestFit="1" customWidth="1"/>
    <col min="3854" max="3854" width="10.5546875" style="57" bestFit="1" customWidth="1"/>
    <col min="3855" max="3855" width="16.109375" style="57" bestFit="1" customWidth="1"/>
    <col min="3856" max="3856" width="10.109375" style="57" bestFit="1" customWidth="1"/>
    <col min="3857" max="3857" width="9.109375" style="57" bestFit="1" customWidth="1"/>
    <col min="3858" max="3858" width="11.33203125" style="57" bestFit="1" customWidth="1"/>
    <col min="3859" max="3859" width="10.109375" style="57" bestFit="1" customWidth="1"/>
    <col min="3860" max="4097" width="8.88671875" style="57"/>
    <col min="4098" max="4098" width="37.109375" style="57" customWidth="1"/>
    <col min="4099" max="4099" width="13.88671875" style="57" bestFit="1" customWidth="1"/>
    <col min="4100" max="4100" width="10" style="57" bestFit="1" customWidth="1"/>
    <col min="4101" max="4101" width="28.5546875" style="57" bestFit="1" customWidth="1"/>
    <col min="4102" max="4102" width="13" style="57" bestFit="1" customWidth="1"/>
    <col min="4103" max="4103" width="17.6640625" style="57" bestFit="1" customWidth="1"/>
    <col min="4104" max="4104" width="10.109375" style="57" bestFit="1" customWidth="1"/>
    <col min="4105" max="4105" width="14.109375" style="57" bestFit="1" customWidth="1"/>
    <col min="4106" max="4106" width="8.6640625" style="57" bestFit="1" customWidth="1"/>
    <col min="4107" max="4107" width="7.33203125" style="57" bestFit="1" customWidth="1"/>
    <col min="4108" max="4108" width="12.5546875" style="57" bestFit="1" customWidth="1"/>
    <col min="4109" max="4109" width="13.109375" style="57" bestFit="1" customWidth="1"/>
    <col min="4110" max="4110" width="10.5546875" style="57" bestFit="1" customWidth="1"/>
    <col min="4111" max="4111" width="16.109375" style="57" bestFit="1" customWidth="1"/>
    <col min="4112" max="4112" width="10.109375" style="57" bestFit="1" customWidth="1"/>
    <col min="4113" max="4113" width="9.109375" style="57" bestFit="1" customWidth="1"/>
    <col min="4114" max="4114" width="11.33203125" style="57" bestFit="1" customWidth="1"/>
    <col min="4115" max="4115" width="10.109375" style="57" bestFit="1" customWidth="1"/>
    <col min="4116" max="4353" width="8.88671875" style="57"/>
    <col min="4354" max="4354" width="37.109375" style="57" customWidth="1"/>
    <col min="4355" max="4355" width="13.88671875" style="57" bestFit="1" customWidth="1"/>
    <col min="4356" max="4356" width="10" style="57" bestFit="1" customWidth="1"/>
    <col min="4357" max="4357" width="28.5546875" style="57" bestFit="1" customWidth="1"/>
    <col min="4358" max="4358" width="13" style="57" bestFit="1" customWidth="1"/>
    <col min="4359" max="4359" width="17.6640625" style="57" bestFit="1" customWidth="1"/>
    <col min="4360" max="4360" width="10.109375" style="57" bestFit="1" customWidth="1"/>
    <col min="4361" max="4361" width="14.109375" style="57" bestFit="1" customWidth="1"/>
    <col min="4362" max="4362" width="8.6640625" style="57" bestFit="1" customWidth="1"/>
    <col min="4363" max="4363" width="7.33203125" style="57" bestFit="1" customWidth="1"/>
    <col min="4364" max="4364" width="12.5546875" style="57" bestFit="1" customWidth="1"/>
    <col min="4365" max="4365" width="13.109375" style="57" bestFit="1" customWidth="1"/>
    <col min="4366" max="4366" width="10.5546875" style="57" bestFit="1" customWidth="1"/>
    <col min="4367" max="4367" width="16.109375" style="57" bestFit="1" customWidth="1"/>
    <col min="4368" max="4368" width="10.109375" style="57" bestFit="1" customWidth="1"/>
    <col min="4369" max="4369" width="9.109375" style="57" bestFit="1" customWidth="1"/>
    <col min="4370" max="4370" width="11.33203125" style="57" bestFit="1" customWidth="1"/>
    <col min="4371" max="4371" width="10.109375" style="57" bestFit="1" customWidth="1"/>
    <col min="4372" max="4609" width="8.88671875" style="57"/>
    <col min="4610" max="4610" width="37.109375" style="57" customWidth="1"/>
    <col min="4611" max="4611" width="13.88671875" style="57" bestFit="1" customWidth="1"/>
    <col min="4612" max="4612" width="10" style="57" bestFit="1" customWidth="1"/>
    <col min="4613" max="4613" width="28.5546875" style="57" bestFit="1" customWidth="1"/>
    <col min="4614" max="4614" width="13" style="57" bestFit="1" customWidth="1"/>
    <col min="4615" max="4615" width="17.6640625" style="57" bestFit="1" customWidth="1"/>
    <col min="4616" max="4616" width="10.109375" style="57" bestFit="1" customWidth="1"/>
    <col min="4617" max="4617" width="14.109375" style="57" bestFit="1" customWidth="1"/>
    <col min="4618" max="4618" width="8.6640625" style="57" bestFit="1" customWidth="1"/>
    <col min="4619" max="4619" width="7.33203125" style="57" bestFit="1" customWidth="1"/>
    <col min="4620" max="4620" width="12.5546875" style="57" bestFit="1" customWidth="1"/>
    <col min="4621" max="4621" width="13.109375" style="57" bestFit="1" customWidth="1"/>
    <col min="4622" max="4622" width="10.5546875" style="57" bestFit="1" customWidth="1"/>
    <col min="4623" max="4623" width="16.109375" style="57" bestFit="1" customWidth="1"/>
    <col min="4624" max="4624" width="10.109375" style="57" bestFit="1" customWidth="1"/>
    <col min="4625" max="4625" width="9.109375" style="57" bestFit="1" customWidth="1"/>
    <col min="4626" max="4626" width="11.33203125" style="57" bestFit="1" customWidth="1"/>
    <col min="4627" max="4627" width="10.109375" style="57" bestFit="1" customWidth="1"/>
    <col min="4628" max="4865" width="8.88671875" style="57"/>
    <col min="4866" max="4866" width="37.109375" style="57" customWidth="1"/>
    <col min="4867" max="4867" width="13.88671875" style="57" bestFit="1" customWidth="1"/>
    <col min="4868" max="4868" width="10" style="57" bestFit="1" customWidth="1"/>
    <col min="4869" max="4869" width="28.5546875" style="57" bestFit="1" customWidth="1"/>
    <col min="4870" max="4870" width="13" style="57" bestFit="1" customWidth="1"/>
    <col min="4871" max="4871" width="17.6640625" style="57" bestFit="1" customWidth="1"/>
    <col min="4872" max="4872" width="10.109375" style="57" bestFit="1" customWidth="1"/>
    <col min="4873" max="4873" width="14.109375" style="57" bestFit="1" customWidth="1"/>
    <col min="4874" max="4874" width="8.6640625" style="57" bestFit="1" customWidth="1"/>
    <col min="4875" max="4875" width="7.33203125" style="57" bestFit="1" customWidth="1"/>
    <col min="4876" max="4876" width="12.5546875" style="57" bestFit="1" customWidth="1"/>
    <col min="4877" max="4877" width="13.109375" style="57" bestFit="1" customWidth="1"/>
    <col min="4878" max="4878" width="10.5546875" style="57" bestFit="1" customWidth="1"/>
    <col min="4879" max="4879" width="16.109375" style="57" bestFit="1" customWidth="1"/>
    <col min="4880" max="4880" width="10.109375" style="57" bestFit="1" customWidth="1"/>
    <col min="4881" max="4881" width="9.109375" style="57" bestFit="1" customWidth="1"/>
    <col min="4882" max="4882" width="11.33203125" style="57" bestFit="1" customWidth="1"/>
    <col min="4883" max="4883" width="10.109375" style="57" bestFit="1" customWidth="1"/>
    <col min="4884" max="5121" width="8.88671875" style="57"/>
    <col min="5122" max="5122" width="37.109375" style="57" customWidth="1"/>
    <col min="5123" max="5123" width="13.88671875" style="57" bestFit="1" customWidth="1"/>
    <col min="5124" max="5124" width="10" style="57" bestFit="1" customWidth="1"/>
    <col min="5125" max="5125" width="28.5546875" style="57" bestFit="1" customWidth="1"/>
    <col min="5126" max="5126" width="13" style="57" bestFit="1" customWidth="1"/>
    <col min="5127" max="5127" width="17.6640625" style="57" bestFit="1" customWidth="1"/>
    <col min="5128" max="5128" width="10.109375" style="57" bestFit="1" customWidth="1"/>
    <col min="5129" max="5129" width="14.109375" style="57" bestFit="1" customWidth="1"/>
    <col min="5130" max="5130" width="8.6640625" style="57" bestFit="1" customWidth="1"/>
    <col min="5131" max="5131" width="7.33203125" style="57" bestFit="1" customWidth="1"/>
    <col min="5132" max="5132" width="12.5546875" style="57" bestFit="1" customWidth="1"/>
    <col min="5133" max="5133" width="13.109375" style="57" bestFit="1" customWidth="1"/>
    <col min="5134" max="5134" width="10.5546875" style="57" bestFit="1" customWidth="1"/>
    <col min="5135" max="5135" width="16.109375" style="57" bestFit="1" customWidth="1"/>
    <col min="5136" max="5136" width="10.109375" style="57" bestFit="1" customWidth="1"/>
    <col min="5137" max="5137" width="9.109375" style="57" bestFit="1" customWidth="1"/>
    <col min="5138" max="5138" width="11.33203125" style="57" bestFit="1" customWidth="1"/>
    <col min="5139" max="5139" width="10.109375" style="57" bestFit="1" customWidth="1"/>
    <col min="5140" max="5377" width="8.88671875" style="57"/>
    <col min="5378" max="5378" width="37.109375" style="57" customWidth="1"/>
    <col min="5379" max="5379" width="13.88671875" style="57" bestFit="1" customWidth="1"/>
    <col min="5380" max="5380" width="10" style="57" bestFit="1" customWidth="1"/>
    <col min="5381" max="5381" width="28.5546875" style="57" bestFit="1" customWidth="1"/>
    <col min="5382" max="5382" width="13" style="57" bestFit="1" customWidth="1"/>
    <col min="5383" max="5383" width="17.6640625" style="57" bestFit="1" customWidth="1"/>
    <col min="5384" max="5384" width="10.109375" style="57" bestFit="1" customWidth="1"/>
    <col min="5385" max="5385" width="14.109375" style="57" bestFit="1" customWidth="1"/>
    <col min="5386" max="5386" width="8.6640625" style="57" bestFit="1" customWidth="1"/>
    <col min="5387" max="5387" width="7.33203125" style="57" bestFit="1" customWidth="1"/>
    <col min="5388" max="5388" width="12.5546875" style="57" bestFit="1" customWidth="1"/>
    <col min="5389" max="5389" width="13.109375" style="57" bestFit="1" customWidth="1"/>
    <col min="5390" max="5390" width="10.5546875" style="57" bestFit="1" customWidth="1"/>
    <col min="5391" max="5391" width="16.109375" style="57" bestFit="1" customWidth="1"/>
    <col min="5392" max="5392" width="10.109375" style="57" bestFit="1" customWidth="1"/>
    <col min="5393" max="5393" width="9.109375" style="57" bestFit="1" customWidth="1"/>
    <col min="5394" max="5394" width="11.33203125" style="57" bestFit="1" customWidth="1"/>
    <col min="5395" max="5395" width="10.109375" style="57" bestFit="1" customWidth="1"/>
    <col min="5396" max="5633" width="8.88671875" style="57"/>
    <col min="5634" max="5634" width="37.109375" style="57" customWidth="1"/>
    <col min="5635" max="5635" width="13.88671875" style="57" bestFit="1" customWidth="1"/>
    <col min="5636" max="5636" width="10" style="57" bestFit="1" customWidth="1"/>
    <col min="5637" max="5637" width="28.5546875" style="57" bestFit="1" customWidth="1"/>
    <col min="5638" max="5638" width="13" style="57" bestFit="1" customWidth="1"/>
    <col min="5639" max="5639" width="17.6640625" style="57" bestFit="1" customWidth="1"/>
    <col min="5640" max="5640" width="10.109375" style="57" bestFit="1" customWidth="1"/>
    <col min="5641" max="5641" width="14.109375" style="57" bestFit="1" customWidth="1"/>
    <col min="5642" max="5642" width="8.6640625" style="57" bestFit="1" customWidth="1"/>
    <col min="5643" max="5643" width="7.33203125" style="57" bestFit="1" customWidth="1"/>
    <col min="5644" max="5644" width="12.5546875" style="57" bestFit="1" customWidth="1"/>
    <col min="5645" max="5645" width="13.109375" style="57" bestFit="1" customWidth="1"/>
    <col min="5646" max="5646" width="10.5546875" style="57" bestFit="1" customWidth="1"/>
    <col min="5647" max="5647" width="16.109375" style="57" bestFit="1" customWidth="1"/>
    <col min="5648" max="5648" width="10.109375" style="57" bestFit="1" customWidth="1"/>
    <col min="5649" max="5649" width="9.109375" style="57" bestFit="1" customWidth="1"/>
    <col min="5650" max="5650" width="11.33203125" style="57" bestFit="1" customWidth="1"/>
    <col min="5651" max="5651" width="10.109375" style="57" bestFit="1" customWidth="1"/>
    <col min="5652" max="5889" width="8.88671875" style="57"/>
    <col min="5890" max="5890" width="37.109375" style="57" customWidth="1"/>
    <col min="5891" max="5891" width="13.88671875" style="57" bestFit="1" customWidth="1"/>
    <col min="5892" max="5892" width="10" style="57" bestFit="1" customWidth="1"/>
    <col min="5893" max="5893" width="28.5546875" style="57" bestFit="1" customWidth="1"/>
    <col min="5894" max="5894" width="13" style="57" bestFit="1" customWidth="1"/>
    <col min="5895" max="5895" width="17.6640625" style="57" bestFit="1" customWidth="1"/>
    <col min="5896" max="5896" width="10.109375" style="57" bestFit="1" customWidth="1"/>
    <col min="5897" max="5897" width="14.109375" style="57" bestFit="1" customWidth="1"/>
    <col min="5898" max="5898" width="8.6640625" style="57" bestFit="1" customWidth="1"/>
    <col min="5899" max="5899" width="7.33203125" style="57" bestFit="1" customWidth="1"/>
    <col min="5900" max="5900" width="12.5546875" style="57" bestFit="1" customWidth="1"/>
    <col min="5901" max="5901" width="13.109375" style="57" bestFit="1" customWidth="1"/>
    <col min="5902" max="5902" width="10.5546875" style="57" bestFit="1" customWidth="1"/>
    <col min="5903" max="5903" width="16.109375" style="57" bestFit="1" customWidth="1"/>
    <col min="5904" max="5904" width="10.109375" style="57" bestFit="1" customWidth="1"/>
    <col min="5905" max="5905" width="9.109375" style="57" bestFit="1" customWidth="1"/>
    <col min="5906" max="5906" width="11.33203125" style="57" bestFit="1" customWidth="1"/>
    <col min="5907" max="5907" width="10.109375" style="57" bestFit="1" customWidth="1"/>
    <col min="5908" max="6145" width="8.88671875" style="57"/>
    <col min="6146" max="6146" width="37.109375" style="57" customWidth="1"/>
    <col min="6147" max="6147" width="13.88671875" style="57" bestFit="1" customWidth="1"/>
    <col min="6148" max="6148" width="10" style="57" bestFit="1" customWidth="1"/>
    <col min="6149" max="6149" width="28.5546875" style="57" bestFit="1" customWidth="1"/>
    <col min="6150" max="6150" width="13" style="57" bestFit="1" customWidth="1"/>
    <col min="6151" max="6151" width="17.6640625" style="57" bestFit="1" customWidth="1"/>
    <col min="6152" max="6152" width="10.109375" style="57" bestFit="1" customWidth="1"/>
    <col min="6153" max="6153" width="14.109375" style="57" bestFit="1" customWidth="1"/>
    <col min="6154" max="6154" width="8.6640625" style="57" bestFit="1" customWidth="1"/>
    <col min="6155" max="6155" width="7.33203125" style="57" bestFit="1" customWidth="1"/>
    <col min="6156" max="6156" width="12.5546875" style="57" bestFit="1" customWidth="1"/>
    <col min="6157" max="6157" width="13.109375" style="57" bestFit="1" customWidth="1"/>
    <col min="6158" max="6158" width="10.5546875" style="57" bestFit="1" customWidth="1"/>
    <col min="6159" max="6159" width="16.109375" style="57" bestFit="1" customWidth="1"/>
    <col min="6160" max="6160" width="10.109375" style="57" bestFit="1" customWidth="1"/>
    <col min="6161" max="6161" width="9.109375" style="57" bestFit="1" customWidth="1"/>
    <col min="6162" max="6162" width="11.33203125" style="57" bestFit="1" customWidth="1"/>
    <col min="6163" max="6163" width="10.109375" style="57" bestFit="1" customWidth="1"/>
    <col min="6164" max="6401" width="8.88671875" style="57"/>
    <col min="6402" max="6402" width="37.109375" style="57" customWidth="1"/>
    <col min="6403" max="6403" width="13.88671875" style="57" bestFit="1" customWidth="1"/>
    <col min="6404" max="6404" width="10" style="57" bestFit="1" customWidth="1"/>
    <col min="6405" max="6405" width="28.5546875" style="57" bestFit="1" customWidth="1"/>
    <col min="6406" max="6406" width="13" style="57" bestFit="1" customWidth="1"/>
    <col min="6407" max="6407" width="17.6640625" style="57" bestFit="1" customWidth="1"/>
    <col min="6408" max="6408" width="10.109375" style="57" bestFit="1" customWidth="1"/>
    <col min="6409" max="6409" width="14.109375" style="57" bestFit="1" customWidth="1"/>
    <col min="6410" max="6410" width="8.6640625" style="57" bestFit="1" customWidth="1"/>
    <col min="6411" max="6411" width="7.33203125" style="57" bestFit="1" customWidth="1"/>
    <col min="6412" max="6412" width="12.5546875" style="57" bestFit="1" customWidth="1"/>
    <col min="6413" max="6413" width="13.109375" style="57" bestFit="1" customWidth="1"/>
    <col min="6414" max="6414" width="10.5546875" style="57" bestFit="1" customWidth="1"/>
    <col min="6415" max="6415" width="16.109375" style="57" bestFit="1" customWidth="1"/>
    <col min="6416" max="6416" width="10.109375" style="57" bestFit="1" customWidth="1"/>
    <col min="6417" max="6417" width="9.109375" style="57" bestFit="1" customWidth="1"/>
    <col min="6418" max="6418" width="11.33203125" style="57" bestFit="1" customWidth="1"/>
    <col min="6419" max="6419" width="10.109375" style="57" bestFit="1" customWidth="1"/>
    <col min="6420" max="6657" width="8.88671875" style="57"/>
    <col min="6658" max="6658" width="37.109375" style="57" customWidth="1"/>
    <col min="6659" max="6659" width="13.88671875" style="57" bestFit="1" customWidth="1"/>
    <col min="6660" max="6660" width="10" style="57" bestFit="1" customWidth="1"/>
    <col min="6661" max="6661" width="28.5546875" style="57" bestFit="1" customWidth="1"/>
    <col min="6662" max="6662" width="13" style="57" bestFit="1" customWidth="1"/>
    <col min="6663" max="6663" width="17.6640625" style="57" bestFit="1" customWidth="1"/>
    <col min="6664" max="6664" width="10.109375" style="57" bestFit="1" customWidth="1"/>
    <col min="6665" max="6665" width="14.109375" style="57" bestFit="1" customWidth="1"/>
    <col min="6666" max="6666" width="8.6640625" style="57" bestFit="1" customWidth="1"/>
    <col min="6667" max="6667" width="7.33203125" style="57" bestFit="1" customWidth="1"/>
    <col min="6668" max="6668" width="12.5546875" style="57" bestFit="1" customWidth="1"/>
    <col min="6669" max="6669" width="13.109375" style="57" bestFit="1" customWidth="1"/>
    <col min="6670" max="6670" width="10.5546875" style="57" bestFit="1" customWidth="1"/>
    <col min="6671" max="6671" width="16.109375" style="57" bestFit="1" customWidth="1"/>
    <col min="6672" max="6672" width="10.109375" style="57" bestFit="1" customWidth="1"/>
    <col min="6673" max="6673" width="9.109375" style="57" bestFit="1" customWidth="1"/>
    <col min="6674" max="6674" width="11.33203125" style="57" bestFit="1" customWidth="1"/>
    <col min="6675" max="6675" width="10.109375" style="57" bestFit="1" customWidth="1"/>
    <col min="6676" max="6913" width="8.88671875" style="57"/>
    <col min="6914" max="6914" width="37.109375" style="57" customWidth="1"/>
    <col min="6915" max="6915" width="13.88671875" style="57" bestFit="1" customWidth="1"/>
    <col min="6916" max="6916" width="10" style="57" bestFit="1" customWidth="1"/>
    <col min="6917" max="6917" width="28.5546875" style="57" bestFit="1" customWidth="1"/>
    <col min="6918" max="6918" width="13" style="57" bestFit="1" customWidth="1"/>
    <col min="6919" max="6919" width="17.6640625" style="57" bestFit="1" customWidth="1"/>
    <col min="6920" max="6920" width="10.109375" style="57" bestFit="1" customWidth="1"/>
    <col min="6921" max="6921" width="14.109375" style="57" bestFit="1" customWidth="1"/>
    <col min="6922" max="6922" width="8.6640625" style="57" bestFit="1" customWidth="1"/>
    <col min="6923" max="6923" width="7.33203125" style="57" bestFit="1" customWidth="1"/>
    <col min="6924" max="6924" width="12.5546875" style="57" bestFit="1" customWidth="1"/>
    <col min="6925" max="6925" width="13.109375" style="57" bestFit="1" customWidth="1"/>
    <col min="6926" max="6926" width="10.5546875" style="57" bestFit="1" customWidth="1"/>
    <col min="6927" max="6927" width="16.109375" style="57" bestFit="1" customWidth="1"/>
    <col min="6928" max="6928" width="10.109375" style="57" bestFit="1" customWidth="1"/>
    <col min="6929" max="6929" width="9.109375" style="57" bestFit="1" customWidth="1"/>
    <col min="6930" max="6930" width="11.33203125" style="57" bestFit="1" customWidth="1"/>
    <col min="6931" max="6931" width="10.109375" style="57" bestFit="1" customWidth="1"/>
    <col min="6932" max="7169" width="8.88671875" style="57"/>
    <col min="7170" max="7170" width="37.109375" style="57" customWidth="1"/>
    <col min="7171" max="7171" width="13.88671875" style="57" bestFit="1" customWidth="1"/>
    <col min="7172" max="7172" width="10" style="57" bestFit="1" customWidth="1"/>
    <col min="7173" max="7173" width="28.5546875" style="57" bestFit="1" customWidth="1"/>
    <col min="7174" max="7174" width="13" style="57" bestFit="1" customWidth="1"/>
    <col min="7175" max="7175" width="17.6640625" style="57" bestFit="1" customWidth="1"/>
    <col min="7176" max="7176" width="10.109375" style="57" bestFit="1" customWidth="1"/>
    <col min="7177" max="7177" width="14.109375" style="57" bestFit="1" customWidth="1"/>
    <col min="7178" max="7178" width="8.6640625" style="57" bestFit="1" customWidth="1"/>
    <col min="7179" max="7179" width="7.33203125" style="57" bestFit="1" customWidth="1"/>
    <col min="7180" max="7180" width="12.5546875" style="57" bestFit="1" customWidth="1"/>
    <col min="7181" max="7181" width="13.109375" style="57" bestFit="1" customWidth="1"/>
    <col min="7182" max="7182" width="10.5546875" style="57" bestFit="1" customWidth="1"/>
    <col min="7183" max="7183" width="16.109375" style="57" bestFit="1" customWidth="1"/>
    <col min="7184" max="7184" width="10.109375" style="57" bestFit="1" customWidth="1"/>
    <col min="7185" max="7185" width="9.109375" style="57" bestFit="1" customWidth="1"/>
    <col min="7186" max="7186" width="11.33203125" style="57" bestFit="1" customWidth="1"/>
    <col min="7187" max="7187" width="10.109375" style="57" bestFit="1" customWidth="1"/>
    <col min="7188" max="7425" width="8.88671875" style="57"/>
    <col min="7426" max="7426" width="37.109375" style="57" customWidth="1"/>
    <col min="7427" max="7427" width="13.88671875" style="57" bestFit="1" customWidth="1"/>
    <col min="7428" max="7428" width="10" style="57" bestFit="1" customWidth="1"/>
    <col min="7429" max="7429" width="28.5546875" style="57" bestFit="1" customWidth="1"/>
    <col min="7430" max="7430" width="13" style="57" bestFit="1" customWidth="1"/>
    <col min="7431" max="7431" width="17.6640625" style="57" bestFit="1" customWidth="1"/>
    <col min="7432" max="7432" width="10.109375" style="57" bestFit="1" customWidth="1"/>
    <col min="7433" max="7433" width="14.109375" style="57" bestFit="1" customWidth="1"/>
    <col min="7434" max="7434" width="8.6640625" style="57" bestFit="1" customWidth="1"/>
    <col min="7435" max="7435" width="7.33203125" style="57" bestFit="1" customWidth="1"/>
    <col min="7436" max="7436" width="12.5546875" style="57" bestFit="1" customWidth="1"/>
    <col min="7437" max="7437" width="13.109375" style="57" bestFit="1" customWidth="1"/>
    <col min="7438" max="7438" width="10.5546875" style="57" bestFit="1" customWidth="1"/>
    <col min="7439" max="7439" width="16.109375" style="57" bestFit="1" customWidth="1"/>
    <col min="7440" max="7440" width="10.109375" style="57" bestFit="1" customWidth="1"/>
    <col min="7441" max="7441" width="9.109375" style="57" bestFit="1" customWidth="1"/>
    <col min="7442" max="7442" width="11.33203125" style="57" bestFit="1" customWidth="1"/>
    <col min="7443" max="7443" width="10.109375" style="57" bestFit="1" customWidth="1"/>
    <col min="7444" max="7681" width="8.88671875" style="57"/>
    <col min="7682" max="7682" width="37.109375" style="57" customWidth="1"/>
    <col min="7683" max="7683" width="13.88671875" style="57" bestFit="1" customWidth="1"/>
    <col min="7684" max="7684" width="10" style="57" bestFit="1" customWidth="1"/>
    <col min="7685" max="7685" width="28.5546875" style="57" bestFit="1" customWidth="1"/>
    <col min="7686" max="7686" width="13" style="57" bestFit="1" customWidth="1"/>
    <col min="7687" max="7687" width="17.6640625" style="57" bestFit="1" customWidth="1"/>
    <col min="7688" max="7688" width="10.109375" style="57" bestFit="1" customWidth="1"/>
    <col min="7689" max="7689" width="14.109375" style="57" bestFit="1" customWidth="1"/>
    <col min="7690" max="7690" width="8.6640625" style="57" bestFit="1" customWidth="1"/>
    <col min="7691" max="7691" width="7.33203125" style="57" bestFit="1" customWidth="1"/>
    <col min="7692" max="7692" width="12.5546875" style="57" bestFit="1" customWidth="1"/>
    <col min="7693" max="7693" width="13.109375" style="57" bestFit="1" customWidth="1"/>
    <col min="7694" max="7694" width="10.5546875" style="57" bestFit="1" customWidth="1"/>
    <col min="7695" max="7695" width="16.109375" style="57" bestFit="1" customWidth="1"/>
    <col min="7696" max="7696" width="10.109375" style="57" bestFit="1" customWidth="1"/>
    <col min="7697" max="7697" width="9.109375" style="57" bestFit="1" customWidth="1"/>
    <col min="7698" max="7698" width="11.33203125" style="57" bestFit="1" customWidth="1"/>
    <col min="7699" max="7699" width="10.109375" style="57" bestFit="1" customWidth="1"/>
    <col min="7700" max="7937" width="8.88671875" style="57"/>
    <col min="7938" max="7938" width="37.109375" style="57" customWidth="1"/>
    <col min="7939" max="7939" width="13.88671875" style="57" bestFit="1" customWidth="1"/>
    <col min="7940" max="7940" width="10" style="57" bestFit="1" customWidth="1"/>
    <col min="7941" max="7941" width="28.5546875" style="57" bestFit="1" customWidth="1"/>
    <col min="7942" max="7942" width="13" style="57" bestFit="1" customWidth="1"/>
    <col min="7943" max="7943" width="17.6640625" style="57" bestFit="1" customWidth="1"/>
    <col min="7944" max="7944" width="10.109375" style="57" bestFit="1" customWidth="1"/>
    <col min="7945" max="7945" width="14.109375" style="57" bestFit="1" customWidth="1"/>
    <col min="7946" max="7946" width="8.6640625" style="57" bestFit="1" customWidth="1"/>
    <col min="7947" max="7947" width="7.33203125" style="57" bestFit="1" customWidth="1"/>
    <col min="7948" max="7948" width="12.5546875" style="57" bestFit="1" customWidth="1"/>
    <col min="7949" max="7949" width="13.109375" style="57" bestFit="1" customWidth="1"/>
    <col min="7950" max="7950" width="10.5546875" style="57" bestFit="1" customWidth="1"/>
    <col min="7951" max="7951" width="16.109375" style="57" bestFit="1" customWidth="1"/>
    <col min="7952" max="7952" width="10.109375" style="57" bestFit="1" customWidth="1"/>
    <col min="7953" max="7953" width="9.109375" style="57" bestFit="1" customWidth="1"/>
    <col min="7954" max="7954" width="11.33203125" style="57" bestFit="1" customWidth="1"/>
    <col min="7955" max="7955" width="10.109375" style="57" bestFit="1" customWidth="1"/>
    <col min="7956" max="8193" width="8.88671875" style="57"/>
    <col min="8194" max="8194" width="37.109375" style="57" customWidth="1"/>
    <col min="8195" max="8195" width="13.88671875" style="57" bestFit="1" customWidth="1"/>
    <col min="8196" max="8196" width="10" style="57" bestFit="1" customWidth="1"/>
    <col min="8197" max="8197" width="28.5546875" style="57" bestFit="1" customWidth="1"/>
    <col min="8198" max="8198" width="13" style="57" bestFit="1" customWidth="1"/>
    <col min="8199" max="8199" width="17.6640625" style="57" bestFit="1" customWidth="1"/>
    <col min="8200" max="8200" width="10.109375" style="57" bestFit="1" customWidth="1"/>
    <col min="8201" max="8201" width="14.109375" style="57" bestFit="1" customWidth="1"/>
    <col min="8202" max="8202" width="8.6640625" style="57" bestFit="1" customWidth="1"/>
    <col min="8203" max="8203" width="7.33203125" style="57" bestFit="1" customWidth="1"/>
    <col min="8204" max="8204" width="12.5546875" style="57" bestFit="1" customWidth="1"/>
    <col min="8205" max="8205" width="13.109375" style="57" bestFit="1" customWidth="1"/>
    <col min="8206" max="8206" width="10.5546875" style="57" bestFit="1" customWidth="1"/>
    <col min="8207" max="8207" width="16.109375" style="57" bestFit="1" customWidth="1"/>
    <col min="8208" max="8208" width="10.109375" style="57" bestFit="1" customWidth="1"/>
    <col min="8209" max="8209" width="9.109375" style="57" bestFit="1" customWidth="1"/>
    <col min="8210" max="8210" width="11.33203125" style="57" bestFit="1" customWidth="1"/>
    <col min="8211" max="8211" width="10.109375" style="57" bestFit="1" customWidth="1"/>
    <col min="8212" max="8449" width="8.88671875" style="57"/>
    <col min="8450" max="8450" width="37.109375" style="57" customWidth="1"/>
    <col min="8451" max="8451" width="13.88671875" style="57" bestFit="1" customWidth="1"/>
    <col min="8452" max="8452" width="10" style="57" bestFit="1" customWidth="1"/>
    <col min="8453" max="8453" width="28.5546875" style="57" bestFit="1" customWidth="1"/>
    <col min="8454" max="8454" width="13" style="57" bestFit="1" customWidth="1"/>
    <col min="8455" max="8455" width="17.6640625" style="57" bestFit="1" customWidth="1"/>
    <col min="8456" max="8456" width="10.109375" style="57" bestFit="1" customWidth="1"/>
    <col min="8457" max="8457" width="14.109375" style="57" bestFit="1" customWidth="1"/>
    <col min="8458" max="8458" width="8.6640625" style="57" bestFit="1" customWidth="1"/>
    <col min="8459" max="8459" width="7.33203125" style="57" bestFit="1" customWidth="1"/>
    <col min="8460" max="8460" width="12.5546875" style="57" bestFit="1" customWidth="1"/>
    <col min="8461" max="8461" width="13.109375" style="57" bestFit="1" customWidth="1"/>
    <col min="8462" max="8462" width="10.5546875" style="57" bestFit="1" customWidth="1"/>
    <col min="8463" max="8463" width="16.109375" style="57" bestFit="1" customWidth="1"/>
    <col min="8464" max="8464" width="10.109375" style="57" bestFit="1" customWidth="1"/>
    <col min="8465" max="8465" width="9.109375" style="57" bestFit="1" customWidth="1"/>
    <col min="8466" max="8466" width="11.33203125" style="57" bestFit="1" customWidth="1"/>
    <col min="8467" max="8467" width="10.109375" style="57" bestFit="1" customWidth="1"/>
    <col min="8468" max="8705" width="8.88671875" style="57"/>
    <col min="8706" max="8706" width="37.109375" style="57" customWidth="1"/>
    <col min="8707" max="8707" width="13.88671875" style="57" bestFit="1" customWidth="1"/>
    <col min="8708" max="8708" width="10" style="57" bestFit="1" customWidth="1"/>
    <col min="8709" max="8709" width="28.5546875" style="57" bestFit="1" customWidth="1"/>
    <col min="8710" max="8710" width="13" style="57" bestFit="1" customWidth="1"/>
    <col min="8711" max="8711" width="17.6640625" style="57" bestFit="1" customWidth="1"/>
    <col min="8712" max="8712" width="10.109375" style="57" bestFit="1" customWidth="1"/>
    <col min="8713" max="8713" width="14.109375" style="57" bestFit="1" customWidth="1"/>
    <col min="8714" max="8714" width="8.6640625" style="57" bestFit="1" customWidth="1"/>
    <col min="8715" max="8715" width="7.33203125" style="57" bestFit="1" customWidth="1"/>
    <col min="8716" max="8716" width="12.5546875" style="57" bestFit="1" customWidth="1"/>
    <col min="8717" max="8717" width="13.109375" style="57" bestFit="1" customWidth="1"/>
    <col min="8718" max="8718" width="10.5546875" style="57" bestFit="1" customWidth="1"/>
    <col min="8719" max="8719" width="16.109375" style="57" bestFit="1" customWidth="1"/>
    <col min="8720" max="8720" width="10.109375" style="57" bestFit="1" customWidth="1"/>
    <col min="8721" max="8721" width="9.109375" style="57" bestFit="1" customWidth="1"/>
    <col min="8722" max="8722" width="11.33203125" style="57" bestFit="1" customWidth="1"/>
    <col min="8723" max="8723" width="10.109375" style="57" bestFit="1" customWidth="1"/>
    <col min="8724" max="8961" width="8.88671875" style="57"/>
    <col min="8962" max="8962" width="37.109375" style="57" customWidth="1"/>
    <col min="8963" max="8963" width="13.88671875" style="57" bestFit="1" customWidth="1"/>
    <col min="8964" max="8964" width="10" style="57" bestFit="1" customWidth="1"/>
    <col min="8965" max="8965" width="28.5546875" style="57" bestFit="1" customWidth="1"/>
    <col min="8966" max="8966" width="13" style="57" bestFit="1" customWidth="1"/>
    <col min="8967" max="8967" width="17.6640625" style="57" bestFit="1" customWidth="1"/>
    <col min="8968" max="8968" width="10.109375" style="57" bestFit="1" customWidth="1"/>
    <col min="8969" max="8969" width="14.109375" style="57" bestFit="1" customWidth="1"/>
    <col min="8970" max="8970" width="8.6640625" style="57" bestFit="1" customWidth="1"/>
    <col min="8971" max="8971" width="7.33203125" style="57" bestFit="1" customWidth="1"/>
    <col min="8972" max="8972" width="12.5546875" style="57" bestFit="1" customWidth="1"/>
    <col min="8973" max="8973" width="13.109375" style="57" bestFit="1" customWidth="1"/>
    <col min="8974" max="8974" width="10.5546875" style="57" bestFit="1" customWidth="1"/>
    <col min="8975" max="8975" width="16.109375" style="57" bestFit="1" customWidth="1"/>
    <col min="8976" max="8976" width="10.109375" style="57" bestFit="1" customWidth="1"/>
    <col min="8977" max="8977" width="9.109375" style="57" bestFit="1" customWidth="1"/>
    <col min="8978" max="8978" width="11.33203125" style="57" bestFit="1" customWidth="1"/>
    <col min="8979" max="8979" width="10.109375" style="57" bestFit="1" customWidth="1"/>
    <col min="8980" max="9217" width="8.88671875" style="57"/>
    <col min="9218" max="9218" width="37.109375" style="57" customWidth="1"/>
    <col min="9219" max="9219" width="13.88671875" style="57" bestFit="1" customWidth="1"/>
    <col min="9220" max="9220" width="10" style="57" bestFit="1" customWidth="1"/>
    <col min="9221" max="9221" width="28.5546875" style="57" bestFit="1" customWidth="1"/>
    <col min="9222" max="9222" width="13" style="57" bestFit="1" customWidth="1"/>
    <col min="9223" max="9223" width="17.6640625" style="57" bestFit="1" customWidth="1"/>
    <col min="9224" max="9224" width="10.109375" style="57" bestFit="1" customWidth="1"/>
    <col min="9225" max="9225" width="14.109375" style="57" bestFit="1" customWidth="1"/>
    <col min="9226" max="9226" width="8.6640625" style="57" bestFit="1" customWidth="1"/>
    <col min="9227" max="9227" width="7.33203125" style="57" bestFit="1" customWidth="1"/>
    <col min="9228" max="9228" width="12.5546875" style="57" bestFit="1" customWidth="1"/>
    <col min="9229" max="9229" width="13.109375" style="57" bestFit="1" customWidth="1"/>
    <col min="9230" max="9230" width="10.5546875" style="57" bestFit="1" customWidth="1"/>
    <col min="9231" max="9231" width="16.109375" style="57" bestFit="1" customWidth="1"/>
    <col min="9232" max="9232" width="10.109375" style="57" bestFit="1" customWidth="1"/>
    <col min="9233" max="9233" width="9.109375" style="57" bestFit="1" customWidth="1"/>
    <col min="9234" max="9234" width="11.33203125" style="57" bestFit="1" customWidth="1"/>
    <col min="9235" max="9235" width="10.109375" style="57" bestFit="1" customWidth="1"/>
    <col min="9236" max="9473" width="8.88671875" style="57"/>
    <col min="9474" max="9474" width="37.109375" style="57" customWidth="1"/>
    <col min="9475" max="9475" width="13.88671875" style="57" bestFit="1" customWidth="1"/>
    <col min="9476" max="9476" width="10" style="57" bestFit="1" customWidth="1"/>
    <col min="9477" max="9477" width="28.5546875" style="57" bestFit="1" customWidth="1"/>
    <col min="9478" max="9478" width="13" style="57" bestFit="1" customWidth="1"/>
    <col min="9479" max="9479" width="17.6640625" style="57" bestFit="1" customWidth="1"/>
    <col min="9480" max="9480" width="10.109375" style="57" bestFit="1" customWidth="1"/>
    <col min="9481" max="9481" width="14.109375" style="57" bestFit="1" customWidth="1"/>
    <col min="9482" max="9482" width="8.6640625" style="57" bestFit="1" customWidth="1"/>
    <col min="9483" max="9483" width="7.33203125" style="57" bestFit="1" customWidth="1"/>
    <col min="9484" max="9484" width="12.5546875" style="57" bestFit="1" customWidth="1"/>
    <col min="9485" max="9485" width="13.109375" style="57" bestFit="1" customWidth="1"/>
    <col min="9486" max="9486" width="10.5546875" style="57" bestFit="1" customWidth="1"/>
    <col min="9487" max="9487" width="16.109375" style="57" bestFit="1" customWidth="1"/>
    <col min="9488" max="9488" width="10.109375" style="57" bestFit="1" customWidth="1"/>
    <col min="9489" max="9489" width="9.109375" style="57" bestFit="1" customWidth="1"/>
    <col min="9490" max="9490" width="11.33203125" style="57" bestFit="1" customWidth="1"/>
    <col min="9491" max="9491" width="10.109375" style="57" bestFit="1" customWidth="1"/>
    <col min="9492" max="9729" width="8.88671875" style="57"/>
    <col min="9730" max="9730" width="37.109375" style="57" customWidth="1"/>
    <col min="9731" max="9731" width="13.88671875" style="57" bestFit="1" customWidth="1"/>
    <col min="9732" max="9732" width="10" style="57" bestFit="1" customWidth="1"/>
    <col min="9733" max="9733" width="28.5546875" style="57" bestFit="1" customWidth="1"/>
    <col min="9734" max="9734" width="13" style="57" bestFit="1" customWidth="1"/>
    <col min="9735" max="9735" width="17.6640625" style="57" bestFit="1" customWidth="1"/>
    <col min="9736" max="9736" width="10.109375" style="57" bestFit="1" customWidth="1"/>
    <col min="9737" max="9737" width="14.109375" style="57" bestFit="1" customWidth="1"/>
    <col min="9738" max="9738" width="8.6640625" style="57" bestFit="1" customWidth="1"/>
    <col min="9739" max="9739" width="7.33203125" style="57" bestFit="1" customWidth="1"/>
    <col min="9740" max="9740" width="12.5546875" style="57" bestFit="1" customWidth="1"/>
    <col min="9741" max="9741" width="13.109375" style="57" bestFit="1" customWidth="1"/>
    <col min="9742" max="9742" width="10.5546875" style="57" bestFit="1" customWidth="1"/>
    <col min="9743" max="9743" width="16.109375" style="57" bestFit="1" customWidth="1"/>
    <col min="9744" max="9744" width="10.109375" style="57" bestFit="1" customWidth="1"/>
    <col min="9745" max="9745" width="9.109375" style="57" bestFit="1" customWidth="1"/>
    <col min="9746" max="9746" width="11.33203125" style="57" bestFit="1" customWidth="1"/>
    <col min="9747" max="9747" width="10.109375" style="57" bestFit="1" customWidth="1"/>
    <col min="9748" max="9985" width="8.88671875" style="57"/>
    <col min="9986" max="9986" width="37.109375" style="57" customWidth="1"/>
    <col min="9987" max="9987" width="13.88671875" style="57" bestFit="1" customWidth="1"/>
    <col min="9988" max="9988" width="10" style="57" bestFit="1" customWidth="1"/>
    <col min="9989" max="9989" width="28.5546875" style="57" bestFit="1" customWidth="1"/>
    <col min="9990" max="9990" width="13" style="57" bestFit="1" customWidth="1"/>
    <col min="9991" max="9991" width="17.6640625" style="57" bestFit="1" customWidth="1"/>
    <col min="9992" max="9992" width="10.109375" style="57" bestFit="1" customWidth="1"/>
    <col min="9993" max="9993" width="14.109375" style="57" bestFit="1" customWidth="1"/>
    <col min="9994" max="9994" width="8.6640625" style="57" bestFit="1" customWidth="1"/>
    <col min="9995" max="9995" width="7.33203125" style="57" bestFit="1" customWidth="1"/>
    <col min="9996" max="9996" width="12.5546875" style="57" bestFit="1" customWidth="1"/>
    <col min="9997" max="9997" width="13.109375" style="57" bestFit="1" customWidth="1"/>
    <col min="9998" max="9998" width="10.5546875" style="57" bestFit="1" customWidth="1"/>
    <col min="9999" max="9999" width="16.109375" style="57" bestFit="1" customWidth="1"/>
    <col min="10000" max="10000" width="10.109375" style="57" bestFit="1" customWidth="1"/>
    <col min="10001" max="10001" width="9.109375" style="57" bestFit="1" customWidth="1"/>
    <col min="10002" max="10002" width="11.33203125" style="57" bestFit="1" customWidth="1"/>
    <col min="10003" max="10003" width="10.109375" style="57" bestFit="1" customWidth="1"/>
    <col min="10004" max="10241" width="8.88671875" style="57"/>
    <col min="10242" max="10242" width="37.109375" style="57" customWidth="1"/>
    <col min="10243" max="10243" width="13.88671875" style="57" bestFit="1" customWidth="1"/>
    <col min="10244" max="10244" width="10" style="57" bestFit="1" customWidth="1"/>
    <col min="10245" max="10245" width="28.5546875" style="57" bestFit="1" customWidth="1"/>
    <col min="10246" max="10246" width="13" style="57" bestFit="1" customWidth="1"/>
    <col min="10247" max="10247" width="17.6640625" style="57" bestFit="1" customWidth="1"/>
    <col min="10248" max="10248" width="10.109375" style="57" bestFit="1" customWidth="1"/>
    <col min="10249" max="10249" width="14.109375" style="57" bestFit="1" customWidth="1"/>
    <col min="10250" max="10250" width="8.6640625" style="57" bestFit="1" customWidth="1"/>
    <col min="10251" max="10251" width="7.33203125" style="57" bestFit="1" customWidth="1"/>
    <col min="10252" max="10252" width="12.5546875" style="57" bestFit="1" customWidth="1"/>
    <col min="10253" max="10253" width="13.109375" style="57" bestFit="1" customWidth="1"/>
    <col min="10254" max="10254" width="10.5546875" style="57" bestFit="1" customWidth="1"/>
    <col min="10255" max="10255" width="16.109375" style="57" bestFit="1" customWidth="1"/>
    <col min="10256" max="10256" width="10.109375" style="57" bestFit="1" customWidth="1"/>
    <col min="10257" max="10257" width="9.109375" style="57" bestFit="1" customWidth="1"/>
    <col min="10258" max="10258" width="11.33203125" style="57" bestFit="1" customWidth="1"/>
    <col min="10259" max="10259" width="10.109375" style="57" bestFit="1" customWidth="1"/>
    <col min="10260" max="10497" width="8.88671875" style="57"/>
    <col min="10498" max="10498" width="37.109375" style="57" customWidth="1"/>
    <col min="10499" max="10499" width="13.88671875" style="57" bestFit="1" customWidth="1"/>
    <col min="10500" max="10500" width="10" style="57" bestFit="1" customWidth="1"/>
    <col min="10501" max="10501" width="28.5546875" style="57" bestFit="1" customWidth="1"/>
    <col min="10502" max="10502" width="13" style="57" bestFit="1" customWidth="1"/>
    <col min="10503" max="10503" width="17.6640625" style="57" bestFit="1" customWidth="1"/>
    <col min="10504" max="10504" width="10.109375" style="57" bestFit="1" customWidth="1"/>
    <col min="10505" max="10505" width="14.109375" style="57" bestFit="1" customWidth="1"/>
    <col min="10506" max="10506" width="8.6640625" style="57" bestFit="1" customWidth="1"/>
    <col min="10507" max="10507" width="7.33203125" style="57" bestFit="1" customWidth="1"/>
    <col min="10508" max="10508" width="12.5546875" style="57" bestFit="1" customWidth="1"/>
    <col min="10509" max="10509" width="13.109375" style="57" bestFit="1" customWidth="1"/>
    <col min="10510" max="10510" width="10.5546875" style="57" bestFit="1" customWidth="1"/>
    <col min="10511" max="10511" width="16.109375" style="57" bestFit="1" customWidth="1"/>
    <col min="10512" max="10512" width="10.109375" style="57" bestFit="1" customWidth="1"/>
    <col min="10513" max="10513" width="9.109375" style="57" bestFit="1" customWidth="1"/>
    <col min="10514" max="10514" width="11.33203125" style="57" bestFit="1" customWidth="1"/>
    <col min="10515" max="10515" width="10.109375" style="57" bestFit="1" customWidth="1"/>
    <col min="10516" max="10753" width="8.88671875" style="57"/>
    <col min="10754" max="10754" width="37.109375" style="57" customWidth="1"/>
    <col min="10755" max="10755" width="13.88671875" style="57" bestFit="1" customWidth="1"/>
    <col min="10756" max="10756" width="10" style="57" bestFit="1" customWidth="1"/>
    <col min="10757" max="10757" width="28.5546875" style="57" bestFit="1" customWidth="1"/>
    <col min="10758" max="10758" width="13" style="57" bestFit="1" customWidth="1"/>
    <col min="10759" max="10759" width="17.6640625" style="57" bestFit="1" customWidth="1"/>
    <col min="10760" max="10760" width="10.109375" style="57" bestFit="1" customWidth="1"/>
    <col min="10761" max="10761" width="14.109375" style="57" bestFit="1" customWidth="1"/>
    <col min="10762" max="10762" width="8.6640625" style="57" bestFit="1" customWidth="1"/>
    <col min="10763" max="10763" width="7.33203125" style="57" bestFit="1" customWidth="1"/>
    <col min="10764" max="10764" width="12.5546875" style="57" bestFit="1" customWidth="1"/>
    <col min="10765" max="10765" width="13.109375" style="57" bestFit="1" customWidth="1"/>
    <col min="10766" max="10766" width="10.5546875" style="57" bestFit="1" customWidth="1"/>
    <col min="10767" max="10767" width="16.109375" style="57" bestFit="1" customWidth="1"/>
    <col min="10768" max="10768" width="10.109375" style="57" bestFit="1" customWidth="1"/>
    <col min="10769" max="10769" width="9.109375" style="57" bestFit="1" customWidth="1"/>
    <col min="10770" max="10770" width="11.33203125" style="57" bestFit="1" customWidth="1"/>
    <col min="10771" max="10771" width="10.109375" style="57" bestFit="1" customWidth="1"/>
    <col min="10772" max="11009" width="8.88671875" style="57"/>
    <col min="11010" max="11010" width="37.109375" style="57" customWidth="1"/>
    <col min="11011" max="11011" width="13.88671875" style="57" bestFit="1" customWidth="1"/>
    <col min="11012" max="11012" width="10" style="57" bestFit="1" customWidth="1"/>
    <col min="11013" max="11013" width="28.5546875" style="57" bestFit="1" customWidth="1"/>
    <col min="11014" max="11014" width="13" style="57" bestFit="1" customWidth="1"/>
    <col min="11015" max="11015" width="17.6640625" style="57" bestFit="1" customWidth="1"/>
    <col min="11016" max="11016" width="10.109375" style="57" bestFit="1" customWidth="1"/>
    <col min="11017" max="11017" width="14.109375" style="57" bestFit="1" customWidth="1"/>
    <col min="11018" max="11018" width="8.6640625" style="57" bestFit="1" customWidth="1"/>
    <col min="11019" max="11019" width="7.33203125" style="57" bestFit="1" customWidth="1"/>
    <col min="11020" max="11020" width="12.5546875" style="57" bestFit="1" customWidth="1"/>
    <col min="11021" max="11021" width="13.109375" style="57" bestFit="1" customWidth="1"/>
    <col min="11022" max="11022" width="10.5546875" style="57" bestFit="1" customWidth="1"/>
    <col min="11023" max="11023" width="16.109375" style="57" bestFit="1" customWidth="1"/>
    <col min="11024" max="11024" width="10.109375" style="57" bestFit="1" customWidth="1"/>
    <col min="11025" max="11025" width="9.109375" style="57" bestFit="1" customWidth="1"/>
    <col min="11026" max="11026" width="11.33203125" style="57" bestFit="1" customWidth="1"/>
    <col min="11027" max="11027" width="10.109375" style="57" bestFit="1" customWidth="1"/>
    <col min="11028" max="11265" width="8.88671875" style="57"/>
    <col min="11266" max="11266" width="37.109375" style="57" customWidth="1"/>
    <col min="11267" max="11267" width="13.88671875" style="57" bestFit="1" customWidth="1"/>
    <col min="11268" max="11268" width="10" style="57" bestFit="1" customWidth="1"/>
    <col min="11269" max="11269" width="28.5546875" style="57" bestFit="1" customWidth="1"/>
    <col min="11270" max="11270" width="13" style="57" bestFit="1" customWidth="1"/>
    <col min="11271" max="11271" width="17.6640625" style="57" bestFit="1" customWidth="1"/>
    <col min="11272" max="11272" width="10.109375" style="57" bestFit="1" customWidth="1"/>
    <col min="11273" max="11273" width="14.109375" style="57" bestFit="1" customWidth="1"/>
    <col min="11274" max="11274" width="8.6640625" style="57" bestFit="1" customWidth="1"/>
    <col min="11275" max="11275" width="7.33203125" style="57" bestFit="1" customWidth="1"/>
    <col min="11276" max="11276" width="12.5546875" style="57" bestFit="1" customWidth="1"/>
    <col min="11277" max="11277" width="13.109375" style="57" bestFit="1" customWidth="1"/>
    <col min="11278" max="11278" width="10.5546875" style="57" bestFit="1" customWidth="1"/>
    <col min="11279" max="11279" width="16.109375" style="57" bestFit="1" customWidth="1"/>
    <col min="11280" max="11280" width="10.109375" style="57" bestFit="1" customWidth="1"/>
    <col min="11281" max="11281" width="9.109375" style="57" bestFit="1" customWidth="1"/>
    <col min="11282" max="11282" width="11.33203125" style="57" bestFit="1" customWidth="1"/>
    <col min="11283" max="11283" width="10.109375" style="57" bestFit="1" customWidth="1"/>
    <col min="11284" max="11521" width="8.88671875" style="57"/>
    <col min="11522" max="11522" width="37.109375" style="57" customWidth="1"/>
    <col min="11523" max="11523" width="13.88671875" style="57" bestFit="1" customWidth="1"/>
    <col min="11524" max="11524" width="10" style="57" bestFit="1" customWidth="1"/>
    <col min="11525" max="11525" width="28.5546875" style="57" bestFit="1" customWidth="1"/>
    <col min="11526" max="11526" width="13" style="57" bestFit="1" customWidth="1"/>
    <col min="11527" max="11527" width="17.6640625" style="57" bestFit="1" customWidth="1"/>
    <col min="11528" max="11528" width="10.109375" style="57" bestFit="1" customWidth="1"/>
    <col min="11529" max="11529" width="14.109375" style="57" bestFit="1" customWidth="1"/>
    <col min="11530" max="11530" width="8.6640625" style="57" bestFit="1" customWidth="1"/>
    <col min="11531" max="11531" width="7.33203125" style="57" bestFit="1" customWidth="1"/>
    <col min="11532" max="11532" width="12.5546875" style="57" bestFit="1" customWidth="1"/>
    <col min="11533" max="11533" width="13.109375" style="57" bestFit="1" customWidth="1"/>
    <col min="11534" max="11534" width="10.5546875" style="57" bestFit="1" customWidth="1"/>
    <col min="11535" max="11535" width="16.109375" style="57" bestFit="1" customWidth="1"/>
    <col min="11536" max="11536" width="10.109375" style="57" bestFit="1" customWidth="1"/>
    <col min="11537" max="11537" width="9.109375" style="57" bestFit="1" customWidth="1"/>
    <col min="11538" max="11538" width="11.33203125" style="57" bestFit="1" customWidth="1"/>
    <col min="11539" max="11539" width="10.109375" style="57" bestFit="1" customWidth="1"/>
    <col min="11540" max="11777" width="8.88671875" style="57"/>
    <col min="11778" max="11778" width="37.109375" style="57" customWidth="1"/>
    <col min="11779" max="11779" width="13.88671875" style="57" bestFit="1" customWidth="1"/>
    <col min="11780" max="11780" width="10" style="57" bestFit="1" customWidth="1"/>
    <col min="11781" max="11781" width="28.5546875" style="57" bestFit="1" customWidth="1"/>
    <col min="11782" max="11782" width="13" style="57" bestFit="1" customWidth="1"/>
    <col min="11783" max="11783" width="17.6640625" style="57" bestFit="1" customWidth="1"/>
    <col min="11784" max="11784" width="10.109375" style="57" bestFit="1" customWidth="1"/>
    <col min="11785" max="11785" width="14.109375" style="57" bestFit="1" customWidth="1"/>
    <col min="11786" max="11786" width="8.6640625" style="57" bestFit="1" customWidth="1"/>
    <col min="11787" max="11787" width="7.33203125" style="57" bestFit="1" customWidth="1"/>
    <col min="11788" max="11788" width="12.5546875" style="57" bestFit="1" customWidth="1"/>
    <col min="11789" max="11789" width="13.109375" style="57" bestFit="1" customWidth="1"/>
    <col min="11790" max="11790" width="10.5546875" style="57" bestFit="1" customWidth="1"/>
    <col min="11791" max="11791" width="16.109375" style="57" bestFit="1" customWidth="1"/>
    <col min="11792" max="11792" width="10.109375" style="57" bestFit="1" customWidth="1"/>
    <col min="11793" max="11793" width="9.109375" style="57" bestFit="1" customWidth="1"/>
    <col min="11794" max="11794" width="11.33203125" style="57" bestFit="1" customWidth="1"/>
    <col min="11795" max="11795" width="10.109375" style="57" bestFit="1" customWidth="1"/>
    <col min="11796" max="12033" width="8.88671875" style="57"/>
    <col min="12034" max="12034" width="37.109375" style="57" customWidth="1"/>
    <col min="12035" max="12035" width="13.88671875" style="57" bestFit="1" customWidth="1"/>
    <col min="12036" max="12036" width="10" style="57" bestFit="1" customWidth="1"/>
    <col min="12037" max="12037" width="28.5546875" style="57" bestFit="1" customWidth="1"/>
    <col min="12038" max="12038" width="13" style="57" bestFit="1" customWidth="1"/>
    <col min="12039" max="12039" width="17.6640625" style="57" bestFit="1" customWidth="1"/>
    <col min="12040" max="12040" width="10.109375" style="57" bestFit="1" customWidth="1"/>
    <col min="12041" max="12041" width="14.109375" style="57" bestFit="1" customWidth="1"/>
    <col min="12042" max="12042" width="8.6640625" style="57" bestFit="1" customWidth="1"/>
    <col min="12043" max="12043" width="7.33203125" style="57" bestFit="1" customWidth="1"/>
    <col min="12044" max="12044" width="12.5546875" style="57" bestFit="1" customWidth="1"/>
    <col min="12045" max="12045" width="13.109375" style="57" bestFit="1" customWidth="1"/>
    <col min="12046" max="12046" width="10.5546875" style="57" bestFit="1" customWidth="1"/>
    <col min="12047" max="12047" width="16.109375" style="57" bestFit="1" customWidth="1"/>
    <col min="12048" max="12048" width="10.109375" style="57" bestFit="1" customWidth="1"/>
    <col min="12049" max="12049" width="9.109375" style="57" bestFit="1" customWidth="1"/>
    <col min="12050" max="12050" width="11.33203125" style="57" bestFit="1" customWidth="1"/>
    <col min="12051" max="12051" width="10.109375" style="57" bestFit="1" customWidth="1"/>
    <col min="12052" max="12289" width="8.88671875" style="57"/>
    <col min="12290" max="12290" width="37.109375" style="57" customWidth="1"/>
    <col min="12291" max="12291" width="13.88671875" style="57" bestFit="1" customWidth="1"/>
    <col min="12292" max="12292" width="10" style="57" bestFit="1" customWidth="1"/>
    <col min="12293" max="12293" width="28.5546875" style="57" bestFit="1" customWidth="1"/>
    <col min="12294" max="12294" width="13" style="57" bestFit="1" customWidth="1"/>
    <col min="12295" max="12295" width="17.6640625" style="57" bestFit="1" customWidth="1"/>
    <col min="12296" max="12296" width="10.109375" style="57" bestFit="1" customWidth="1"/>
    <col min="12297" max="12297" width="14.109375" style="57" bestFit="1" customWidth="1"/>
    <col min="12298" max="12298" width="8.6640625" style="57" bestFit="1" customWidth="1"/>
    <col min="12299" max="12299" width="7.33203125" style="57" bestFit="1" customWidth="1"/>
    <col min="12300" max="12300" width="12.5546875" style="57" bestFit="1" customWidth="1"/>
    <col min="12301" max="12301" width="13.109375" style="57" bestFit="1" customWidth="1"/>
    <col min="12302" max="12302" width="10.5546875" style="57" bestFit="1" customWidth="1"/>
    <col min="12303" max="12303" width="16.109375" style="57" bestFit="1" customWidth="1"/>
    <col min="12304" max="12304" width="10.109375" style="57" bestFit="1" customWidth="1"/>
    <col min="12305" max="12305" width="9.109375" style="57" bestFit="1" customWidth="1"/>
    <col min="12306" max="12306" width="11.33203125" style="57" bestFit="1" customWidth="1"/>
    <col min="12307" max="12307" width="10.109375" style="57" bestFit="1" customWidth="1"/>
    <col min="12308" max="12545" width="8.88671875" style="57"/>
    <col min="12546" max="12546" width="37.109375" style="57" customWidth="1"/>
    <col min="12547" max="12547" width="13.88671875" style="57" bestFit="1" customWidth="1"/>
    <col min="12548" max="12548" width="10" style="57" bestFit="1" customWidth="1"/>
    <col min="12549" max="12549" width="28.5546875" style="57" bestFit="1" customWidth="1"/>
    <col min="12550" max="12550" width="13" style="57" bestFit="1" customWidth="1"/>
    <col min="12551" max="12551" width="17.6640625" style="57" bestFit="1" customWidth="1"/>
    <col min="12552" max="12552" width="10.109375" style="57" bestFit="1" customWidth="1"/>
    <col min="12553" max="12553" width="14.109375" style="57" bestFit="1" customWidth="1"/>
    <col min="12554" max="12554" width="8.6640625" style="57" bestFit="1" customWidth="1"/>
    <col min="12555" max="12555" width="7.33203125" style="57" bestFit="1" customWidth="1"/>
    <col min="12556" max="12556" width="12.5546875" style="57" bestFit="1" customWidth="1"/>
    <col min="12557" max="12557" width="13.109375" style="57" bestFit="1" customWidth="1"/>
    <col min="12558" max="12558" width="10.5546875" style="57" bestFit="1" customWidth="1"/>
    <col min="12559" max="12559" width="16.109375" style="57" bestFit="1" customWidth="1"/>
    <col min="12560" max="12560" width="10.109375" style="57" bestFit="1" customWidth="1"/>
    <col min="12561" max="12561" width="9.109375" style="57" bestFit="1" customWidth="1"/>
    <col min="12562" max="12562" width="11.33203125" style="57" bestFit="1" customWidth="1"/>
    <col min="12563" max="12563" width="10.109375" style="57" bestFit="1" customWidth="1"/>
    <col min="12564" max="12801" width="8.88671875" style="57"/>
    <col min="12802" max="12802" width="37.109375" style="57" customWidth="1"/>
    <col min="12803" max="12803" width="13.88671875" style="57" bestFit="1" customWidth="1"/>
    <col min="12804" max="12804" width="10" style="57" bestFit="1" customWidth="1"/>
    <col min="12805" max="12805" width="28.5546875" style="57" bestFit="1" customWidth="1"/>
    <col min="12806" max="12806" width="13" style="57" bestFit="1" customWidth="1"/>
    <col min="12807" max="12807" width="17.6640625" style="57" bestFit="1" customWidth="1"/>
    <col min="12808" max="12808" width="10.109375" style="57" bestFit="1" customWidth="1"/>
    <col min="12809" max="12809" width="14.109375" style="57" bestFit="1" customWidth="1"/>
    <col min="12810" max="12810" width="8.6640625" style="57" bestFit="1" customWidth="1"/>
    <col min="12811" max="12811" width="7.33203125" style="57" bestFit="1" customWidth="1"/>
    <col min="12812" max="12812" width="12.5546875" style="57" bestFit="1" customWidth="1"/>
    <col min="12813" max="12813" width="13.109375" style="57" bestFit="1" customWidth="1"/>
    <col min="12814" max="12814" width="10.5546875" style="57" bestFit="1" customWidth="1"/>
    <col min="12815" max="12815" width="16.109375" style="57" bestFit="1" customWidth="1"/>
    <col min="12816" max="12816" width="10.109375" style="57" bestFit="1" customWidth="1"/>
    <col min="12817" max="12817" width="9.109375" style="57" bestFit="1" customWidth="1"/>
    <col min="12818" max="12818" width="11.33203125" style="57" bestFit="1" customWidth="1"/>
    <col min="12819" max="12819" width="10.109375" style="57" bestFit="1" customWidth="1"/>
    <col min="12820" max="13057" width="8.88671875" style="57"/>
    <col min="13058" max="13058" width="37.109375" style="57" customWidth="1"/>
    <col min="13059" max="13059" width="13.88671875" style="57" bestFit="1" customWidth="1"/>
    <col min="13060" max="13060" width="10" style="57" bestFit="1" customWidth="1"/>
    <col min="13061" max="13061" width="28.5546875" style="57" bestFit="1" customWidth="1"/>
    <col min="13062" max="13062" width="13" style="57" bestFit="1" customWidth="1"/>
    <col min="13063" max="13063" width="17.6640625" style="57" bestFit="1" customWidth="1"/>
    <col min="13064" max="13064" width="10.109375" style="57" bestFit="1" customWidth="1"/>
    <col min="13065" max="13065" width="14.109375" style="57" bestFit="1" customWidth="1"/>
    <col min="13066" max="13066" width="8.6640625" style="57" bestFit="1" customWidth="1"/>
    <col min="13067" max="13067" width="7.33203125" style="57" bestFit="1" customWidth="1"/>
    <col min="13068" max="13068" width="12.5546875" style="57" bestFit="1" customWidth="1"/>
    <col min="13069" max="13069" width="13.109375" style="57" bestFit="1" customWidth="1"/>
    <col min="13070" max="13070" width="10.5546875" style="57" bestFit="1" customWidth="1"/>
    <col min="13071" max="13071" width="16.109375" style="57" bestFit="1" customWidth="1"/>
    <col min="13072" max="13072" width="10.109375" style="57" bestFit="1" customWidth="1"/>
    <col min="13073" max="13073" width="9.109375" style="57" bestFit="1" customWidth="1"/>
    <col min="13074" max="13074" width="11.33203125" style="57" bestFit="1" customWidth="1"/>
    <col min="13075" max="13075" width="10.109375" style="57" bestFit="1" customWidth="1"/>
    <col min="13076" max="13313" width="8.88671875" style="57"/>
    <col min="13314" max="13314" width="37.109375" style="57" customWidth="1"/>
    <col min="13315" max="13315" width="13.88671875" style="57" bestFit="1" customWidth="1"/>
    <col min="13316" max="13316" width="10" style="57" bestFit="1" customWidth="1"/>
    <col min="13317" max="13317" width="28.5546875" style="57" bestFit="1" customWidth="1"/>
    <col min="13318" max="13318" width="13" style="57" bestFit="1" customWidth="1"/>
    <col min="13319" max="13319" width="17.6640625" style="57" bestFit="1" customWidth="1"/>
    <col min="13320" max="13320" width="10.109375" style="57" bestFit="1" customWidth="1"/>
    <col min="13321" max="13321" width="14.109375" style="57" bestFit="1" customWidth="1"/>
    <col min="13322" max="13322" width="8.6640625" style="57" bestFit="1" customWidth="1"/>
    <col min="13323" max="13323" width="7.33203125" style="57" bestFit="1" customWidth="1"/>
    <col min="13324" max="13324" width="12.5546875" style="57" bestFit="1" customWidth="1"/>
    <col min="13325" max="13325" width="13.109375" style="57" bestFit="1" customWidth="1"/>
    <col min="13326" max="13326" width="10.5546875" style="57" bestFit="1" customWidth="1"/>
    <col min="13327" max="13327" width="16.109375" style="57" bestFit="1" customWidth="1"/>
    <col min="13328" max="13328" width="10.109375" style="57" bestFit="1" customWidth="1"/>
    <col min="13329" max="13329" width="9.109375" style="57" bestFit="1" customWidth="1"/>
    <col min="13330" max="13330" width="11.33203125" style="57" bestFit="1" customWidth="1"/>
    <col min="13331" max="13331" width="10.109375" style="57" bestFit="1" customWidth="1"/>
    <col min="13332" max="13569" width="8.88671875" style="57"/>
    <col min="13570" max="13570" width="37.109375" style="57" customWidth="1"/>
    <col min="13571" max="13571" width="13.88671875" style="57" bestFit="1" customWidth="1"/>
    <col min="13572" max="13572" width="10" style="57" bestFit="1" customWidth="1"/>
    <col min="13573" max="13573" width="28.5546875" style="57" bestFit="1" customWidth="1"/>
    <col min="13574" max="13574" width="13" style="57" bestFit="1" customWidth="1"/>
    <col min="13575" max="13575" width="17.6640625" style="57" bestFit="1" customWidth="1"/>
    <col min="13576" max="13576" width="10.109375" style="57" bestFit="1" customWidth="1"/>
    <col min="13577" max="13577" width="14.109375" style="57" bestFit="1" customWidth="1"/>
    <col min="13578" max="13578" width="8.6640625" style="57" bestFit="1" customWidth="1"/>
    <col min="13579" max="13579" width="7.33203125" style="57" bestFit="1" customWidth="1"/>
    <col min="13580" max="13580" width="12.5546875" style="57" bestFit="1" customWidth="1"/>
    <col min="13581" max="13581" width="13.109375" style="57" bestFit="1" customWidth="1"/>
    <col min="13582" max="13582" width="10.5546875" style="57" bestFit="1" customWidth="1"/>
    <col min="13583" max="13583" width="16.109375" style="57" bestFit="1" customWidth="1"/>
    <col min="13584" max="13584" width="10.109375" style="57" bestFit="1" customWidth="1"/>
    <col min="13585" max="13585" width="9.109375" style="57" bestFit="1" customWidth="1"/>
    <col min="13586" max="13586" width="11.33203125" style="57" bestFit="1" customWidth="1"/>
    <col min="13587" max="13587" width="10.109375" style="57" bestFit="1" customWidth="1"/>
    <col min="13588" max="13825" width="8.88671875" style="57"/>
    <col min="13826" max="13826" width="37.109375" style="57" customWidth="1"/>
    <col min="13827" max="13827" width="13.88671875" style="57" bestFit="1" customWidth="1"/>
    <col min="13828" max="13828" width="10" style="57" bestFit="1" customWidth="1"/>
    <col min="13829" max="13829" width="28.5546875" style="57" bestFit="1" customWidth="1"/>
    <col min="13830" max="13830" width="13" style="57" bestFit="1" customWidth="1"/>
    <col min="13831" max="13831" width="17.6640625" style="57" bestFit="1" customWidth="1"/>
    <col min="13832" max="13832" width="10.109375" style="57" bestFit="1" customWidth="1"/>
    <col min="13833" max="13833" width="14.109375" style="57" bestFit="1" customWidth="1"/>
    <col min="13834" max="13834" width="8.6640625" style="57" bestFit="1" customWidth="1"/>
    <col min="13835" max="13835" width="7.33203125" style="57" bestFit="1" customWidth="1"/>
    <col min="13836" max="13836" width="12.5546875" style="57" bestFit="1" customWidth="1"/>
    <col min="13837" max="13837" width="13.109375" style="57" bestFit="1" customWidth="1"/>
    <col min="13838" max="13838" width="10.5546875" style="57" bestFit="1" customWidth="1"/>
    <col min="13839" max="13839" width="16.109375" style="57" bestFit="1" customWidth="1"/>
    <col min="13840" max="13840" width="10.109375" style="57" bestFit="1" customWidth="1"/>
    <col min="13841" max="13841" width="9.109375" style="57" bestFit="1" customWidth="1"/>
    <col min="13842" max="13842" width="11.33203125" style="57" bestFit="1" customWidth="1"/>
    <col min="13843" max="13843" width="10.109375" style="57" bestFit="1" customWidth="1"/>
    <col min="13844" max="14081" width="8.88671875" style="57"/>
    <col min="14082" max="14082" width="37.109375" style="57" customWidth="1"/>
    <col min="14083" max="14083" width="13.88671875" style="57" bestFit="1" customWidth="1"/>
    <col min="14084" max="14084" width="10" style="57" bestFit="1" customWidth="1"/>
    <col min="14085" max="14085" width="28.5546875" style="57" bestFit="1" customWidth="1"/>
    <col min="14086" max="14086" width="13" style="57" bestFit="1" customWidth="1"/>
    <col min="14087" max="14087" width="17.6640625" style="57" bestFit="1" customWidth="1"/>
    <col min="14088" max="14088" width="10.109375" style="57" bestFit="1" customWidth="1"/>
    <col min="14089" max="14089" width="14.109375" style="57" bestFit="1" customWidth="1"/>
    <col min="14090" max="14090" width="8.6640625" style="57" bestFit="1" customWidth="1"/>
    <col min="14091" max="14091" width="7.33203125" style="57" bestFit="1" customWidth="1"/>
    <col min="14092" max="14092" width="12.5546875" style="57" bestFit="1" customWidth="1"/>
    <col min="14093" max="14093" width="13.109375" style="57" bestFit="1" customWidth="1"/>
    <col min="14094" max="14094" width="10.5546875" style="57" bestFit="1" customWidth="1"/>
    <col min="14095" max="14095" width="16.109375" style="57" bestFit="1" customWidth="1"/>
    <col min="14096" max="14096" width="10.109375" style="57" bestFit="1" customWidth="1"/>
    <col min="14097" max="14097" width="9.109375" style="57" bestFit="1" customWidth="1"/>
    <col min="14098" max="14098" width="11.33203125" style="57" bestFit="1" customWidth="1"/>
    <col min="14099" max="14099" width="10.109375" style="57" bestFit="1" customWidth="1"/>
    <col min="14100" max="14337" width="8.88671875" style="57"/>
    <col min="14338" max="14338" width="37.109375" style="57" customWidth="1"/>
    <col min="14339" max="14339" width="13.88671875" style="57" bestFit="1" customWidth="1"/>
    <col min="14340" max="14340" width="10" style="57" bestFit="1" customWidth="1"/>
    <col min="14341" max="14341" width="28.5546875" style="57" bestFit="1" customWidth="1"/>
    <col min="14342" max="14342" width="13" style="57" bestFit="1" customWidth="1"/>
    <col min="14343" max="14343" width="17.6640625" style="57" bestFit="1" customWidth="1"/>
    <col min="14344" max="14344" width="10.109375" style="57" bestFit="1" customWidth="1"/>
    <col min="14345" max="14345" width="14.109375" style="57" bestFit="1" customWidth="1"/>
    <col min="14346" max="14346" width="8.6640625" style="57" bestFit="1" customWidth="1"/>
    <col min="14347" max="14347" width="7.33203125" style="57" bestFit="1" customWidth="1"/>
    <col min="14348" max="14348" width="12.5546875" style="57" bestFit="1" customWidth="1"/>
    <col min="14349" max="14349" width="13.109375" style="57" bestFit="1" customWidth="1"/>
    <col min="14350" max="14350" width="10.5546875" style="57" bestFit="1" customWidth="1"/>
    <col min="14351" max="14351" width="16.109375" style="57" bestFit="1" customWidth="1"/>
    <col min="14352" max="14352" width="10.109375" style="57" bestFit="1" customWidth="1"/>
    <col min="14353" max="14353" width="9.109375" style="57" bestFit="1" customWidth="1"/>
    <col min="14354" max="14354" width="11.33203125" style="57" bestFit="1" customWidth="1"/>
    <col min="14355" max="14355" width="10.109375" style="57" bestFit="1" customWidth="1"/>
    <col min="14356" max="14593" width="8.88671875" style="57"/>
    <col min="14594" max="14594" width="37.109375" style="57" customWidth="1"/>
    <col min="14595" max="14595" width="13.88671875" style="57" bestFit="1" customWidth="1"/>
    <col min="14596" max="14596" width="10" style="57" bestFit="1" customWidth="1"/>
    <col min="14597" max="14597" width="28.5546875" style="57" bestFit="1" customWidth="1"/>
    <col min="14598" max="14598" width="13" style="57" bestFit="1" customWidth="1"/>
    <col min="14599" max="14599" width="17.6640625" style="57" bestFit="1" customWidth="1"/>
    <col min="14600" max="14600" width="10.109375" style="57" bestFit="1" customWidth="1"/>
    <col min="14601" max="14601" width="14.109375" style="57" bestFit="1" customWidth="1"/>
    <col min="14602" max="14602" width="8.6640625" style="57" bestFit="1" customWidth="1"/>
    <col min="14603" max="14603" width="7.33203125" style="57" bestFit="1" customWidth="1"/>
    <col min="14604" max="14604" width="12.5546875" style="57" bestFit="1" customWidth="1"/>
    <col min="14605" max="14605" width="13.109375" style="57" bestFit="1" customWidth="1"/>
    <col min="14606" max="14606" width="10.5546875" style="57" bestFit="1" customWidth="1"/>
    <col min="14607" max="14607" width="16.109375" style="57" bestFit="1" customWidth="1"/>
    <col min="14608" max="14608" width="10.109375" style="57" bestFit="1" customWidth="1"/>
    <col min="14609" max="14609" width="9.109375" style="57" bestFit="1" customWidth="1"/>
    <col min="14610" max="14610" width="11.33203125" style="57" bestFit="1" customWidth="1"/>
    <col min="14611" max="14611" width="10.109375" style="57" bestFit="1" customWidth="1"/>
    <col min="14612" max="14849" width="8.88671875" style="57"/>
    <col min="14850" max="14850" width="37.109375" style="57" customWidth="1"/>
    <col min="14851" max="14851" width="13.88671875" style="57" bestFit="1" customWidth="1"/>
    <col min="14852" max="14852" width="10" style="57" bestFit="1" customWidth="1"/>
    <col min="14853" max="14853" width="28.5546875" style="57" bestFit="1" customWidth="1"/>
    <col min="14854" max="14854" width="13" style="57" bestFit="1" customWidth="1"/>
    <col min="14855" max="14855" width="17.6640625" style="57" bestFit="1" customWidth="1"/>
    <col min="14856" max="14856" width="10.109375" style="57" bestFit="1" customWidth="1"/>
    <col min="14857" max="14857" width="14.109375" style="57" bestFit="1" customWidth="1"/>
    <col min="14858" max="14858" width="8.6640625" style="57" bestFit="1" customWidth="1"/>
    <col min="14859" max="14859" width="7.33203125" style="57" bestFit="1" customWidth="1"/>
    <col min="14860" max="14860" width="12.5546875" style="57" bestFit="1" customWidth="1"/>
    <col min="14861" max="14861" width="13.109375" style="57" bestFit="1" customWidth="1"/>
    <col min="14862" max="14862" width="10.5546875" style="57" bestFit="1" customWidth="1"/>
    <col min="14863" max="14863" width="16.109375" style="57" bestFit="1" customWidth="1"/>
    <col min="14864" max="14864" width="10.109375" style="57" bestFit="1" customWidth="1"/>
    <col min="14865" max="14865" width="9.109375" style="57" bestFit="1" customWidth="1"/>
    <col min="14866" max="14866" width="11.33203125" style="57" bestFit="1" customWidth="1"/>
    <col min="14867" max="14867" width="10.109375" style="57" bestFit="1" customWidth="1"/>
    <col min="14868" max="15105" width="8.88671875" style="57"/>
    <col min="15106" max="15106" width="37.109375" style="57" customWidth="1"/>
    <col min="15107" max="15107" width="13.88671875" style="57" bestFit="1" customWidth="1"/>
    <col min="15108" max="15108" width="10" style="57" bestFit="1" customWidth="1"/>
    <col min="15109" max="15109" width="28.5546875" style="57" bestFit="1" customWidth="1"/>
    <col min="15110" max="15110" width="13" style="57" bestFit="1" customWidth="1"/>
    <col min="15111" max="15111" width="17.6640625" style="57" bestFit="1" customWidth="1"/>
    <col min="15112" max="15112" width="10.109375" style="57" bestFit="1" customWidth="1"/>
    <col min="15113" max="15113" width="14.109375" style="57" bestFit="1" customWidth="1"/>
    <col min="15114" max="15114" width="8.6640625" style="57" bestFit="1" customWidth="1"/>
    <col min="15115" max="15115" width="7.33203125" style="57" bestFit="1" customWidth="1"/>
    <col min="15116" max="15116" width="12.5546875" style="57" bestFit="1" customWidth="1"/>
    <col min="15117" max="15117" width="13.109375" style="57" bestFit="1" customWidth="1"/>
    <col min="15118" max="15118" width="10.5546875" style="57" bestFit="1" customWidth="1"/>
    <col min="15119" max="15119" width="16.109375" style="57" bestFit="1" customWidth="1"/>
    <col min="15120" max="15120" width="10.109375" style="57" bestFit="1" customWidth="1"/>
    <col min="15121" max="15121" width="9.109375" style="57" bestFit="1" customWidth="1"/>
    <col min="15122" max="15122" width="11.33203125" style="57" bestFit="1" customWidth="1"/>
    <col min="15123" max="15123" width="10.109375" style="57" bestFit="1" customWidth="1"/>
    <col min="15124" max="15361" width="8.88671875" style="57"/>
    <col min="15362" max="15362" width="37.109375" style="57" customWidth="1"/>
    <col min="15363" max="15363" width="13.88671875" style="57" bestFit="1" customWidth="1"/>
    <col min="15364" max="15364" width="10" style="57" bestFit="1" customWidth="1"/>
    <col min="15365" max="15365" width="28.5546875" style="57" bestFit="1" customWidth="1"/>
    <col min="15366" max="15366" width="13" style="57" bestFit="1" customWidth="1"/>
    <col min="15367" max="15367" width="17.6640625" style="57" bestFit="1" customWidth="1"/>
    <col min="15368" max="15368" width="10.109375" style="57" bestFit="1" customWidth="1"/>
    <col min="15369" max="15369" width="14.109375" style="57" bestFit="1" customWidth="1"/>
    <col min="15370" max="15370" width="8.6640625" style="57" bestFit="1" customWidth="1"/>
    <col min="15371" max="15371" width="7.33203125" style="57" bestFit="1" customWidth="1"/>
    <col min="15372" max="15372" width="12.5546875" style="57" bestFit="1" customWidth="1"/>
    <col min="15373" max="15373" width="13.109375" style="57" bestFit="1" customWidth="1"/>
    <col min="15374" max="15374" width="10.5546875" style="57" bestFit="1" customWidth="1"/>
    <col min="15375" max="15375" width="16.109375" style="57" bestFit="1" customWidth="1"/>
    <col min="15376" max="15376" width="10.109375" style="57" bestFit="1" customWidth="1"/>
    <col min="15377" max="15377" width="9.109375" style="57" bestFit="1" customWidth="1"/>
    <col min="15378" max="15378" width="11.33203125" style="57" bestFit="1" customWidth="1"/>
    <col min="15379" max="15379" width="10.109375" style="57" bestFit="1" customWidth="1"/>
    <col min="15380" max="15617" width="8.88671875" style="57"/>
    <col min="15618" max="15618" width="37.109375" style="57" customWidth="1"/>
    <col min="15619" max="15619" width="13.88671875" style="57" bestFit="1" customWidth="1"/>
    <col min="15620" max="15620" width="10" style="57" bestFit="1" customWidth="1"/>
    <col min="15621" max="15621" width="28.5546875" style="57" bestFit="1" customWidth="1"/>
    <col min="15622" max="15622" width="13" style="57" bestFit="1" customWidth="1"/>
    <col min="15623" max="15623" width="17.6640625" style="57" bestFit="1" customWidth="1"/>
    <col min="15624" max="15624" width="10.109375" style="57" bestFit="1" customWidth="1"/>
    <col min="15625" max="15625" width="14.109375" style="57" bestFit="1" customWidth="1"/>
    <col min="15626" max="15626" width="8.6640625" style="57" bestFit="1" customWidth="1"/>
    <col min="15627" max="15627" width="7.33203125" style="57" bestFit="1" customWidth="1"/>
    <col min="15628" max="15628" width="12.5546875" style="57" bestFit="1" customWidth="1"/>
    <col min="15629" max="15629" width="13.109375" style="57" bestFit="1" customWidth="1"/>
    <col min="15630" max="15630" width="10.5546875" style="57" bestFit="1" customWidth="1"/>
    <col min="15631" max="15631" width="16.109375" style="57" bestFit="1" customWidth="1"/>
    <col min="15632" max="15632" width="10.109375" style="57" bestFit="1" customWidth="1"/>
    <col min="15633" max="15633" width="9.109375" style="57" bestFit="1" customWidth="1"/>
    <col min="15634" max="15634" width="11.33203125" style="57" bestFit="1" customWidth="1"/>
    <col min="15635" max="15635" width="10.109375" style="57" bestFit="1" customWidth="1"/>
    <col min="15636" max="15873" width="8.88671875" style="57"/>
    <col min="15874" max="15874" width="37.109375" style="57" customWidth="1"/>
    <col min="15875" max="15875" width="13.88671875" style="57" bestFit="1" customWidth="1"/>
    <col min="15876" max="15876" width="10" style="57" bestFit="1" customWidth="1"/>
    <col min="15877" max="15877" width="28.5546875" style="57" bestFit="1" customWidth="1"/>
    <col min="15878" max="15878" width="13" style="57" bestFit="1" customWidth="1"/>
    <col min="15879" max="15879" width="17.6640625" style="57" bestFit="1" customWidth="1"/>
    <col min="15880" max="15880" width="10.109375" style="57" bestFit="1" customWidth="1"/>
    <col min="15881" max="15881" width="14.109375" style="57" bestFit="1" customWidth="1"/>
    <col min="15882" max="15882" width="8.6640625" style="57" bestFit="1" customWidth="1"/>
    <col min="15883" max="15883" width="7.33203125" style="57" bestFit="1" customWidth="1"/>
    <col min="15884" max="15884" width="12.5546875" style="57" bestFit="1" customWidth="1"/>
    <col min="15885" max="15885" width="13.109375" style="57" bestFit="1" customWidth="1"/>
    <col min="15886" max="15886" width="10.5546875" style="57" bestFit="1" customWidth="1"/>
    <col min="15887" max="15887" width="16.109375" style="57" bestFit="1" customWidth="1"/>
    <col min="15888" max="15888" width="10.109375" style="57" bestFit="1" customWidth="1"/>
    <col min="15889" max="15889" width="9.109375" style="57" bestFit="1" customWidth="1"/>
    <col min="15890" max="15890" width="11.33203125" style="57" bestFit="1" customWidth="1"/>
    <col min="15891" max="15891" width="10.109375" style="57" bestFit="1" customWidth="1"/>
    <col min="15892" max="16129" width="8.88671875" style="57"/>
    <col min="16130" max="16130" width="37.109375" style="57" customWidth="1"/>
    <col min="16131" max="16131" width="13.88671875" style="57" bestFit="1" customWidth="1"/>
    <col min="16132" max="16132" width="10" style="57" bestFit="1" customWidth="1"/>
    <col min="16133" max="16133" width="28.5546875" style="57" bestFit="1" customWidth="1"/>
    <col min="16134" max="16134" width="13" style="57" bestFit="1" customWidth="1"/>
    <col min="16135" max="16135" width="17.6640625" style="57" bestFit="1" customWidth="1"/>
    <col min="16136" max="16136" width="10.109375" style="57" bestFit="1" customWidth="1"/>
    <col min="16137" max="16137" width="14.109375" style="57" bestFit="1" customWidth="1"/>
    <col min="16138" max="16138" width="8.6640625" style="57" bestFit="1" customWidth="1"/>
    <col min="16139" max="16139" width="7.33203125" style="57" bestFit="1" customWidth="1"/>
    <col min="16140" max="16140" width="12.5546875" style="57" bestFit="1" customWidth="1"/>
    <col min="16141" max="16141" width="13.109375" style="57" bestFit="1" customWidth="1"/>
    <col min="16142" max="16142" width="10.5546875" style="57" bestFit="1" customWidth="1"/>
    <col min="16143" max="16143" width="16.109375" style="57" bestFit="1" customWidth="1"/>
    <col min="16144" max="16144" width="10.109375" style="57" bestFit="1" customWidth="1"/>
    <col min="16145" max="16145" width="9.109375" style="57" bestFit="1" customWidth="1"/>
    <col min="16146" max="16146" width="11.33203125" style="57" bestFit="1" customWidth="1"/>
    <col min="16147" max="16147" width="10.109375" style="57" bestFit="1" customWidth="1"/>
    <col min="16148" max="16384" width="8.88671875" style="57"/>
  </cols>
  <sheetData>
    <row r="1" spans="1:19" ht="13.2" x14ac:dyDescent="0.25">
      <c r="A1" s="34" t="s">
        <v>542</v>
      </c>
      <c r="C1" s="34" t="s">
        <v>395</v>
      </c>
      <c r="D1" s="40" t="s">
        <v>30</v>
      </c>
      <c r="E1" s="34"/>
      <c r="F1" s="34"/>
      <c r="G1" s="34"/>
      <c r="H1" s="34"/>
      <c r="I1" s="34"/>
      <c r="J1" s="34"/>
      <c r="K1" s="34"/>
      <c r="L1" s="34"/>
      <c r="M1" s="34"/>
      <c r="N1" s="34"/>
      <c r="O1" s="34"/>
      <c r="P1" s="34"/>
      <c r="Q1" s="34"/>
      <c r="R1" s="34"/>
      <c r="S1" s="34"/>
    </row>
    <row r="2" spans="1:19" ht="13.2" x14ac:dyDescent="0.25">
      <c r="A2" s="56" t="s">
        <v>1</v>
      </c>
      <c r="C2" s="56"/>
    </row>
    <row r="3" spans="1:19" ht="13.2" x14ac:dyDescent="0.25">
      <c r="A3" s="56" t="s">
        <v>2</v>
      </c>
      <c r="C3" s="56"/>
    </row>
    <row r="4" spans="1:19" ht="13.2" x14ac:dyDescent="0.25">
      <c r="A4" s="56" t="s">
        <v>3</v>
      </c>
      <c r="C4" s="56"/>
    </row>
    <row r="5" spans="1:19" ht="13.2" x14ac:dyDescent="0.25">
      <c r="A5" s="56" t="s">
        <v>635</v>
      </c>
      <c r="C5" s="56"/>
    </row>
    <row r="6" spans="1:19" ht="13.2" x14ac:dyDescent="0.25">
      <c r="A6" s="56" t="s">
        <v>5</v>
      </c>
      <c r="C6" s="56"/>
    </row>
    <row r="7" spans="1:19" ht="13.2" x14ac:dyDescent="0.25">
      <c r="B7" s="70"/>
      <c r="C7" s="70"/>
    </row>
    <row r="8" spans="1:19" ht="13.2" x14ac:dyDescent="0.25">
      <c r="A8" s="94" t="s">
        <v>289</v>
      </c>
      <c r="B8" s="94" t="s">
        <v>6</v>
      </c>
      <c r="C8" s="94" t="s">
        <v>7</v>
      </c>
      <c r="D8" s="94" t="s">
        <v>8</v>
      </c>
      <c r="E8" s="94" t="s">
        <v>9</v>
      </c>
      <c r="F8" s="94" t="s">
        <v>10</v>
      </c>
      <c r="G8" s="94" t="s">
        <v>11</v>
      </c>
      <c r="H8" s="96" t="s">
        <v>12</v>
      </c>
      <c r="I8" s="95"/>
      <c r="J8" s="95"/>
      <c r="K8" s="95"/>
      <c r="L8" s="95"/>
      <c r="M8" s="95"/>
      <c r="N8" s="95"/>
      <c r="O8" s="95"/>
      <c r="P8" s="95"/>
      <c r="Q8" s="95"/>
      <c r="R8" s="94" t="s">
        <v>13</v>
      </c>
      <c r="S8" s="94" t="s">
        <v>14</v>
      </c>
    </row>
    <row r="9" spans="1:19" ht="41.4" x14ac:dyDescent="0.25">
      <c r="A9" s="95"/>
      <c r="B9" s="95"/>
      <c r="C9" s="95"/>
      <c r="D9" s="95"/>
      <c r="E9" s="95"/>
      <c r="F9" s="95"/>
      <c r="G9" s="95"/>
      <c r="H9" s="75" t="s">
        <v>15</v>
      </c>
      <c r="I9" s="75" t="s">
        <v>16</v>
      </c>
      <c r="J9" s="75" t="s">
        <v>17</v>
      </c>
      <c r="K9" s="75" t="s">
        <v>18</v>
      </c>
      <c r="L9" s="75" t="s">
        <v>19</v>
      </c>
      <c r="M9" s="75" t="s">
        <v>20</v>
      </c>
      <c r="N9" s="75" t="s">
        <v>21</v>
      </c>
      <c r="O9" s="75" t="s">
        <v>22</v>
      </c>
      <c r="P9" s="75" t="s">
        <v>23</v>
      </c>
      <c r="Q9" s="75" t="s">
        <v>24</v>
      </c>
      <c r="R9" s="95"/>
      <c r="S9" s="95"/>
    </row>
    <row r="10" spans="1:19" ht="20.100000000000001" customHeight="1" x14ac:dyDescent="0.25">
      <c r="A10" s="35">
        <v>2</v>
      </c>
      <c r="B10" s="80" t="s">
        <v>429</v>
      </c>
      <c r="C10" s="82" t="s">
        <v>368</v>
      </c>
      <c r="D10" s="9" t="s">
        <v>200</v>
      </c>
      <c r="E10" s="9" t="s">
        <v>590</v>
      </c>
      <c r="F10" s="9" t="s">
        <v>423</v>
      </c>
      <c r="G10" s="9" t="s">
        <v>30</v>
      </c>
      <c r="H10" s="10">
        <v>45127</v>
      </c>
      <c r="I10" s="9" t="s">
        <v>39</v>
      </c>
      <c r="J10" s="9">
        <v>1.457527</v>
      </c>
      <c r="K10" s="9" t="s">
        <v>32</v>
      </c>
      <c r="L10" s="9" t="s">
        <v>32</v>
      </c>
      <c r="M10" s="12" t="s">
        <v>34</v>
      </c>
      <c r="N10" s="76" t="s">
        <v>34</v>
      </c>
      <c r="O10" s="76" t="s">
        <v>34</v>
      </c>
      <c r="P10" s="9" t="s">
        <v>342</v>
      </c>
      <c r="Q10" s="9" t="s">
        <v>34</v>
      </c>
      <c r="R10" s="9" t="s">
        <v>34</v>
      </c>
      <c r="S10" s="13">
        <v>2</v>
      </c>
    </row>
    <row r="11" spans="1:19" ht="20.100000000000001" customHeight="1" x14ac:dyDescent="0.25">
      <c r="A11" s="35">
        <v>4</v>
      </c>
      <c r="B11" s="80" t="s">
        <v>516</v>
      </c>
      <c r="C11" s="82" t="s">
        <v>44</v>
      </c>
      <c r="D11" s="9" t="s">
        <v>126</v>
      </c>
      <c r="E11" s="9" t="s">
        <v>586</v>
      </c>
      <c r="F11" s="9" t="s">
        <v>423</v>
      </c>
      <c r="G11" s="9" t="s">
        <v>30</v>
      </c>
      <c r="H11" s="10">
        <v>45133</v>
      </c>
      <c r="I11" s="9" t="s">
        <v>39</v>
      </c>
      <c r="J11" s="11">
        <v>7.1042360000000002</v>
      </c>
      <c r="K11" s="9" t="s">
        <v>32</v>
      </c>
      <c r="L11" s="9" t="s">
        <v>32</v>
      </c>
      <c r="M11" s="9" t="s">
        <v>34</v>
      </c>
      <c r="N11" s="76" t="s">
        <v>34</v>
      </c>
      <c r="O11" s="76" t="s">
        <v>34</v>
      </c>
      <c r="P11" s="9" t="s">
        <v>103</v>
      </c>
      <c r="Q11" s="9">
        <v>132.36621400000001</v>
      </c>
      <c r="R11" s="9" t="s">
        <v>42</v>
      </c>
      <c r="S11" s="13">
        <v>3</v>
      </c>
    </row>
    <row r="12" spans="1:19" ht="20.100000000000001" customHeight="1" x14ac:dyDescent="0.25">
      <c r="A12" s="35">
        <v>5</v>
      </c>
      <c r="B12" s="80" t="s">
        <v>125</v>
      </c>
      <c r="C12" s="82" t="s">
        <v>44</v>
      </c>
      <c r="D12" s="9" t="s">
        <v>126</v>
      </c>
      <c r="E12" s="9" t="s">
        <v>588</v>
      </c>
      <c r="F12" s="9" t="s">
        <v>423</v>
      </c>
      <c r="G12" s="9" t="s">
        <v>30</v>
      </c>
      <c r="H12" s="10">
        <v>45133</v>
      </c>
      <c r="I12" s="9" t="s">
        <v>39</v>
      </c>
      <c r="J12" s="11">
        <v>2.2877100000000001</v>
      </c>
      <c r="K12" s="9" t="s">
        <v>32</v>
      </c>
      <c r="L12" s="9" t="s">
        <v>32</v>
      </c>
      <c r="M12" s="12" t="s">
        <v>34</v>
      </c>
      <c r="N12" s="76" t="s">
        <v>34</v>
      </c>
      <c r="O12" s="76" t="s">
        <v>34</v>
      </c>
      <c r="P12" s="9" t="s">
        <v>103</v>
      </c>
      <c r="Q12" s="12">
        <v>44.784151000000001</v>
      </c>
      <c r="R12" s="9" t="s">
        <v>42</v>
      </c>
      <c r="S12" s="13">
        <v>3</v>
      </c>
    </row>
    <row r="13" spans="1:19" ht="20.100000000000001" customHeight="1" x14ac:dyDescent="0.25">
      <c r="A13" s="35">
        <v>6</v>
      </c>
      <c r="B13" s="80" t="s">
        <v>43</v>
      </c>
      <c r="C13" s="82" t="s">
        <v>44</v>
      </c>
      <c r="D13" s="9" t="s">
        <v>45</v>
      </c>
      <c r="E13" s="9" t="s">
        <v>587</v>
      </c>
      <c r="F13" s="9" t="s">
        <v>423</v>
      </c>
      <c r="G13" s="9" t="s">
        <v>30</v>
      </c>
      <c r="H13" s="10">
        <v>45161</v>
      </c>
      <c r="I13" s="9" t="s">
        <v>39</v>
      </c>
      <c r="J13" s="11">
        <v>5.3561579999999998</v>
      </c>
      <c r="K13" s="9" t="s">
        <v>32</v>
      </c>
      <c r="L13" s="9" t="s">
        <v>32</v>
      </c>
      <c r="M13" s="9" t="s">
        <v>34</v>
      </c>
      <c r="N13" s="76" t="s">
        <v>34</v>
      </c>
      <c r="O13" s="76" t="s">
        <v>34</v>
      </c>
      <c r="P13" s="9" t="s">
        <v>530</v>
      </c>
      <c r="Q13" s="12">
        <v>235.084509</v>
      </c>
      <c r="R13" s="9" t="s">
        <v>42</v>
      </c>
      <c r="S13" s="13">
        <v>3</v>
      </c>
    </row>
    <row r="14" spans="1:19" ht="20.100000000000001" customHeight="1" x14ac:dyDescent="0.25">
      <c r="A14" s="35">
        <v>12</v>
      </c>
      <c r="B14" s="80" t="s">
        <v>440</v>
      </c>
      <c r="C14" s="82" t="s">
        <v>26</v>
      </c>
      <c r="D14" s="9" t="s">
        <v>441</v>
      </c>
      <c r="E14" s="9" t="s">
        <v>622</v>
      </c>
      <c r="F14" s="9" t="s">
        <v>423</v>
      </c>
      <c r="G14" s="9" t="s">
        <v>30</v>
      </c>
      <c r="H14" s="10">
        <v>45169</v>
      </c>
      <c r="I14" s="9" t="s">
        <v>39</v>
      </c>
      <c r="J14" s="9">
        <v>0.217892</v>
      </c>
      <c r="K14" s="9" t="s">
        <v>32</v>
      </c>
      <c r="L14" s="9" t="s">
        <v>32</v>
      </c>
      <c r="M14" s="9">
        <v>7.3</v>
      </c>
      <c r="N14" s="76" t="s">
        <v>34</v>
      </c>
      <c r="O14" s="76" t="s">
        <v>34</v>
      </c>
      <c r="P14" s="9" t="s">
        <v>306</v>
      </c>
      <c r="Q14" s="9">
        <v>2.7281330000000001</v>
      </c>
      <c r="R14" s="9" t="s">
        <v>35</v>
      </c>
      <c r="S14" s="13">
        <v>5</v>
      </c>
    </row>
    <row r="15" spans="1:19" ht="20.100000000000001" customHeight="1" x14ac:dyDescent="0.25">
      <c r="A15" s="35">
        <v>13</v>
      </c>
      <c r="B15" s="80" t="s">
        <v>440</v>
      </c>
      <c r="C15" s="82" t="s">
        <v>26</v>
      </c>
      <c r="D15" s="9" t="s">
        <v>441</v>
      </c>
      <c r="E15" s="9" t="s">
        <v>621</v>
      </c>
      <c r="F15" s="9" t="s">
        <v>423</v>
      </c>
      <c r="G15" s="9" t="s">
        <v>30</v>
      </c>
      <c r="H15" s="10">
        <v>45170</v>
      </c>
      <c r="I15" s="9" t="s">
        <v>39</v>
      </c>
      <c r="J15" s="11">
        <v>1.399659</v>
      </c>
      <c r="K15" s="9" t="s">
        <v>32</v>
      </c>
      <c r="L15" s="9" t="s">
        <v>32</v>
      </c>
      <c r="M15" s="9">
        <v>7.9</v>
      </c>
      <c r="N15" s="12">
        <v>10.44</v>
      </c>
      <c r="O15" s="12">
        <v>59.63</v>
      </c>
      <c r="P15" s="9" t="s">
        <v>306</v>
      </c>
      <c r="Q15" s="9">
        <v>7.8346070000000001</v>
      </c>
      <c r="R15" s="9" t="s">
        <v>35</v>
      </c>
      <c r="S15" s="13">
        <v>3</v>
      </c>
    </row>
    <row r="16" spans="1:19" ht="20.100000000000001" customHeight="1" x14ac:dyDescent="0.25">
      <c r="A16" s="35">
        <v>14</v>
      </c>
      <c r="B16" s="36" t="s">
        <v>451</v>
      </c>
      <c r="C16" s="59" t="s">
        <v>48</v>
      </c>
      <c r="D16" s="59" t="s">
        <v>59</v>
      </c>
      <c r="E16" s="59" t="s">
        <v>631</v>
      </c>
      <c r="F16" s="59" t="s">
        <v>423</v>
      </c>
      <c r="G16" s="59" t="s">
        <v>30</v>
      </c>
      <c r="H16" s="60">
        <v>45177</v>
      </c>
      <c r="I16" s="59" t="s">
        <v>31</v>
      </c>
      <c r="J16" s="61">
        <v>24.386282999999999</v>
      </c>
      <c r="K16" s="59" t="s">
        <v>32</v>
      </c>
      <c r="L16" s="59" t="s">
        <v>32</v>
      </c>
      <c r="M16" s="62" t="s">
        <v>34</v>
      </c>
      <c r="N16" s="76" t="s">
        <v>34</v>
      </c>
      <c r="O16" s="76" t="s">
        <v>34</v>
      </c>
      <c r="P16" s="59" t="s">
        <v>244</v>
      </c>
      <c r="Q16" s="62" t="s">
        <v>34</v>
      </c>
      <c r="R16" s="59" t="s">
        <v>35</v>
      </c>
      <c r="S16" s="63">
        <v>3</v>
      </c>
    </row>
    <row r="17" spans="1:19" ht="20.100000000000001" customHeight="1" x14ac:dyDescent="0.25">
      <c r="A17" s="35">
        <v>18</v>
      </c>
      <c r="B17" s="80" t="s">
        <v>521</v>
      </c>
      <c r="C17" s="82" t="s">
        <v>333</v>
      </c>
      <c r="D17" s="9" t="s">
        <v>522</v>
      </c>
      <c r="E17" s="9" t="s">
        <v>592</v>
      </c>
      <c r="F17" s="9" t="s">
        <v>423</v>
      </c>
      <c r="G17" s="9" t="s">
        <v>30</v>
      </c>
      <c r="H17" s="10">
        <v>45198</v>
      </c>
      <c r="I17" s="9" t="s">
        <v>39</v>
      </c>
      <c r="J17" s="11">
        <v>4.4935169999999998</v>
      </c>
      <c r="K17" s="9" t="s">
        <v>32</v>
      </c>
      <c r="L17" s="9" t="s">
        <v>32</v>
      </c>
      <c r="M17" s="12" t="s">
        <v>34</v>
      </c>
      <c r="N17" s="76" t="s">
        <v>34</v>
      </c>
      <c r="O17" s="76" t="s">
        <v>34</v>
      </c>
      <c r="P17" s="9" t="s">
        <v>306</v>
      </c>
      <c r="Q17" s="12">
        <v>40.503501</v>
      </c>
      <c r="R17" s="9" t="s">
        <v>34</v>
      </c>
      <c r="S17" s="13">
        <v>2</v>
      </c>
    </row>
    <row r="18" spans="1:19" ht="20.100000000000001" customHeight="1" x14ac:dyDescent="0.25">
      <c r="A18" s="35">
        <v>19</v>
      </c>
      <c r="B18" s="80" t="s">
        <v>448</v>
      </c>
      <c r="C18" s="82" t="s">
        <v>119</v>
      </c>
      <c r="D18" s="9" t="s">
        <v>449</v>
      </c>
      <c r="E18" s="9" t="s">
        <v>607</v>
      </c>
      <c r="F18" s="9" t="s">
        <v>423</v>
      </c>
      <c r="G18" s="9" t="s">
        <v>30</v>
      </c>
      <c r="H18" s="10">
        <v>45203</v>
      </c>
      <c r="I18" s="9" t="s">
        <v>39</v>
      </c>
      <c r="J18" s="11">
        <v>12.392206</v>
      </c>
      <c r="K18" s="9" t="s">
        <v>32</v>
      </c>
      <c r="L18" s="9" t="s">
        <v>32</v>
      </c>
      <c r="M18" s="12" t="s">
        <v>34</v>
      </c>
      <c r="N18" s="76" t="s">
        <v>34</v>
      </c>
      <c r="O18" s="76" t="s">
        <v>34</v>
      </c>
      <c r="P18" s="9" t="s">
        <v>33</v>
      </c>
      <c r="Q18" s="9">
        <v>105.48619100000001</v>
      </c>
      <c r="R18" s="9" t="s">
        <v>42</v>
      </c>
      <c r="S18" s="13">
        <v>3</v>
      </c>
    </row>
    <row r="19" spans="1:19" ht="20.100000000000001" customHeight="1" x14ac:dyDescent="0.25">
      <c r="A19" s="35">
        <v>30</v>
      </c>
      <c r="B19" s="80" t="s">
        <v>521</v>
      </c>
      <c r="C19" s="82" t="s">
        <v>368</v>
      </c>
      <c r="D19" s="9" t="s">
        <v>522</v>
      </c>
      <c r="E19" s="9" t="s">
        <v>589</v>
      </c>
      <c r="F19" s="9" t="s">
        <v>423</v>
      </c>
      <c r="G19" s="9" t="s">
        <v>30</v>
      </c>
      <c r="H19" s="10">
        <v>45232</v>
      </c>
      <c r="I19" s="9" t="s">
        <v>39</v>
      </c>
      <c r="J19" s="9">
        <v>1.752432</v>
      </c>
      <c r="K19" s="9" t="s">
        <v>32</v>
      </c>
      <c r="L19" s="9" t="s">
        <v>32</v>
      </c>
      <c r="M19" s="12" t="s">
        <v>34</v>
      </c>
      <c r="N19" s="76" t="s">
        <v>34</v>
      </c>
      <c r="O19" s="76" t="s">
        <v>34</v>
      </c>
      <c r="P19" s="9" t="s">
        <v>366</v>
      </c>
      <c r="Q19" s="9">
        <v>16.545957000000001</v>
      </c>
      <c r="R19" s="9" t="s">
        <v>42</v>
      </c>
      <c r="S19" s="13">
        <v>2</v>
      </c>
    </row>
    <row r="20" spans="1:19" ht="20.100000000000001" customHeight="1" x14ac:dyDescent="0.25">
      <c r="A20" s="35">
        <v>33</v>
      </c>
      <c r="B20" s="80" t="s">
        <v>478</v>
      </c>
      <c r="C20" s="82" t="s">
        <v>368</v>
      </c>
      <c r="D20" s="9" t="s">
        <v>479</v>
      </c>
      <c r="E20" s="9" t="s">
        <v>591</v>
      </c>
      <c r="F20" s="9" t="s">
        <v>423</v>
      </c>
      <c r="G20" s="9" t="s">
        <v>30</v>
      </c>
      <c r="H20" s="10">
        <v>45239</v>
      </c>
      <c r="I20" s="9" t="s">
        <v>39</v>
      </c>
      <c r="J20" s="11">
        <v>7.9840020000000003</v>
      </c>
      <c r="K20" s="9" t="s">
        <v>32</v>
      </c>
      <c r="L20" s="9" t="s">
        <v>32</v>
      </c>
      <c r="M20" s="12" t="s">
        <v>34</v>
      </c>
      <c r="N20" s="76" t="s">
        <v>34</v>
      </c>
      <c r="O20" s="76" t="s">
        <v>34</v>
      </c>
      <c r="P20" s="9" t="s">
        <v>366</v>
      </c>
      <c r="Q20" s="12">
        <v>297.21864299999999</v>
      </c>
      <c r="R20" s="9" t="s">
        <v>42</v>
      </c>
      <c r="S20" s="13">
        <v>2</v>
      </c>
    </row>
    <row r="21" spans="1:19" ht="20.100000000000001" customHeight="1" x14ac:dyDescent="0.25">
      <c r="A21" s="35">
        <v>42</v>
      </c>
      <c r="B21" s="80" t="s">
        <v>470</v>
      </c>
      <c r="C21" s="82" t="s">
        <v>26</v>
      </c>
      <c r="D21" s="9" t="s">
        <v>45</v>
      </c>
      <c r="E21" s="9" t="s">
        <v>620</v>
      </c>
      <c r="F21" s="9" t="s">
        <v>423</v>
      </c>
      <c r="G21" s="9" t="s">
        <v>30</v>
      </c>
      <c r="H21" s="10">
        <v>45266</v>
      </c>
      <c r="I21" s="9" t="s">
        <v>39</v>
      </c>
      <c r="J21" s="11">
        <v>7.8549429999999996</v>
      </c>
      <c r="K21" s="9" t="s">
        <v>32</v>
      </c>
      <c r="L21" s="9" t="s">
        <v>32</v>
      </c>
      <c r="M21" s="12">
        <v>6.69</v>
      </c>
      <c r="N21" s="12">
        <v>9.6999999999999993</v>
      </c>
      <c r="O21" s="76" t="s">
        <v>34</v>
      </c>
      <c r="P21" s="9" t="s">
        <v>244</v>
      </c>
      <c r="Q21" s="12">
        <v>112.933813</v>
      </c>
      <c r="R21" s="9" t="s">
        <v>35</v>
      </c>
      <c r="S21" s="13">
        <v>3</v>
      </c>
    </row>
    <row r="22" spans="1:19" ht="20.100000000000001" customHeight="1" x14ac:dyDescent="0.25">
      <c r="A22" s="35">
        <v>43</v>
      </c>
      <c r="B22" s="36" t="s">
        <v>457</v>
      </c>
      <c r="C22" s="59" t="s">
        <v>26</v>
      </c>
      <c r="D22" s="59" t="s">
        <v>167</v>
      </c>
      <c r="E22" s="59" t="s">
        <v>624</v>
      </c>
      <c r="F22" s="59" t="s">
        <v>423</v>
      </c>
      <c r="G22" s="59" t="s">
        <v>30</v>
      </c>
      <c r="H22" s="60">
        <v>45272</v>
      </c>
      <c r="I22" s="59" t="s">
        <v>39</v>
      </c>
      <c r="J22" s="61">
        <v>6.4884510000000004</v>
      </c>
      <c r="K22" s="59" t="s">
        <v>32</v>
      </c>
      <c r="L22" s="59" t="s">
        <v>32</v>
      </c>
      <c r="M22" s="62">
        <v>6.89</v>
      </c>
      <c r="N22" s="62">
        <v>9.6999999999999993</v>
      </c>
      <c r="O22" s="62">
        <v>49.06</v>
      </c>
      <c r="P22" s="59" t="s">
        <v>244</v>
      </c>
      <c r="Q22" s="62">
        <v>106.641184</v>
      </c>
      <c r="R22" s="59" t="s">
        <v>35</v>
      </c>
      <c r="S22" s="63">
        <v>2</v>
      </c>
    </row>
    <row r="23" spans="1:19" ht="20.100000000000001" customHeight="1" x14ac:dyDescent="0.25">
      <c r="A23" s="35">
        <v>44</v>
      </c>
      <c r="B23" s="80" t="s">
        <v>491</v>
      </c>
      <c r="C23" s="82" t="s">
        <v>148</v>
      </c>
      <c r="D23" s="9" t="s">
        <v>492</v>
      </c>
      <c r="E23" s="9" t="s">
        <v>599</v>
      </c>
      <c r="F23" s="9" t="s">
        <v>423</v>
      </c>
      <c r="G23" s="9" t="s">
        <v>30</v>
      </c>
      <c r="H23" s="10">
        <v>45273</v>
      </c>
      <c r="I23" s="9" t="s">
        <v>39</v>
      </c>
      <c r="J23" s="11">
        <v>4.3751759999999997</v>
      </c>
      <c r="K23" s="9" t="s">
        <v>34</v>
      </c>
      <c r="L23" s="9" t="s">
        <v>32</v>
      </c>
      <c r="M23" s="12" t="s">
        <v>34</v>
      </c>
      <c r="N23" s="76" t="s">
        <v>34</v>
      </c>
      <c r="O23" s="76" t="s">
        <v>34</v>
      </c>
      <c r="P23" s="9" t="s">
        <v>244</v>
      </c>
      <c r="Q23" s="12">
        <v>39.309233999999996</v>
      </c>
      <c r="R23" s="9" t="s">
        <v>35</v>
      </c>
      <c r="S23" s="13">
        <v>6</v>
      </c>
    </row>
    <row r="24" spans="1:19" ht="20.100000000000001" customHeight="1" x14ac:dyDescent="0.25">
      <c r="A24" s="35">
        <v>49</v>
      </c>
      <c r="B24" s="36" t="s">
        <v>491</v>
      </c>
      <c r="C24" s="59" t="s">
        <v>26</v>
      </c>
      <c r="D24" s="59" t="s">
        <v>492</v>
      </c>
      <c r="E24" s="59" t="s">
        <v>626</v>
      </c>
      <c r="F24" s="59" t="s">
        <v>423</v>
      </c>
      <c r="G24" s="59" t="s">
        <v>30</v>
      </c>
      <c r="H24" s="60">
        <v>45279</v>
      </c>
      <c r="I24" s="59" t="s">
        <v>39</v>
      </c>
      <c r="J24" s="61">
        <v>22.450868</v>
      </c>
      <c r="K24" s="59" t="s">
        <v>32</v>
      </c>
      <c r="L24" s="59" t="s">
        <v>32</v>
      </c>
      <c r="M24" s="62">
        <v>7.15</v>
      </c>
      <c r="N24" s="62">
        <v>9.65</v>
      </c>
      <c r="O24" s="62">
        <v>52.53</v>
      </c>
      <c r="P24" s="59" t="s">
        <v>244</v>
      </c>
      <c r="Q24" s="59">
        <v>168.69632300000001</v>
      </c>
      <c r="R24" s="59" t="s">
        <v>35</v>
      </c>
      <c r="S24" s="63">
        <v>3</v>
      </c>
    </row>
    <row r="25" spans="1:19" ht="20.100000000000001" customHeight="1" x14ac:dyDescent="0.25">
      <c r="A25" s="81"/>
      <c r="B25" s="56"/>
      <c r="D25" s="56"/>
      <c r="E25" s="56"/>
      <c r="F25" s="56"/>
      <c r="G25" s="56"/>
      <c r="H25" s="64"/>
      <c r="I25" s="56"/>
      <c r="J25" s="65"/>
      <c r="K25" s="56"/>
      <c r="L25" s="56"/>
      <c r="M25" s="66"/>
      <c r="N25" s="66"/>
      <c r="O25" s="66"/>
      <c r="P25" s="56"/>
      <c r="Q25" s="66"/>
      <c r="R25" s="56"/>
      <c r="S25" s="67"/>
    </row>
    <row r="26" spans="1:19" ht="20.100000000000001" customHeight="1" x14ac:dyDescent="0.25">
      <c r="B26" s="56"/>
      <c r="D26" s="56"/>
      <c r="E26" s="56"/>
      <c r="F26" s="56"/>
      <c r="G26" s="56"/>
      <c r="H26" s="64"/>
      <c r="I26" s="56"/>
      <c r="J26" s="65"/>
      <c r="K26" s="56"/>
      <c r="L26" s="56"/>
      <c r="M26" s="66"/>
      <c r="N26" s="66"/>
      <c r="O26" s="66"/>
      <c r="P26" s="56"/>
      <c r="Q26" s="66"/>
      <c r="R26" s="56"/>
      <c r="S26" s="67"/>
    </row>
    <row r="27" spans="1:19" ht="20.100000000000001" customHeight="1" x14ac:dyDescent="0.25">
      <c r="B27" s="56"/>
      <c r="D27" s="56"/>
      <c r="E27" s="56"/>
      <c r="F27" s="56"/>
      <c r="G27" s="56"/>
      <c r="H27" s="64"/>
      <c r="I27" s="56"/>
      <c r="J27" s="65"/>
      <c r="K27" s="56"/>
      <c r="L27" s="56"/>
      <c r="M27" s="66"/>
      <c r="N27" s="66"/>
      <c r="O27" s="66"/>
      <c r="P27" s="56"/>
      <c r="Q27" s="66"/>
      <c r="R27" s="56"/>
      <c r="S27" s="67"/>
    </row>
    <row r="28" spans="1:19" ht="20.100000000000001" customHeight="1" x14ac:dyDescent="0.25">
      <c r="B28" s="56"/>
      <c r="D28" s="56"/>
      <c r="E28" s="56"/>
      <c r="F28" s="56"/>
      <c r="G28" s="56"/>
      <c r="H28" s="64"/>
      <c r="I28" s="56"/>
      <c r="J28" s="65"/>
      <c r="K28" s="56"/>
      <c r="L28" s="56"/>
      <c r="M28" s="66"/>
      <c r="N28" s="66"/>
      <c r="O28" s="66"/>
      <c r="P28" s="56"/>
      <c r="Q28" s="66"/>
      <c r="R28" s="56"/>
      <c r="S28" s="67"/>
    </row>
    <row r="29" spans="1:19" ht="20.100000000000001" customHeight="1" x14ac:dyDescent="0.25">
      <c r="B29" s="56"/>
      <c r="D29" s="56"/>
      <c r="E29" s="56"/>
      <c r="F29" s="56"/>
      <c r="G29" s="56"/>
      <c r="H29" s="64"/>
      <c r="I29" s="56"/>
      <c r="J29" s="65"/>
      <c r="K29" s="56"/>
      <c r="L29" s="56"/>
      <c r="M29" s="66"/>
      <c r="N29" s="66"/>
      <c r="O29" s="66"/>
      <c r="P29" s="56"/>
      <c r="Q29" s="66"/>
      <c r="R29" s="56"/>
      <c r="S29" s="67"/>
    </row>
    <row r="30" spans="1:19" ht="20.100000000000001" customHeight="1" x14ac:dyDescent="0.25">
      <c r="B30" s="56"/>
      <c r="D30" s="56"/>
      <c r="E30" s="56"/>
      <c r="F30" s="56"/>
      <c r="G30" s="56"/>
      <c r="H30" s="64"/>
      <c r="I30" s="56"/>
      <c r="J30" s="65"/>
      <c r="K30" s="56"/>
      <c r="L30" s="56"/>
      <c r="M30" s="66"/>
      <c r="N30" s="66"/>
      <c r="O30" s="66"/>
      <c r="P30" s="56"/>
      <c r="Q30" s="66"/>
      <c r="R30" s="56"/>
      <c r="S30" s="67"/>
    </row>
    <row r="31" spans="1:19" ht="20.100000000000001" customHeight="1" x14ac:dyDescent="0.25">
      <c r="B31" s="56"/>
      <c r="D31" s="56"/>
      <c r="E31" s="56"/>
      <c r="F31" s="56"/>
      <c r="G31" s="56"/>
      <c r="H31" s="64"/>
      <c r="I31" s="56"/>
      <c r="J31" s="65"/>
      <c r="K31" s="56"/>
      <c r="L31" s="56"/>
      <c r="M31" s="66"/>
      <c r="N31" s="66"/>
      <c r="O31" s="66"/>
      <c r="P31" s="56"/>
      <c r="Q31" s="68"/>
      <c r="R31" s="56"/>
      <c r="S31" s="67"/>
    </row>
    <row r="32" spans="1:19" ht="20.100000000000001" customHeight="1" x14ac:dyDescent="0.25">
      <c r="B32" s="56"/>
      <c r="D32" s="56"/>
      <c r="E32" s="56"/>
      <c r="F32" s="56"/>
      <c r="G32" s="56"/>
      <c r="H32" s="64"/>
      <c r="I32" s="56"/>
      <c r="J32" s="65"/>
      <c r="K32" s="56"/>
      <c r="L32" s="56"/>
      <c r="M32" s="68"/>
      <c r="N32" s="68"/>
      <c r="O32" s="68"/>
      <c r="P32" s="56"/>
      <c r="Q32" s="68"/>
      <c r="R32" s="56"/>
      <c r="S32" s="67"/>
    </row>
    <row r="33" spans="2:19" ht="20.100000000000001" customHeight="1" x14ac:dyDescent="0.25">
      <c r="B33" s="56"/>
      <c r="D33" s="56"/>
      <c r="E33" s="56"/>
      <c r="F33" s="56"/>
      <c r="G33" s="56"/>
      <c r="H33" s="64"/>
      <c r="I33" s="56"/>
      <c r="J33" s="65"/>
      <c r="K33" s="56"/>
      <c r="L33" s="56"/>
      <c r="M33" s="68"/>
      <c r="N33" s="68"/>
      <c r="O33" s="68"/>
      <c r="P33" s="56"/>
      <c r="Q33" s="68"/>
      <c r="R33" s="56"/>
      <c r="S33" s="67"/>
    </row>
    <row r="34" spans="2:19" ht="20.100000000000001" customHeight="1" x14ac:dyDescent="0.25">
      <c r="B34" s="56"/>
      <c r="D34" s="56"/>
      <c r="E34" s="56"/>
      <c r="F34" s="56"/>
      <c r="G34" s="56"/>
      <c r="H34" s="64"/>
      <c r="I34" s="56"/>
      <c r="J34" s="65"/>
      <c r="K34" s="56"/>
      <c r="L34" s="56"/>
      <c r="M34" s="68"/>
      <c r="N34" s="66"/>
      <c r="O34" s="66"/>
      <c r="P34" s="56"/>
      <c r="Q34" s="66"/>
      <c r="R34" s="56"/>
      <c r="S34" s="67"/>
    </row>
    <row r="35" spans="2:19" ht="20.100000000000001" customHeight="1" x14ac:dyDescent="0.25">
      <c r="B35" s="56"/>
      <c r="D35" s="56"/>
      <c r="E35" s="56"/>
      <c r="F35" s="56"/>
      <c r="G35" s="56"/>
      <c r="H35" s="64"/>
      <c r="I35" s="56"/>
      <c r="J35" s="65"/>
      <c r="K35" s="56"/>
      <c r="L35" s="56"/>
      <c r="M35" s="66"/>
      <c r="N35" s="66"/>
      <c r="O35" s="66"/>
      <c r="P35" s="56"/>
      <c r="Q35" s="66"/>
      <c r="R35" s="56"/>
      <c r="S35" s="67"/>
    </row>
    <row r="36" spans="2:19" ht="20.100000000000001" customHeight="1" x14ac:dyDescent="0.25">
      <c r="B36" s="56"/>
      <c r="D36" s="56"/>
      <c r="E36" s="56"/>
      <c r="F36" s="56"/>
      <c r="G36" s="56"/>
      <c r="H36" s="64"/>
      <c r="I36" s="56"/>
      <c r="J36" s="65"/>
      <c r="K36" s="56"/>
      <c r="L36" s="56"/>
      <c r="M36" s="66"/>
      <c r="N36" s="66"/>
      <c r="O36" s="66"/>
      <c r="P36" s="56"/>
      <c r="Q36" s="66"/>
      <c r="R36" s="56"/>
      <c r="S36" s="67"/>
    </row>
    <row r="37" spans="2:19" ht="20.100000000000001" customHeight="1" x14ac:dyDescent="0.25">
      <c r="B37" s="56"/>
      <c r="D37" s="56"/>
      <c r="E37" s="56"/>
      <c r="F37" s="56"/>
      <c r="G37" s="56"/>
      <c r="H37" s="64"/>
      <c r="I37" s="56"/>
      <c r="J37" s="65"/>
      <c r="K37" s="56"/>
      <c r="L37" s="56"/>
      <c r="M37" s="66"/>
      <c r="N37" s="66"/>
      <c r="O37" s="66"/>
      <c r="P37" s="56"/>
      <c r="Q37" s="66"/>
      <c r="R37" s="56"/>
      <c r="S37" s="67"/>
    </row>
    <row r="38" spans="2:19" ht="20.100000000000001" customHeight="1" x14ac:dyDescent="0.25">
      <c r="B38" s="56"/>
      <c r="D38" s="56"/>
      <c r="E38" s="56"/>
      <c r="F38" s="56"/>
      <c r="G38" s="56"/>
      <c r="H38" s="64"/>
      <c r="I38" s="56"/>
      <c r="J38" s="65"/>
      <c r="K38" s="56"/>
      <c r="L38" s="56"/>
      <c r="M38" s="66"/>
      <c r="N38" s="66"/>
      <c r="O38" s="66"/>
      <c r="P38" s="56"/>
      <c r="Q38" s="68"/>
      <c r="R38" s="56"/>
      <c r="S38" s="67"/>
    </row>
    <row r="39" spans="2:19" ht="20.100000000000001" customHeight="1" x14ac:dyDescent="0.25">
      <c r="B39" s="56"/>
      <c r="D39" s="56"/>
      <c r="E39" s="56"/>
      <c r="F39" s="56"/>
      <c r="G39" s="56"/>
      <c r="H39" s="64"/>
      <c r="I39" s="56"/>
      <c r="J39" s="65"/>
      <c r="K39" s="56"/>
      <c r="L39" s="56"/>
      <c r="M39" s="66"/>
      <c r="N39" s="66"/>
      <c r="O39" s="66"/>
      <c r="P39" s="56"/>
      <c r="Q39" s="68"/>
      <c r="R39" s="56"/>
      <c r="S39" s="67"/>
    </row>
    <row r="40" spans="2:19" ht="20.100000000000001" customHeight="1" x14ac:dyDescent="0.25">
      <c r="B40" s="56"/>
      <c r="D40" s="56"/>
      <c r="E40" s="56"/>
      <c r="F40" s="56"/>
      <c r="G40" s="56"/>
      <c r="H40" s="64"/>
      <c r="I40" s="56"/>
      <c r="J40" s="65"/>
      <c r="K40" s="56"/>
      <c r="L40" s="56"/>
      <c r="M40" s="68"/>
      <c r="N40" s="68"/>
      <c r="O40" s="68"/>
      <c r="P40" s="56"/>
      <c r="Q40" s="68"/>
      <c r="R40" s="56"/>
      <c r="S40" s="67"/>
    </row>
    <row r="41" spans="2:19" ht="20.100000000000001" customHeight="1" x14ac:dyDescent="0.25">
      <c r="B41" s="56"/>
      <c r="D41" s="56"/>
      <c r="E41" s="56"/>
      <c r="F41" s="56"/>
      <c r="G41" s="56"/>
      <c r="H41" s="64"/>
      <c r="I41" s="56"/>
      <c r="J41" s="65"/>
      <c r="K41" s="56"/>
      <c r="L41" s="56"/>
      <c r="M41" s="66"/>
      <c r="N41" s="66"/>
      <c r="O41" s="66"/>
      <c r="P41" s="56"/>
      <c r="Q41" s="66"/>
      <c r="R41" s="56"/>
      <c r="S41" s="67"/>
    </row>
    <row r="42" spans="2:19" ht="20.100000000000001" customHeight="1" x14ac:dyDescent="0.25">
      <c r="B42" s="56"/>
      <c r="D42" s="56"/>
      <c r="E42" s="56"/>
      <c r="F42" s="56"/>
      <c r="G42" s="56"/>
      <c r="H42" s="64"/>
      <c r="I42" s="56"/>
      <c r="J42" s="65"/>
      <c r="K42" s="56"/>
      <c r="L42" s="56"/>
      <c r="M42" s="66"/>
      <c r="N42" s="66"/>
      <c r="O42" s="66"/>
      <c r="P42" s="56"/>
      <c r="Q42" s="66"/>
      <c r="R42" s="56"/>
      <c r="S42" s="67"/>
    </row>
    <row r="43" spans="2:19" ht="20.100000000000001" customHeight="1" x14ac:dyDescent="0.25">
      <c r="B43" s="56"/>
      <c r="D43" s="56"/>
      <c r="E43" s="56"/>
      <c r="F43" s="56"/>
      <c r="G43" s="56"/>
      <c r="H43" s="64"/>
      <c r="I43" s="56"/>
      <c r="J43" s="65"/>
      <c r="K43" s="56"/>
      <c r="L43" s="56"/>
      <c r="M43" s="66"/>
      <c r="N43" s="66"/>
      <c r="O43" s="66"/>
      <c r="P43" s="56"/>
      <c r="Q43" s="66"/>
      <c r="R43" s="56"/>
      <c r="S43" s="67"/>
    </row>
    <row r="44" spans="2:19" ht="20.100000000000001" customHeight="1" x14ac:dyDescent="0.25">
      <c r="B44" s="56"/>
      <c r="D44" s="56"/>
      <c r="E44" s="56"/>
      <c r="F44" s="56"/>
      <c r="G44" s="56"/>
      <c r="H44" s="64"/>
      <c r="I44" s="56"/>
      <c r="J44" s="65"/>
      <c r="K44" s="56"/>
      <c r="L44" s="56"/>
      <c r="M44" s="66"/>
      <c r="N44" s="66"/>
      <c r="O44" s="66"/>
      <c r="P44" s="56"/>
      <c r="Q44" s="66"/>
      <c r="R44" s="56"/>
      <c r="S44" s="67"/>
    </row>
    <row r="45" spans="2:19" ht="20.100000000000001" customHeight="1" x14ac:dyDescent="0.25">
      <c r="B45" s="56"/>
      <c r="D45" s="56"/>
      <c r="E45" s="56"/>
      <c r="F45" s="56"/>
      <c r="G45" s="56"/>
      <c r="H45" s="64"/>
      <c r="I45" s="56"/>
      <c r="J45" s="65"/>
      <c r="K45" s="56"/>
      <c r="L45" s="56"/>
      <c r="M45" s="66"/>
      <c r="N45" s="66"/>
      <c r="O45" s="66"/>
      <c r="P45" s="56"/>
      <c r="Q45" s="66"/>
      <c r="R45" s="56"/>
      <c r="S45" s="67"/>
    </row>
    <row r="46" spans="2:19" ht="20.100000000000001" customHeight="1" x14ac:dyDescent="0.25">
      <c r="B46" s="56"/>
      <c r="D46" s="56"/>
      <c r="E46" s="56"/>
      <c r="F46" s="56"/>
      <c r="G46" s="56"/>
      <c r="H46" s="64"/>
      <c r="I46" s="56"/>
      <c r="J46" s="65"/>
      <c r="K46" s="56"/>
      <c r="L46" s="56"/>
      <c r="M46" s="66"/>
      <c r="N46" s="66"/>
      <c r="O46" s="66"/>
      <c r="P46" s="56"/>
      <c r="Q46" s="66"/>
      <c r="R46" s="56"/>
      <c r="S46" s="67"/>
    </row>
    <row r="47" spans="2:19" ht="20.100000000000001" customHeight="1" x14ac:dyDescent="0.25">
      <c r="B47" s="56"/>
      <c r="D47" s="56"/>
      <c r="E47" s="56"/>
      <c r="F47" s="56"/>
      <c r="G47" s="56"/>
      <c r="H47" s="64"/>
      <c r="I47" s="56"/>
      <c r="J47" s="65"/>
      <c r="K47" s="56"/>
      <c r="L47" s="56"/>
      <c r="M47" s="66"/>
      <c r="N47" s="66"/>
      <c r="O47" s="66"/>
      <c r="P47" s="56"/>
      <c r="Q47" s="66"/>
      <c r="R47" s="56"/>
      <c r="S47" s="67"/>
    </row>
    <row r="48" spans="2:19" ht="20.100000000000001" customHeight="1" x14ac:dyDescent="0.25">
      <c r="B48" s="56"/>
      <c r="D48" s="56"/>
      <c r="E48" s="56"/>
      <c r="F48" s="56"/>
      <c r="G48" s="56"/>
      <c r="H48" s="64"/>
      <c r="I48" s="56"/>
      <c r="J48" s="65"/>
      <c r="K48" s="56"/>
      <c r="L48" s="56"/>
      <c r="M48" s="66"/>
      <c r="N48" s="66"/>
      <c r="O48" s="66"/>
      <c r="P48" s="56"/>
      <c r="Q48" s="66"/>
      <c r="R48" s="56"/>
      <c r="S48" s="67"/>
    </row>
    <row r="49" spans="2:19" ht="20.100000000000001" customHeight="1" x14ac:dyDescent="0.25">
      <c r="B49" s="56"/>
      <c r="D49" s="56"/>
      <c r="E49" s="56"/>
      <c r="F49" s="56"/>
      <c r="G49" s="56"/>
      <c r="H49" s="64"/>
      <c r="I49" s="56"/>
      <c r="J49" s="65"/>
      <c r="K49" s="56"/>
      <c r="L49" s="56"/>
      <c r="M49" s="66"/>
      <c r="N49" s="66"/>
      <c r="O49" s="66"/>
      <c r="P49" s="56"/>
      <c r="Q49" s="66"/>
      <c r="R49" s="56"/>
      <c r="S49" s="67"/>
    </row>
    <row r="50" spans="2:19" ht="20.100000000000001" customHeight="1" x14ac:dyDescent="0.25">
      <c r="B50" s="56"/>
      <c r="D50" s="56"/>
      <c r="E50" s="56"/>
      <c r="F50" s="56"/>
      <c r="G50" s="56"/>
      <c r="H50" s="64"/>
      <c r="I50" s="56"/>
      <c r="J50" s="65"/>
      <c r="K50" s="56"/>
      <c r="L50" s="56"/>
      <c r="M50" s="66"/>
      <c r="N50" s="66"/>
      <c r="O50" s="66"/>
      <c r="P50" s="56"/>
      <c r="Q50" s="68"/>
      <c r="R50" s="56"/>
      <c r="S50" s="67"/>
    </row>
    <row r="51" spans="2:19" ht="20.100000000000001" customHeight="1" x14ac:dyDescent="0.25">
      <c r="B51" s="56"/>
      <c r="D51" s="56"/>
      <c r="E51" s="56"/>
      <c r="F51" s="56"/>
      <c r="G51" s="56"/>
      <c r="H51" s="64"/>
      <c r="I51" s="56"/>
      <c r="J51" s="65"/>
      <c r="K51" s="56"/>
      <c r="L51" s="56"/>
      <c r="M51" s="68"/>
      <c r="N51" s="68"/>
      <c r="O51" s="68"/>
      <c r="P51" s="56"/>
      <c r="Q51" s="68"/>
      <c r="R51" s="56"/>
      <c r="S51" s="67"/>
    </row>
    <row r="52" spans="2:19" ht="20.100000000000001" customHeight="1" x14ac:dyDescent="0.25">
      <c r="B52" s="56"/>
      <c r="D52" s="56"/>
      <c r="E52" s="56"/>
      <c r="F52" s="56"/>
      <c r="G52" s="56"/>
      <c r="H52" s="64"/>
      <c r="I52" s="56"/>
      <c r="J52" s="65"/>
      <c r="K52" s="56"/>
      <c r="L52" s="56"/>
      <c r="M52" s="68"/>
      <c r="N52" s="68"/>
      <c r="O52" s="68"/>
      <c r="P52" s="56"/>
      <c r="Q52" s="68"/>
      <c r="R52" s="56"/>
      <c r="S52" s="67"/>
    </row>
    <row r="53" spans="2:19" ht="20.100000000000001" customHeight="1" x14ac:dyDescent="0.25">
      <c r="B53" s="56"/>
      <c r="D53" s="56"/>
      <c r="E53" s="56"/>
      <c r="F53" s="56"/>
      <c r="G53" s="56"/>
      <c r="H53" s="64"/>
      <c r="I53" s="56"/>
      <c r="J53" s="65"/>
      <c r="K53" s="56"/>
      <c r="L53" s="56"/>
      <c r="M53" s="68"/>
      <c r="N53" s="66"/>
      <c r="O53" s="66"/>
      <c r="P53" s="56"/>
      <c r="Q53" s="66"/>
      <c r="R53" s="56"/>
      <c r="S53" s="67"/>
    </row>
    <row r="54" spans="2:19" ht="20.100000000000001" customHeight="1" x14ac:dyDescent="0.25">
      <c r="B54" s="56"/>
      <c r="D54" s="56"/>
      <c r="E54" s="56"/>
      <c r="F54" s="56"/>
      <c r="G54" s="56"/>
      <c r="H54" s="64"/>
      <c r="I54" s="56"/>
      <c r="J54" s="65"/>
      <c r="K54" s="56"/>
      <c r="L54" s="56"/>
      <c r="M54" s="66"/>
      <c r="N54" s="66"/>
      <c r="O54" s="66"/>
      <c r="P54" s="56"/>
      <c r="Q54" s="66"/>
      <c r="R54" s="56"/>
      <c r="S54" s="67"/>
    </row>
    <row r="55" spans="2:19" ht="20.100000000000001" customHeight="1" x14ac:dyDescent="0.25">
      <c r="B55" s="56"/>
      <c r="D55" s="56"/>
      <c r="E55" s="56"/>
      <c r="F55" s="56"/>
      <c r="G55" s="56"/>
      <c r="H55" s="64"/>
      <c r="I55" s="56"/>
      <c r="J55" s="65"/>
      <c r="K55" s="56"/>
      <c r="L55" s="56"/>
      <c r="M55" s="66"/>
      <c r="N55" s="66"/>
      <c r="O55" s="66"/>
      <c r="P55" s="56"/>
      <c r="Q55" s="66"/>
      <c r="R55" s="56"/>
      <c r="S55" s="67"/>
    </row>
    <row r="56" spans="2:19" ht="20.100000000000001" customHeight="1" x14ac:dyDescent="0.25">
      <c r="B56" s="56"/>
      <c r="D56" s="56"/>
      <c r="E56" s="56"/>
      <c r="F56" s="56"/>
      <c r="G56" s="56"/>
      <c r="H56" s="64"/>
      <c r="I56" s="56"/>
      <c r="J56" s="65"/>
      <c r="K56" s="56"/>
      <c r="L56" s="56"/>
      <c r="M56" s="66"/>
      <c r="N56" s="66"/>
      <c r="O56" s="66"/>
      <c r="P56" s="56"/>
      <c r="Q56" s="66"/>
      <c r="R56" s="56"/>
      <c r="S56" s="67"/>
    </row>
    <row r="57" spans="2:19" ht="20.100000000000001" customHeight="1" x14ac:dyDescent="0.25">
      <c r="B57" s="56"/>
      <c r="D57" s="56"/>
      <c r="E57" s="56"/>
      <c r="F57" s="56"/>
      <c r="G57" s="56"/>
      <c r="H57" s="64"/>
      <c r="I57" s="56"/>
      <c r="J57" s="65"/>
      <c r="K57" s="56"/>
      <c r="L57" s="56"/>
      <c r="M57" s="68"/>
      <c r="N57" s="68"/>
      <c r="O57" s="68"/>
      <c r="P57" s="56"/>
      <c r="Q57" s="66"/>
      <c r="R57" s="56"/>
      <c r="S57" s="67"/>
    </row>
    <row r="58" spans="2:19" ht="20.100000000000001" customHeight="1" x14ac:dyDescent="0.25">
      <c r="B58" s="56"/>
      <c r="D58" s="56"/>
      <c r="E58" s="56"/>
      <c r="F58" s="56"/>
      <c r="G58" s="56"/>
      <c r="H58" s="64"/>
      <c r="I58" s="56"/>
      <c r="J58" s="65"/>
      <c r="K58" s="56"/>
      <c r="L58" s="56"/>
      <c r="M58" s="66"/>
      <c r="N58" s="66"/>
      <c r="O58" s="66"/>
      <c r="P58" s="56"/>
      <c r="Q58" s="66"/>
      <c r="R58" s="56"/>
      <c r="S58" s="67"/>
    </row>
    <row r="59" spans="2:19" ht="20.100000000000001" customHeight="1" x14ac:dyDescent="0.25">
      <c r="B59" s="56"/>
      <c r="D59" s="56"/>
      <c r="E59" s="56"/>
      <c r="F59" s="56"/>
      <c r="G59" s="56"/>
      <c r="H59" s="64"/>
      <c r="I59" s="56"/>
      <c r="J59" s="65"/>
      <c r="K59" s="56"/>
      <c r="L59" s="56"/>
      <c r="M59" s="66"/>
      <c r="N59" s="66"/>
      <c r="O59" s="66"/>
      <c r="P59" s="56"/>
      <c r="Q59" s="66"/>
      <c r="R59" s="56"/>
      <c r="S59" s="67"/>
    </row>
    <row r="60" spans="2:19" ht="20.100000000000001" customHeight="1" x14ac:dyDescent="0.25">
      <c r="B60" s="56"/>
      <c r="D60" s="56"/>
      <c r="E60" s="56"/>
      <c r="F60" s="56"/>
      <c r="G60" s="56"/>
      <c r="H60" s="64"/>
      <c r="I60" s="56"/>
      <c r="J60" s="65"/>
      <c r="K60" s="56"/>
      <c r="L60" s="56"/>
      <c r="M60" s="66"/>
      <c r="N60" s="66"/>
      <c r="O60" s="66"/>
      <c r="P60" s="56"/>
      <c r="Q60" s="66"/>
      <c r="R60" s="56"/>
      <c r="S60" s="67"/>
    </row>
    <row r="61" spans="2:19" ht="20.100000000000001" customHeight="1" x14ac:dyDescent="0.25">
      <c r="B61" s="56"/>
      <c r="D61" s="56"/>
      <c r="E61" s="56"/>
      <c r="F61" s="56"/>
      <c r="G61" s="56"/>
      <c r="H61" s="64"/>
      <c r="I61" s="56"/>
      <c r="J61" s="65"/>
      <c r="K61" s="56"/>
      <c r="L61" s="56"/>
      <c r="M61" s="66"/>
      <c r="N61" s="66"/>
      <c r="O61" s="66"/>
      <c r="P61" s="56"/>
      <c r="Q61" s="66"/>
      <c r="R61" s="56"/>
      <c r="S61" s="67"/>
    </row>
    <row r="62" spans="2:19" ht="20.100000000000001" customHeight="1" x14ac:dyDescent="0.25">
      <c r="B62" s="56"/>
      <c r="D62" s="56"/>
      <c r="E62" s="56"/>
      <c r="F62" s="56"/>
      <c r="G62" s="56"/>
      <c r="H62" s="64"/>
      <c r="I62" s="56"/>
      <c r="J62" s="65"/>
      <c r="K62" s="56"/>
      <c r="L62" s="56"/>
      <c r="M62" s="68"/>
      <c r="N62" s="68"/>
      <c r="O62" s="68"/>
      <c r="P62" s="56"/>
      <c r="Q62" s="66"/>
      <c r="R62" s="56"/>
      <c r="S62" s="67"/>
    </row>
    <row r="63" spans="2:19" ht="20.100000000000001" customHeight="1" x14ac:dyDescent="0.25">
      <c r="B63" s="56"/>
      <c r="D63" s="56"/>
      <c r="E63" s="56"/>
      <c r="F63" s="56"/>
      <c r="G63" s="56"/>
      <c r="H63" s="64"/>
      <c r="I63" s="56"/>
      <c r="J63" s="65"/>
      <c r="K63" s="56"/>
      <c r="L63" s="56"/>
      <c r="M63" s="66"/>
      <c r="N63" s="66"/>
      <c r="O63" s="66"/>
      <c r="P63" s="56"/>
      <c r="Q63" s="66"/>
      <c r="R63" s="56"/>
      <c r="S63" s="67"/>
    </row>
    <row r="64" spans="2:19" ht="20.100000000000001" customHeight="1" x14ac:dyDescent="0.25">
      <c r="B64" s="56"/>
      <c r="D64" s="56"/>
      <c r="E64" s="56"/>
      <c r="F64" s="56"/>
      <c r="G64" s="56"/>
      <c r="H64" s="64"/>
      <c r="I64" s="56"/>
      <c r="J64" s="65"/>
      <c r="K64" s="56"/>
      <c r="L64" s="56"/>
      <c r="M64" s="66"/>
      <c r="N64" s="66"/>
      <c r="O64" s="66"/>
      <c r="P64" s="56"/>
      <c r="Q64" s="66"/>
      <c r="R64" s="56"/>
      <c r="S64" s="67"/>
    </row>
    <row r="65" spans="2:19" ht="20.100000000000001" customHeight="1" x14ac:dyDescent="0.25">
      <c r="B65" s="56"/>
      <c r="D65" s="56"/>
      <c r="E65" s="56"/>
      <c r="F65" s="56"/>
      <c r="G65" s="56"/>
      <c r="H65" s="64"/>
      <c r="I65" s="56"/>
      <c r="J65" s="65"/>
      <c r="K65" s="56"/>
      <c r="L65" s="56"/>
      <c r="M65" s="66"/>
      <c r="N65" s="66"/>
      <c r="O65" s="66"/>
      <c r="P65" s="56"/>
      <c r="Q65" s="66"/>
      <c r="R65" s="56"/>
      <c r="S65" s="67"/>
    </row>
    <row r="66" spans="2:19" ht="20.100000000000001" customHeight="1" x14ac:dyDescent="0.25">
      <c r="B66" s="56"/>
      <c r="D66" s="56"/>
      <c r="E66" s="56"/>
      <c r="F66" s="56"/>
      <c r="G66" s="56"/>
      <c r="H66" s="64"/>
      <c r="I66" s="56"/>
      <c r="J66" s="65"/>
      <c r="K66" s="56"/>
      <c r="L66" s="56"/>
      <c r="M66" s="68"/>
      <c r="N66" s="68"/>
      <c r="O66" s="68"/>
      <c r="P66" s="56"/>
      <c r="Q66" s="66"/>
      <c r="R66" s="56"/>
      <c r="S66" s="67"/>
    </row>
    <row r="67" spans="2:19" ht="20.100000000000001" customHeight="1" x14ac:dyDescent="0.25">
      <c r="B67" s="56"/>
      <c r="D67" s="56"/>
      <c r="E67" s="56"/>
      <c r="F67" s="56"/>
      <c r="G67" s="56"/>
      <c r="H67" s="64"/>
      <c r="I67" s="56"/>
      <c r="J67" s="65"/>
      <c r="K67" s="56"/>
      <c r="L67" s="56"/>
      <c r="M67" s="66"/>
      <c r="N67" s="66"/>
      <c r="O67" s="66"/>
      <c r="P67" s="56"/>
      <c r="Q67" s="68"/>
      <c r="R67" s="56"/>
      <c r="S67" s="67"/>
    </row>
    <row r="68" spans="2:19" ht="20.100000000000001" customHeight="1" x14ac:dyDescent="0.25">
      <c r="B68" s="56"/>
      <c r="D68" s="56"/>
      <c r="E68" s="56"/>
      <c r="F68" s="56"/>
      <c r="G68" s="56"/>
      <c r="H68" s="64"/>
      <c r="I68" s="56"/>
      <c r="J68" s="68"/>
      <c r="K68" s="56"/>
      <c r="L68" s="56"/>
      <c r="M68" s="68"/>
      <c r="N68" s="66"/>
      <c r="O68" s="66"/>
      <c r="P68" s="56"/>
      <c r="Q68" s="68"/>
      <c r="R68" s="56"/>
      <c r="S68" s="67"/>
    </row>
    <row r="69" spans="2:19" ht="20.100000000000001" customHeight="1" x14ac:dyDescent="0.25">
      <c r="B69" s="56"/>
      <c r="D69" s="56"/>
      <c r="E69" s="56"/>
      <c r="F69" s="56"/>
      <c r="G69" s="56"/>
      <c r="H69" s="64"/>
      <c r="I69" s="56"/>
      <c r="J69" s="65"/>
      <c r="K69" s="56"/>
      <c r="L69" s="56"/>
      <c r="M69" s="68"/>
      <c r="N69" s="66"/>
      <c r="O69" s="66"/>
      <c r="P69" s="56"/>
      <c r="Q69" s="68"/>
      <c r="R69" s="56"/>
      <c r="S69" s="67"/>
    </row>
  </sheetData>
  <sortState ref="A10:S62">
    <sortCondition ref="G10:G62"/>
    <sortCondition ref="H10:H62"/>
  </sortState>
  <mergeCells count="10">
    <mergeCell ref="G8:G9"/>
    <mergeCell ref="H8:Q8"/>
    <mergeCell ref="R8:R9"/>
    <mergeCell ref="S8:S9"/>
    <mergeCell ref="A8:A9"/>
    <mergeCell ref="B8:B9"/>
    <mergeCell ref="C8:C9"/>
    <mergeCell ref="D8:D9"/>
    <mergeCell ref="E8:E9"/>
    <mergeCell ref="F8:F9"/>
  </mergeCells>
  <pageMargins left="0.7" right="0.7" top="0.75" bottom="0.75" header="0.3" footer="0.3"/>
  <pageSetup scale="50" orientation="landscape" horizontalDpi="1200" verticalDpi="1200" r:id="rId1"/>
  <headerFooter scaleWithDoc="0">
    <oddFooter>&amp;C&amp;"Times New Roman,Regular"&amp;12&amp;A
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2"/>
  <sheetViews>
    <sheetView view="pageBreakPreview" zoomScale="60" zoomScaleNormal="100" workbookViewId="0">
      <selection activeCell="E32" sqref="E32"/>
    </sheetView>
  </sheetViews>
  <sheetFormatPr defaultRowHeight="20.100000000000001" customHeight="1" x14ac:dyDescent="0.25"/>
  <cols>
    <col min="1" max="1" width="7" style="32" customWidth="1"/>
    <col min="2" max="2" width="29.5546875" style="32" bestFit="1" customWidth="1"/>
    <col min="3" max="3" width="12.33203125" style="32" bestFit="1" customWidth="1"/>
    <col min="4" max="4" width="9" style="32" bestFit="1" customWidth="1"/>
    <col min="5" max="5" width="27.88671875" style="32" bestFit="1" customWidth="1"/>
    <col min="6" max="6" width="11.6640625" style="32" bestFit="1" customWidth="1"/>
    <col min="7" max="7" width="16.6640625" style="32" bestFit="1" customWidth="1"/>
    <col min="8" max="8" width="10.109375" style="32" bestFit="1" customWidth="1"/>
    <col min="9" max="9" width="12.6640625" style="32" bestFit="1" customWidth="1"/>
    <col min="10" max="10" width="8.5546875" style="32" bestFit="1" customWidth="1"/>
    <col min="11" max="11" width="7.109375" style="32" bestFit="1" customWidth="1"/>
    <col min="12" max="12" width="11.33203125" style="32" bestFit="1" customWidth="1"/>
    <col min="13" max="13" width="12.5546875" style="32" bestFit="1" customWidth="1"/>
    <col min="14" max="14" width="10" style="32" bestFit="1" customWidth="1"/>
    <col min="15" max="15" width="16" style="32" bestFit="1" customWidth="1"/>
    <col min="16" max="16" width="9.6640625" style="32" bestFit="1" customWidth="1"/>
    <col min="17" max="17" width="8.88671875" style="32" bestFit="1" customWidth="1"/>
    <col min="18" max="18" width="10.5546875" style="32" bestFit="1" customWidth="1"/>
    <col min="19" max="19" width="9.6640625" style="32" bestFit="1" customWidth="1"/>
    <col min="20" max="257" width="8.88671875" style="32"/>
    <col min="258" max="258" width="37.109375" style="32" customWidth="1"/>
    <col min="259" max="259" width="13.88671875" style="32" bestFit="1" customWidth="1"/>
    <col min="260" max="260" width="10" style="32" bestFit="1" customWidth="1"/>
    <col min="261" max="261" width="28.5546875" style="32" bestFit="1" customWidth="1"/>
    <col min="262" max="262" width="13" style="32" bestFit="1" customWidth="1"/>
    <col min="263" max="263" width="17.6640625" style="32" bestFit="1" customWidth="1"/>
    <col min="264" max="264" width="10.109375" style="32" bestFit="1" customWidth="1"/>
    <col min="265" max="265" width="14.109375" style="32" bestFit="1" customWidth="1"/>
    <col min="266" max="266" width="8.6640625" style="32" bestFit="1" customWidth="1"/>
    <col min="267" max="267" width="7.33203125" style="32" bestFit="1" customWidth="1"/>
    <col min="268" max="268" width="12.5546875" style="32" bestFit="1" customWidth="1"/>
    <col min="269" max="269" width="13.109375" style="32" bestFit="1" customWidth="1"/>
    <col min="270" max="270" width="10.5546875" style="32" bestFit="1" customWidth="1"/>
    <col min="271" max="271" width="16.109375" style="32" bestFit="1" customWidth="1"/>
    <col min="272" max="272" width="10.109375" style="32" bestFit="1" customWidth="1"/>
    <col min="273" max="273" width="9.109375" style="32" bestFit="1" customWidth="1"/>
    <col min="274" max="274" width="11.33203125" style="32" bestFit="1" customWidth="1"/>
    <col min="275" max="275" width="10.109375" style="32" bestFit="1" customWidth="1"/>
    <col min="276" max="513" width="8.88671875" style="32"/>
    <col min="514" max="514" width="37.109375" style="32" customWidth="1"/>
    <col min="515" max="515" width="13.88671875" style="32" bestFit="1" customWidth="1"/>
    <col min="516" max="516" width="10" style="32" bestFit="1" customWidth="1"/>
    <col min="517" max="517" width="28.5546875" style="32" bestFit="1" customWidth="1"/>
    <col min="518" max="518" width="13" style="32" bestFit="1" customWidth="1"/>
    <col min="519" max="519" width="17.6640625" style="32" bestFit="1" customWidth="1"/>
    <col min="520" max="520" width="10.109375" style="32" bestFit="1" customWidth="1"/>
    <col min="521" max="521" width="14.109375" style="32" bestFit="1" customWidth="1"/>
    <col min="522" max="522" width="8.6640625" style="32" bestFit="1" customWidth="1"/>
    <col min="523" max="523" width="7.33203125" style="32" bestFit="1" customWidth="1"/>
    <col min="524" max="524" width="12.5546875" style="32" bestFit="1" customWidth="1"/>
    <col min="525" max="525" width="13.109375" style="32" bestFit="1" customWidth="1"/>
    <col min="526" max="526" width="10.5546875" style="32" bestFit="1" customWidth="1"/>
    <col min="527" max="527" width="16.109375" style="32" bestFit="1" customWidth="1"/>
    <col min="528" max="528" width="10.109375" style="32" bestFit="1" customWidth="1"/>
    <col min="529" max="529" width="9.109375" style="32" bestFit="1" customWidth="1"/>
    <col min="530" max="530" width="11.33203125" style="32" bestFit="1" customWidth="1"/>
    <col min="531" max="531" width="10.109375" style="32" bestFit="1" customWidth="1"/>
    <col min="532" max="769" width="8.88671875" style="32"/>
    <col min="770" max="770" width="37.109375" style="32" customWidth="1"/>
    <col min="771" max="771" width="13.88671875" style="32" bestFit="1" customWidth="1"/>
    <col min="772" max="772" width="10" style="32" bestFit="1" customWidth="1"/>
    <col min="773" max="773" width="28.5546875" style="32" bestFit="1" customWidth="1"/>
    <col min="774" max="774" width="13" style="32" bestFit="1" customWidth="1"/>
    <col min="775" max="775" width="17.6640625" style="32" bestFit="1" customWidth="1"/>
    <col min="776" max="776" width="10.109375" style="32" bestFit="1" customWidth="1"/>
    <col min="777" max="777" width="14.109375" style="32" bestFit="1" customWidth="1"/>
    <col min="778" max="778" width="8.6640625" style="32" bestFit="1" customWidth="1"/>
    <col min="779" max="779" width="7.33203125" style="32" bestFit="1" customWidth="1"/>
    <col min="780" max="780" width="12.5546875" style="32" bestFit="1" customWidth="1"/>
    <col min="781" max="781" width="13.109375" style="32" bestFit="1" customWidth="1"/>
    <col min="782" max="782" width="10.5546875" style="32" bestFit="1" customWidth="1"/>
    <col min="783" max="783" width="16.109375" style="32" bestFit="1" customWidth="1"/>
    <col min="784" max="784" width="10.109375" style="32" bestFit="1" customWidth="1"/>
    <col min="785" max="785" width="9.109375" style="32" bestFit="1" customWidth="1"/>
    <col min="786" max="786" width="11.33203125" style="32" bestFit="1" customWidth="1"/>
    <col min="787" max="787" width="10.109375" style="32" bestFit="1" customWidth="1"/>
    <col min="788" max="1025" width="8.88671875" style="32"/>
    <col min="1026" max="1026" width="37.109375" style="32" customWidth="1"/>
    <col min="1027" max="1027" width="13.88671875" style="32" bestFit="1" customWidth="1"/>
    <col min="1028" max="1028" width="10" style="32" bestFit="1" customWidth="1"/>
    <col min="1029" max="1029" width="28.5546875" style="32" bestFit="1" customWidth="1"/>
    <col min="1030" max="1030" width="13" style="32" bestFit="1" customWidth="1"/>
    <col min="1031" max="1031" width="17.6640625" style="32" bestFit="1" customWidth="1"/>
    <col min="1032" max="1032" width="10.109375" style="32" bestFit="1" customWidth="1"/>
    <col min="1033" max="1033" width="14.109375" style="32" bestFit="1" customWidth="1"/>
    <col min="1034" max="1034" width="8.6640625" style="32" bestFit="1" customWidth="1"/>
    <col min="1035" max="1035" width="7.33203125" style="32" bestFit="1" customWidth="1"/>
    <col min="1036" max="1036" width="12.5546875" style="32" bestFit="1" customWidth="1"/>
    <col min="1037" max="1037" width="13.109375" style="32" bestFit="1" customWidth="1"/>
    <col min="1038" max="1038" width="10.5546875" style="32" bestFit="1" customWidth="1"/>
    <col min="1039" max="1039" width="16.109375" style="32" bestFit="1" customWidth="1"/>
    <col min="1040" max="1040" width="10.109375" style="32" bestFit="1" customWidth="1"/>
    <col min="1041" max="1041" width="9.109375" style="32" bestFit="1" customWidth="1"/>
    <col min="1042" max="1042" width="11.33203125" style="32" bestFit="1" customWidth="1"/>
    <col min="1043" max="1043" width="10.109375" style="32" bestFit="1" customWidth="1"/>
    <col min="1044" max="1281" width="8.88671875" style="32"/>
    <col min="1282" max="1282" width="37.109375" style="32" customWidth="1"/>
    <col min="1283" max="1283" width="13.88671875" style="32" bestFit="1" customWidth="1"/>
    <col min="1284" max="1284" width="10" style="32" bestFit="1" customWidth="1"/>
    <col min="1285" max="1285" width="28.5546875" style="32" bestFit="1" customWidth="1"/>
    <col min="1286" max="1286" width="13" style="32" bestFit="1" customWidth="1"/>
    <col min="1287" max="1287" width="17.6640625" style="32" bestFit="1" customWidth="1"/>
    <col min="1288" max="1288" width="10.109375" style="32" bestFit="1" customWidth="1"/>
    <col min="1289" max="1289" width="14.109375" style="32" bestFit="1" customWidth="1"/>
    <col min="1290" max="1290" width="8.6640625" style="32" bestFit="1" customWidth="1"/>
    <col min="1291" max="1291" width="7.33203125" style="32" bestFit="1" customWidth="1"/>
    <col min="1292" max="1292" width="12.5546875" style="32" bestFit="1" customWidth="1"/>
    <col min="1293" max="1293" width="13.109375" style="32" bestFit="1" customWidth="1"/>
    <col min="1294" max="1294" width="10.5546875" style="32" bestFit="1" customWidth="1"/>
    <col min="1295" max="1295" width="16.109375" style="32" bestFit="1" customWidth="1"/>
    <col min="1296" max="1296" width="10.109375" style="32" bestFit="1" customWidth="1"/>
    <col min="1297" max="1297" width="9.109375" style="32" bestFit="1" customWidth="1"/>
    <col min="1298" max="1298" width="11.33203125" style="32" bestFit="1" customWidth="1"/>
    <col min="1299" max="1299" width="10.109375" style="32" bestFit="1" customWidth="1"/>
    <col min="1300" max="1537" width="8.88671875" style="32"/>
    <col min="1538" max="1538" width="37.109375" style="32" customWidth="1"/>
    <col min="1539" max="1539" width="13.88671875" style="32" bestFit="1" customWidth="1"/>
    <col min="1540" max="1540" width="10" style="32" bestFit="1" customWidth="1"/>
    <col min="1541" max="1541" width="28.5546875" style="32" bestFit="1" customWidth="1"/>
    <col min="1542" max="1542" width="13" style="32" bestFit="1" customWidth="1"/>
    <col min="1543" max="1543" width="17.6640625" style="32" bestFit="1" customWidth="1"/>
    <col min="1544" max="1544" width="10.109375" style="32" bestFit="1" customWidth="1"/>
    <col min="1545" max="1545" width="14.109375" style="32" bestFit="1" customWidth="1"/>
    <col min="1546" max="1546" width="8.6640625" style="32" bestFit="1" customWidth="1"/>
    <col min="1547" max="1547" width="7.33203125" style="32" bestFit="1" customWidth="1"/>
    <col min="1548" max="1548" width="12.5546875" style="32" bestFit="1" customWidth="1"/>
    <col min="1549" max="1549" width="13.109375" style="32" bestFit="1" customWidth="1"/>
    <col min="1550" max="1550" width="10.5546875" style="32" bestFit="1" customWidth="1"/>
    <col min="1551" max="1551" width="16.109375" style="32" bestFit="1" customWidth="1"/>
    <col min="1552" max="1552" width="10.109375" style="32" bestFit="1" customWidth="1"/>
    <col min="1553" max="1553" width="9.109375" style="32" bestFit="1" customWidth="1"/>
    <col min="1554" max="1554" width="11.33203125" style="32" bestFit="1" customWidth="1"/>
    <col min="1555" max="1555" width="10.109375" style="32" bestFit="1" customWidth="1"/>
    <col min="1556" max="1793" width="8.88671875" style="32"/>
    <col min="1794" max="1794" width="37.109375" style="32" customWidth="1"/>
    <col min="1795" max="1795" width="13.88671875" style="32" bestFit="1" customWidth="1"/>
    <col min="1796" max="1796" width="10" style="32" bestFit="1" customWidth="1"/>
    <col min="1797" max="1797" width="28.5546875" style="32" bestFit="1" customWidth="1"/>
    <col min="1798" max="1798" width="13" style="32" bestFit="1" customWidth="1"/>
    <col min="1799" max="1799" width="17.6640625" style="32" bestFit="1" customWidth="1"/>
    <col min="1800" max="1800" width="10.109375" style="32" bestFit="1" customWidth="1"/>
    <col min="1801" max="1801" width="14.109375" style="32" bestFit="1" customWidth="1"/>
    <col min="1802" max="1802" width="8.6640625" style="32" bestFit="1" customWidth="1"/>
    <col min="1803" max="1803" width="7.33203125" style="32" bestFit="1" customWidth="1"/>
    <col min="1804" max="1804" width="12.5546875" style="32" bestFit="1" customWidth="1"/>
    <col min="1805" max="1805" width="13.109375" style="32" bestFit="1" customWidth="1"/>
    <col min="1806" max="1806" width="10.5546875" style="32" bestFit="1" customWidth="1"/>
    <col min="1807" max="1807" width="16.109375" style="32" bestFit="1" customWidth="1"/>
    <col min="1808" max="1808" width="10.109375" style="32" bestFit="1" customWidth="1"/>
    <col min="1809" max="1809" width="9.109375" style="32" bestFit="1" customWidth="1"/>
    <col min="1810" max="1810" width="11.33203125" style="32" bestFit="1" customWidth="1"/>
    <col min="1811" max="1811" width="10.109375" style="32" bestFit="1" customWidth="1"/>
    <col min="1812" max="2049" width="8.88671875" style="32"/>
    <col min="2050" max="2050" width="37.109375" style="32" customWidth="1"/>
    <col min="2051" max="2051" width="13.88671875" style="32" bestFit="1" customWidth="1"/>
    <col min="2052" max="2052" width="10" style="32" bestFit="1" customWidth="1"/>
    <col min="2053" max="2053" width="28.5546875" style="32" bestFit="1" customWidth="1"/>
    <col min="2054" max="2054" width="13" style="32" bestFit="1" customWidth="1"/>
    <col min="2055" max="2055" width="17.6640625" style="32" bestFit="1" customWidth="1"/>
    <col min="2056" max="2056" width="10.109375" style="32" bestFit="1" customWidth="1"/>
    <col min="2057" max="2057" width="14.109375" style="32" bestFit="1" customWidth="1"/>
    <col min="2058" max="2058" width="8.6640625" style="32" bestFit="1" customWidth="1"/>
    <col min="2059" max="2059" width="7.33203125" style="32" bestFit="1" customWidth="1"/>
    <col min="2060" max="2060" width="12.5546875" style="32" bestFit="1" customWidth="1"/>
    <col min="2061" max="2061" width="13.109375" style="32" bestFit="1" customWidth="1"/>
    <col min="2062" max="2062" width="10.5546875" style="32" bestFit="1" customWidth="1"/>
    <col min="2063" max="2063" width="16.109375" style="32" bestFit="1" customWidth="1"/>
    <col min="2064" max="2064" width="10.109375" style="32" bestFit="1" customWidth="1"/>
    <col min="2065" max="2065" width="9.109375" style="32" bestFit="1" customWidth="1"/>
    <col min="2066" max="2066" width="11.33203125" style="32" bestFit="1" customWidth="1"/>
    <col min="2067" max="2067" width="10.109375" style="32" bestFit="1" customWidth="1"/>
    <col min="2068" max="2305" width="8.88671875" style="32"/>
    <col min="2306" max="2306" width="37.109375" style="32" customWidth="1"/>
    <col min="2307" max="2307" width="13.88671875" style="32" bestFit="1" customWidth="1"/>
    <col min="2308" max="2308" width="10" style="32" bestFit="1" customWidth="1"/>
    <col min="2309" max="2309" width="28.5546875" style="32" bestFit="1" customWidth="1"/>
    <col min="2310" max="2310" width="13" style="32" bestFit="1" customWidth="1"/>
    <col min="2311" max="2311" width="17.6640625" style="32" bestFit="1" customWidth="1"/>
    <col min="2312" max="2312" width="10.109375" style="32" bestFit="1" customWidth="1"/>
    <col min="2313" max="2313" width="14.109375" style="32" bestFit="1" customWidth="1"/>
    <col min="2314" max="2314" width="8.6640625" style="32" bestFit="1" customWidth="1"/>
    <col min="2315" max="2315" width="7.33203125" style="32" bestFit="1" customWidth="1"/>
    <col min="2316" max="2316" width="12.5546875" style="32" bestFit="1" customWidth="1"/>
    <col min="2317" max="2317" width="13.109375" style="32" bestFit="1" customWidth="1"/>
    <col min="2318" max="2318" width="10.5546875" style="32" bestFit="1" customWidth="1"/>
    <col min="2319" max="2319" width="16.109375" style="32" bestFit="1" customWidth="1"/>
    <col min="2320" max="2320" width="10.109375" style="32" bestFit="1" customWidth="1"/>
    <col min="2321" max="2321" width="9.109375" style="32" bestFit="1" customWidth="1"/>
    <col min="2322" max="2322" width="11.33203125" style="32" bestFit="1" customWidth="1"/>
    <col min="2323" max="2323" width="10.109375" style="32" bestFit="1" customWidth="1"/>
    <col min="2324" max="2561" width="8.88671875" style="32"/>
    <col min="2562" max="2562" width="37.109375" style="32" customWidth="1"/>
    <col min="2563" max="2563" width="13.88671875" style="32" bestFit="1" customWidth="1"/>
    <col min="2564" max="2564" width="10" style="32" bestFit="1" customWidth="1"/>
    <col min="2565" max="2565" width="28.5546875" style="32" bestFit="1" customWidth="1"/>
    <col min="2566" max="2566" width="13" style="32" bestFit="1" customWidth="1"/>
    <col min="2567" max="2567" width="17.6640625" style="32" bestFit="1" customWidth="1"/>
    <col min="2568" max="2568" width="10.109375" style="32" bestFit="1" customWidth="1"/>
    <col min="2569" max="2569" width="14.109375" style="32" bestFit="1" customWidth="1"/>
    <col min="2570" max="2570" width="8.6640625" style="32" bestFit="1" customWidth="1"/>
    <col min="2571" max="2571" width="7.33203125" style="32" bestFit="1" customWidth="1"/>
    <col min="2572" max="2572" width="12.5546875" style="32" bestFit="1" customWidth="1"/>
    <col min="2573" max="2573" width="13.109375" style="32" bestFit="1" customWidth="1"/>
    <col min="2574" max="2574" width="10.5546875" style="32" bestFit="1" customWidth="1"/>
    <col min="2575" max="2575" width="16.109375" style="32" bestFit="1" customWidth="1"/>
    <col min="2576" max="2576" width="10.109375" style="32" bestFit="1" customWidth="1"/>
    <col min="2577" max="2577" width="9.109375" style="32" bestFit="1" customWidth="1"/>
    <col min="2578" max="2578" width="11.33203125" style="32" bestFit="1" customWidth="1"/>
    <col min="2579" max="2579" width="10.109375" style="32" bestFit="1" customWidth="1"/>
    <col min="2580" max="2817" width="8.88671875" style="32"/>
    <col min="2818" max="2818" width="37.109375" style="32" customWidth="1"/>
    <col min="2819" max="2819" width="13.88671875" style="32" bestFit="1" customWidth="1"/>
    <col min="2820" max="2820" width="10" style="32" bestFit="1" customWidth="1"/>
    <col min="2821" max="2821" width="28.5546875" style="32" bestFit="1" customWidth="1"/>
    <col min="2822" max="2822" width="13" style="32" bestFit="1" customWidth="1"/>
    <col min="2823" max="2823" width="17.6640625" style="32" bestFit="1" customWidth="1"/>
    <col min="2824" max="2824" width="10.109375" style="32" bestFit="1" customWidth="1"/>
    <col min="2825" max="2825" width="14.109375" style="32" bestFit="1" customWidth="1"/>
    <col min="2826" max="2826" width="8.6640625" style="32" bestFit="1" customWidth="1"/>
    <col min="2827" max="2827" width="7.33203125" style="32" bestFit="1" customWidth="1"/>
    <col min="2828" max="2828" width="12.5546875" style="32" bestFit="1" customWidth="1"/>
    <col min="2829" max="2829" width="13.109375" style="32" bestFit="1" customWidth="1"/>
    <col min="2830" max="2830" width="10.5546875" style="32" bestFit="1" customWidth="1"/>
    <col min="2831" max="2831" width="16.109375" style="32" bestFit="1" customWidth="1"/>
    <col min="2832" max="2832" width="10.109375" style="32" bestFit="1" customWidth="1"/>
    <col min="2833" max="2833" width="9.109375" style="32" bestFit="1" customWidth="1"/>
    <col min="2834" max="2834" width="11.33203125" style="32" bestFit="1" customWidth="1"/>
    <col min="2835" max="2835" width="10.109375" style="32" bestFit="1" customWidth="1"/>
    <col min="2836" max="3073" width="8.88671875" style="32"/>
    <col min="3074" max="3074" width="37.109375" style="32" customWidth="1"/>
    <col min="3075" max="3075" width="13.88671875" style="32" bestFit="1" customWidth="1"/>
    <col min="3076" max="3076" width="10" style="32" bestFit="1" customWidth="1"/>
    <col min="3077" max="3077" width="28.5546875" style="32" bestFit="1" customWidth="1"/>
    <col min="3078" max="3078" width="13" style="32" bestFit="1" customWidth="1"/>
    <col min="3079" max="3079" width="17.6640625" style="32" bestFit="1" customWidth="1"/>
    <col min="3080" max="3080" width="10.109375" style="32" bestFit="1" customWidth="1"/>
    <col min="3081" max="3081" width="14.109375" style="32" bestFit="1" customWidth="1"/>
    <col min="3082" max="3082" width="8.6640625" style="32" bestFit="1" customWidth="1"/>
    <col min="3083" max="3083" width="7.33203125" style="32" bestFit="1" customWidth="1"/>
    <col min="3084" max="3084" width="12.5546875" style="32" bestFit="1" customWidth="1"/>
    <col min="3085" max="3085" width="13.109375" style="32" bestFit="1" customWidth="1"/>
    <col min="3086" max="3086" width="10.5546875" style="32" bestFit="1" customWidth="1"/>
    <col min="3087" max="3087" width="16.109375" style="32" bestFit="1" customWidth="1"/>
    <col min="3088" max="3088" width="10.109375" style="32" bestFit="1" customWidth="1"/>
    <col min="3089" max="3089" width="9.109375" style="32" bestFit="1" customWidth="1"/>
    <col min="3090" max="3090" width="11.33203125" style="32" bestFit="1" customWidth="1"/>
    <col min="3091" max="3091" width="10.109375" style="32" bestFit="1" customWidth="1"/>
    <col min="3092" max="3329" width="8.88671875" style="32"/>
    <col min="3330" max="3330" width="37.109375" style="32" customWidth="1"/>
    <col min="3331" max="3331" width="13.88671875" style="32" bestFit="1" customWidth="1"/>
    <col min="3332" max="3332" width="10" style="32" bestFit="1" customWidth="1"/>
    <col min="3333" max="3333" width="28.5546875" style="32" bestFit="1" customWidth="1"/>
    <col min="3334" max="3334" width="13" style="32" bestFit="1" customWidth="1"/>
    <col min="3335" max="3335" width="17.6640625" style="32" bestFit="1" customWidth="1"/>
    <col min="3336" max="3336" width="10.109375" style="32" bestFit="1" customWidth="1"/>
    <col min="3337" max="3337" width="14.109375" style="32" bestFit="1" customWidth="1"/>
    <col min="3338" max="3338" width="8.6640625" style="32" bestFit="1" customWidth="1"/>
    <col min="3339" max="3339" width="7.33203125" style="32" bestFit="1" customWidth="1"/>
    <col min="3340" max="3340" width="12.5546875" style="32" bestFit="1" customWidth="1"/>
    <col min="3341" max="3341" width="13.109375" style="32" bestFit="1" customWidth="1"/>
    <col min="3342" max="3342" width="10.5546875" style="32" bestFit="1" customWidth="1"/>
    <col min="3343" max="3343" width="16.109375" style="32" bestFit="1" customWidth="1"/>
    <col min="3344" max="3344" width="10.109375" style="32" bestFit="1" customWidth="1"/>
    <col min="3345" max="3345" width="9.109375" style="32" bestFit="1" customWidth="1"/>
    <col min="3346" max="3346" width="11.33203125" style="32" bestFit="1" customWidth="1"/>
    <col min="3347" max="3347" width="10.109375" style="32" bestFit="1" customWidth="1"/>
    <col min="3348" max="3585" width="8.88671875" style="32"/>
    <col min="3586" max="3586" width="37.109375" style="32" customWidth="1"/>
    <col min="3587" max="3587" width="13.88671875" style="32" bestFit="1" customWidth="1"/>
    <col min="3588" max="3588" width="10" style="32" bestFit="1" customWidth="1"/>
    <col min="3589" max="3589" width="28.5546875" style="32" bestFit="1" customWidth="1"/>
    <col min="3590" max="3590" width="13" style="32" bestFit="1" customWidth="1"/>
    <col min="3591" max="3591" width="17.6640625" style="32" bestFit="1" customWidth="1"/>
    <col min="3592" max="3592" width="10.109375" style="32" bestFit="1" customWidth="1"/>
    <col min="3593" max="3593" width="14.109375" style="32" bestFit="1" customWidth="1"/>
    <col min="3594" max="3594" width="8.6640625" style="32" bestFit="1" customWidth="1"/>
    <col min="3595" max="3595" width="7.33203125" style="32" bestFit="1" customWidth="1"/>
    <col min="3596" max="3596" width="12.5546875" style="32" bestFit="1" customWidth="1"/>
    <col min="3597" max="3597" width="13.109375" style="32" bestFit="1" customWidth="1"/>
    <col min="3598" max="3598" width="10.5546875" style="32" bestFit="1" customWidth="1"/>
    <col min="3599" max="3599" width="16.109375" style="32" bestFit="1" customWidth="1"/>
    <col min="3600" max="3600" width="10.109375" style="32" bestFit="1" customWidth="1"/>
    <col min="3601" max="3601" width="9.109375" style="32" bestFit="1" customWidth="1"/>
    <col min="3602" max="3602" width="11.33203125" style="32" bestFit="1" customWidth="1"/>
    <col min="3603" max="3603" width="10.109375" style="32" bestFit="1" customWidth="1"/>
    <col min="3604" max="3841" width="8.88671875" style="32"/>
    <col min="3842" max="3842" width="37.109375" style="32" customWidth="1"/>
    <col min="3843" max="3843" width="13.88671875" style="32" bestFit="1" customWidth="1"/>
    <col min="3844" max="3844" width="10" style="32" bestFit="1" customWidth="1"/>
    <col min="3845" max="3845" width="28.5546875" style="32" bestFit="1" customWidth="1"/>
    <col min="3846" max="3846" width="13" style="32" bestFit="1" customWidth="1"/>
    <col min="3847" max="3847" width="17.6640625" style="32" bestFit="1" customWidth="1"/>
    <col min="3848" max="3848" width="10.109375" style="32" bestFit="1" customWidth="1"/>
    <col min="3849" max="3849" width="14.109375" style="32" bestFit="1" customWidth="1"/>
    <col min="3850" max="3850" width="8.6640625" style="32" bestFit="1" customWidth="1"/>
    <col min="3851" max="3851" width="7.33203125" style="32" bestFit="1" customWidth="1"/>
    <col min="3852" max="3852" width="12.5546875" style="32" bestFit="1" customWidth="1"/>
    <col min="3853" max="3853" width="13.109375" style="32" bestFit="1" customWidth="1"/>
    <col min="3854" max="3854" width="10.5546875" style="32" bestFit="1" customWidth="1"/>
    <col min="3855" max="3855" width="16.109375" style="32" bestFit="1" customWidth="1"/>
    <col min="3856" max="3856" width="10.109375" style="32" bestFit="1" customWidth="1"/>
    <col min="3857" max="3857" width="9.109375" style="32" bestFit="1" customWidth="1"/>
    <col min="3858" max="3858" width="11.33203125" style="32" bestFit="1" customWidth="1"/>
    <col min="3859" max="3859" width="10.109375" style="32" bestFit="1" customWidth="1"/>
    <col min="3860" max="4097" width="8.88671875" style="32"/>
    <col min="4098" max="4098" width="37.109375" style="32" customWidth="1"/>
    <col min="4099" max="4099" width="13.88671875" style="32" bestFit="1" customWidth="1"/>
    <col min="4100" max="4100" width="10" style="32" bestFit="1" customWidth="1"/>
    <col min="4101" max="4101" width="28.5546875" style="32" bestFit="1" customWidth="1"/>
    <col min="4102" max="4102" width="13" style="32" bestFit="1" customWidth="1"/>
    <col min="4103" max="4103" width="17.6640625" style="32" bestFit="1" customWidth="1"/>
    <col min="4104" max="4104" width="10.109375" style="32" bestFit="1" customWidth="1"/>
    <col min="4105" max="4105" width="14.109375" style="32" bestFit="1" customWidth="1"/>
    <col min="4106" max="4106" width="8.6640625" style="32" bestFit="1" customWidth="1"/>
    <col min="4107" max="4107" width="7.33203125" style="32" bestFit="1" customWidth="1"/>
    <col min="4108" max="4108" width="12.5546875" style="32" bestFit="1" customWidth="1"/>
    <col min="4109" max="4109" width="13.109375" style="32" bestFit="1" customWidth="1"/>
    <col min="4110" max="4110" width="10.5546875" style="32" bestFit="1" customWidth="1"/>
    <col min="4111" max="4111" width="16.109375" style="32" bestFit="1" customWidth="1"/>
    <col min="4112" max="4112" width="10.109375" style="32" bestFit="1" customWidth="1"/>
    <col min="4113" max="4113" width="9.109375" style="32" bestFit="1" customWidth="1"/>
    <col min="4114" max="4114" width="11.33203125" style="32" bestFit="1" customWidth="1"/>
    <col min="4115" max="4115" width="10.109375" style="32" bestFit="1" customWidth="1"/>
    <col min="4116" max="4353" width="8.88671875" style="32"/>
    <col min="4354" max="4354" width="37.109375" style="32" customWidth="1"/>
    <col min="4355" max="4355" width="13.88671875" style="32" bestFit="1" customWidth="1"/>
    <col min="4356" max="4356" width="10" style="32" bestFit="1" customWidth="1"/>
    <col min="4357" max="4357" width="28.5546875" style="32" bestFit="1" customWidth="1"/>
    <col min="4358" max="4358" width="13" style="32" bestFit="1" customWidth="1"/>
    <col min="4359" max="4359" width="17.6640625" style="32" bestFit="1" customWidth="1"/>
    <col min="4360" max="4360" width="10.109375" style="32" bestFit="1" customWidth="1"/>
    <col min="4361" max="4361" width="14.109375" style="32" bestFit="1" customWidth="1"/>
    <col min="4362" max="4362" width="8.6640625" style="32" bestFit="1" customWidth="1"/>
    <col min="4363" max="4363" width="7.33203125" style="32" bestFit="1" customWidth="1"/>
    <col min="4364" max="4364" width="12.5546875" style="32" bestFit="1" customWidth="1"/>
    <col min="4365" max="4365" width="13.109375" style="32" bestFit="1" customWidth="1"/>
    <col min="4366" max="4366" width="10.5546875" style="32" bestFit="1" customWidth="1"/>
    <col min="4367" max="4367" width="16.109375" style="32" bestFit="1" customWidth="1"/>
    <col min="4368" max="4368" width="10.109375" style="32" bestFit="1" customWidth="1"/>
    <col min="4369" max="4369" width="9.109375" style="32" bestFit="1" customWidth="1"/>
    <col min="4370" max="4370" width="11.33203125" style="32" bestFit="1" customWidth="1"/>
    <col min="4371" max="4371" width="10.109375" style="32" bestFit="1" customWidth="1"/>
    <col min="4372" max="4609" width="8.88671875" style="32"/>
    <col min="4610" max="4610" width="37.109375" style="32" customWidth="1"/>
    <col min="4611" max="4611" width="13.88671875" style="32" bestFit="1" customWidth="1"/>
    <col min="4612" max="4612" width="10" style="32" bestFit="1" customWidth="1"/>
    <col min="4613" max="4613" width="28.5546875" style="32" bestFit="1" customWidth="1"/>
    <col min="4614" max="4614" width="13" style="32" bestFit="1" customWidth="1"/>
    <col min="4615" max="4615" width="17.6640625" style="32" bestFit="1" customWidth="1"/>
    <col min="4616" max="4616" width="10.109375" style="32" bestFit="1" customWidth="1"/>
    <col min="4617" max="4617" width="14.109375" style="32" bestFit="1" customWidth="1"/>
    <col min="4618" max="4618" width="8.6640625" style="32" bestFit="1" customWidth="1"/>
    <col min="4619" max="4619" width="7.33203125" style="32" bestFit="1" customWidth="1"/>
    <col min="4620" max="4620" width="12.5546875" style="32" bestFit="1" customWidth="1"/>
    <col min="4621" max="4621" width="13.109375" style="32" bestFit="1" customWidth="1"/>
    <col min="4622" max="4622" width="10.5546875" style="32" bestFit="1" customWidth="1"/>
    <col min="4623" max="4623" width="16.109375" style="32" bestFit="1" customWidth="1"/>
    <col min="4624" max="4624" width="10.109375" style="32" bestFit="1" customWidth="1"/>
    <col min="4625" max="4625" width="9.109375" style="32" bestFit="1" customWidth="1"/>
    <col min="4626" max="4626" width="11.33203125" style="32" bestFit="1" customWidth="1"/>
    <col min="4627" max="4627" width="10.109375" style="32" bestFit="1" customWidth="1"/>
    <col min="4628" max="4865" width="8.88671875" style="32"/>
    <col min="4866" max="4866" width="37.109375" style="32" customWidth="1"/>
    <col min="4867" max="4867" width="13.88671875" style="32" bestFit="1" customWidth="1"/>
    <col min="4868" max="4868" width="10" style="32" bestFit="1" customWidth="1"/>
    <col min="4869" max="4869" width="28.5546875" style="32" bestFit="1" customWidth="1"/>
    <col min="4870" max="4870" width="13" style="32" bestFit="1" customWidth="1"/>
    <col min="4871" max="4871" width="17.6640625" style="32" bestFit="1" customWidth="1"/>
    <col min="4872" max="4872" width="10.109375" style="32" bestFit="1" customWidth="1"/>
    <col min="4873" max="4873" width="14.109375" style="32" bestFit="1" customWidth="1"/>
    <col min="4874" max="4874" width="8.6640625" style="32" bestFit="1" customWidth="1"/>
    <col min="4875" max="4875" width="7.33203125" style="32" bestFit="1" customWidth="1"/>
    <col min="4876" max="4876" width="12.5546875" style="32" bestFit="1" customWidth="1"/>
    <col min="4877" max="4877" width="13.109375" style="32" bestFit="1" customWidth="1"/>
    <col min="4878" max="4878" width="10.5546875" style="32" bestFit="1" customWidth="1"/>
    <col min="4879" max="4879" width="16.109375" style="32" bestFit="1" customWidth="1"/>
    <col min="4880" max="4880" width="10.109375" style="32" bestFit="1" customWidth="1"/>
    <col min="4881" max="4881" width="9.109375" style="32" bestFit="1" customWidth="1"/>
    <col min="4882" max="4882" width="11.33203125" style="32" bestFit="1" customWidth="1"/>
    <col min="4883" max="4883" width="10.109375" style="32" bestFit="1" customWidth="1"/>
    <col min="4884" max="5121" width="8.88671875" style="32"/>
    <col min="5122" max="5122" width="37.109375" style="32" customWidth="1"/>
    <col min="5123" max="5123" width="13.88671875" style="32" bestFit="1" customWidth="1"/>
    <col min="5124" max="5124" width="10" style="32" bestFit="1" customWidth="1"/>
    <col min="5125" max="5125" width="28.5546875" style="32" bestFit="1" customWidth="1"/>
    <col min="5126" max="5126" width="13" style="32" bestFit="1" customWidth="1"/>
    <col min="5127" max="5127" width="17.6640625" style="32" bestFit="1" customWidth="1"/>
    <col min="5128" max="5128" width="10.109375" style="32" bestFit="1" customWidth="1"/>
    <col min="5129" max="5129" width="14.109375" style="32" bestFit="1" customWidth="1"/>
    <col min="5130" max="5130" width="8.6640625" style="32" bestFit="1" customWidth="1"/>
    <col min="5131" max="5131" width="7.33203125" style="32" bestFit="1" customWidth="1"/>
    <col min="5132" max="5132" width="12.5546875" style="32" bestFit="1" customWidth="1"/>
    <col min="5133" max="5133" width="13.109375" style="32" bestFit="1" customWidth="1"/>
    <col min="5134" max="5134" width="10.5546875" style="32" bestFit="1" customWidth="1"/>
    <col min="5135" max="5135" width="16.109375" style="32" bestFit="1" customWidth="1"/>
    <col min="5136" max="5136" width="10.109375" style="32" bestFit="1" customWidth="1"/>
    <col min="5137" max="5137" width="9.109375" style="32" bestFit="1" customWidth="1"/>
    <col min="5138" max="5138" width="11.33203125" style="32" bestFit="1" customWidth="1"/>
    <col min="5139" max="5139" width="10.109375" style="32" bestFit="1" customWidth="1"/>
    <col min="5140" max="5377" width="8.88671875" style="32"/>
    <col min="5378" max="5378" width="37.109375" style="32" customWidth="1"/>
    <col min="5379" max="5379" width="13.88671875" style="32" bestFit="1" customWidth="1"/>
    <col min="5380" max="5380" width="10" style="32" bestFit="1" customWidth="1"/>
    <col min="5381" max="5381" width="28.5546875" style="32" bestFit="1" customWidth="1"/>
    <col min="5382" max="5382" width="13" style="32" bestFit="1" customWidth="1"/>
    <col min="5383" max="5383" width="17.6640625" style="32" bestFit="1" customWidth="1"/>
    <col min="5384" max="5384" width="10.109375" style="32" bestFit="1" customWidth="1"/>
    <col min="5385" max="5385" width="14.109375" style="32" bestFit="1" customWidth="1"/>
    <col min="5386" max="5386" width="8.6640625" style="32" bestFit="1" customWidth="1"/>
    <col min="5387" max="5387" width="7.33203125" style="32" bestFit="1" customWidth="1"/>
    <col min="5388" max="5388" width="12.5546875" style="32" bestFit="1" customWidth="1"/>
    <col min="5389" max="5389" width="13.109375" style="32" bestFit="1" customWidth="1"/>
    <col min="5390" max="5390" width="10.5546875" style="32" bestFit="1" customWidth="1"/>
    <col min="5391" max="5391" width="16.109375" style="32" bestFit="1" customWidth="1"/>
    <col min="5392" max="5392" width="10.109375" style="32" bestFit="1" customWidth="1"/>
    <col min="5393" max="5393" width="9.109375" style="32" bestFit="1" customWidth="1"/>
    <col min="5394" max="5394" width="11.33203125" style="32" bestFit="1" customWidth="1"/>
    <col min="5395" max="5395" width="10.109375" style="32" bestFit="1" customWidth="1"/>
    <col min="5396" max="5633" width="8.88671875" style="32"/>
    <col min="5634" max="5634" width="37.109375" style="32" customWidth="1"/>
    <col min="5635" max="5635" width="13.88671875" style="32" bestFit="1" customWidth="1"/>
    <col min="5636" max="5636" width="10" style="32" bestFit="1" customWidth="1"/>
    <col min="5637" max="5637" width="28.5546875" style="32" bestFit="1" customWidth="1"/>
    <col min="5638" max="5638" width="13" style="32" bestFit="1" customWidth="1"/>
    <col min="5639" max="5639" width="17.6640625" style="32" bestFit="1" customWidth="1"/>
    <col min="5640" max="5640" width="10.109375" style="32" bestFit="1" customWidth="1"/>
    <col min="5641" max="5641" width="14.109375" style="32" bestFit="1" customWidth="1"/>
    <col min="5642" max="5642" width="8.6640625" style="32" bestFit="1" customWidth="1"/>
    <col min="5643" max="5643" width="7.33203125" style="32" bestFit="1" customWidth="1"/>
    <col min="5644" max="5644" width="12.5546875" style="32" bestFit="1" customWidth="1"/>
    <col min="5645" max="5645" width="13.109375" style="32" bestFit="1" customWidth="1"/>
    <col min="5646" max="5646" width="10.5546875" style="32" bestFit="1" customWidth="1"/>
    <col min="5647" max="5647" width="16.109375" style="32" bestFit="1" customWidth="1"/>
    <col min="5648" max="5648" width="10.109375" style="32" bestFit="1" customWidth="1"/>
    <col min="5649" max="5649" width="9.109375" style="32" bestFit="1" customWidth="1"/>
    <col min="5650" max="5650" width="11.33203125" style="32" bestFit="1" customWidth="1"/>
    <col min="5651" max="5651" width="10.109375" style="32" bestFit="1" customWidth="1"/>
    <col min="5652" max="5889" width="8.88671875" style="32"/>
    <col min="5890" max="5890" width="37.109375" style="32" customWidth="1"/>
    <col min="5891" max="5891" width="13.88671875" style="32" bestFit="1" customWidth="1"/>
    <col min="5892" max="5892" width="10" style="32" bestFit="1" customWidth="1"/>
    <col min="5893" max="5893" width="28.5546875" style="32" bestFit="1" customWidth="1"/>
    <col min="5894" max="5894" width="13" style="32" bestFit="1" customWidth="1"/>
    <col min="5895" max="5895" width="17.6640625" style="32" bestFit="1" customWidth="1"/>
    <col min="5896" max="5896" width="10.109375" style="32" bestFit="1" customWidth="1"/>
    <col min="5897" max="5897" width="14.109375" style="32" bestFit="1" customWidth="1"/>
    <col min="5898" max="5898" width="8.6640625" style="32" bestFit="1" customWidth="1"/>
    <col min="5899" max="5899" width="7.33203125" style="32" bestFit="1" customWidth="1"/>
    <col min="5900" max="5900" width="12.5546875" style="32" bestFit="1" customWidth="1"/>
    <col min="5901" max="5901" width="13.109375" style="32" bestFit="1" customWidth="1"/>
    <col min="5902" max="5902" width="10.5546875" style="32" bestFit="1" customWidth="1"/>
    <col min="5903" max="5903" width="16.109375" style="32" bestFit="1" customWidth="1"/>
    <col min="5904" max="5904" width="10.109375" style="32" bestFit="1" customWidth="1"/>
    <col min="5905" max="5905" width="9.109375" style="32" bestFit="1" customWidth="1"/>
    <col min="5906" max="5906" width="11.33203125" style="32" bestFit="1" customWidth="1"/>
    <col min="5907" max="5907" width="10.109375" style="32" bestFit="1" customWidth="1"/>
    <col min="5908" max="6145" width="8.88671875" style="32"/>
    <col min="6146" max="6146" width="37.109375" style="32" customWidth="1"/>
    <col min="6147" max="6147" width="13.88671875" style="32" bestFit="1" customWidth="1"/>
    <col min="6148" max="6148" width="10" style="32" bestFit="1" customWidth="1"/>
    <col min="6149" max="6149" width="28.5546875" style="32" bestFit="1" customWidth="1"/>
    <col min="6150" max="6150" width="13" style="32" bestFit="1" customWidth="1"/>
    <col min="6151" max="6151" width="17.6640625" style="32" bestFit="1" customWidth="1"/>
    <col min="6152" max="6152" width="10.109375" style="32" bestFit="1" customWidth="1"/>
    <col min="6153" max="6153" width="14.109375" style="32" bestFit="1" customWidth="1"/>
    <col min="6154" max="6154" width="8.6640625" style="32" bestFit="1" customWidth="1"/>
    <col min="6155" max="6155" width="7.33203125" style="32" bestFit="1" customWidth="1"/>
    <col min="6156" max="6156" width="12.5546875" style="32" bestFit="1" customWidth="1"/>
    <col min="6157" max="6157" width="13.109375" style="32" bestFit="1" customWidth="1"/>
    <col min="6158" max="6158" width="10.5546875" style="32" bestFit="1" customWidth="1"/>
    <col min="6159" max="6159" width="16.109375" style="32" bestFit="1" customWidth="1"/>
    <col min="6160" max="6160" width="10.109375" style="32" bestFit="1" customWidth="1"/>
    <col min="6161" max="6161" width="9.109375" style="32" bestFit="1" customWidth="1"/>
    <col min="6162" max="6162" width="11.33203125" style="32" bestFit="1" customWidth="1"/>
    <col min="6163" max="6163" width="10.109375" style="32" bestFit="1" customWidth="1"/>
    <col min="6164" max="6401" width="8.88671875" style="32"/>
    <col min="6402" max="6402" width="37.109375" style="32" customWidth="1"/>
    <col min="6403" max="6403" width="13.88671875" style="32" bestFit="1" customWidth="1"/>
    <col min="6404" max="6404" width="10" style="32" bestFit="1" customWidth="1"/>
    <col min="6405" max="6405" width="28.5546875" style="32" bestFit="1" customWidth="1"/>
    <col min="6406" max="6406" width="13" style="32" bestFit="1" customWidth="1"/>
    <col min="6407" max="6407" width="17.6640625" style="32" bestFit="1" customWidth="1"/>
    <col min="6408" max="6408" width="10.109375" style="32" bestFit="1" customWidth="1"/>
    <col min="6409" max="6409" width="14.109375" style="32" bestFit="1" customWidth="1"/>
    <col min="6410" max="6410" width="8.6640625" style="32" bestFit="1" customWidth="1"/>
    <col min="6411" max="6411" width="7.33203125" style="32" bestFit="1" customWidth="1"/>
    <col min="6412" max="6412" width="12.5546875" style="32" bestFit="1" customWidth="1"/>
    <col min="6413" max="6413" width="13.109375" style="32" bestFit="1" customWidth="1"/>
    <col min="6414" max="6414" width="10.5546875" style="32" bestFit="1" customWidth="1"/>
    <col min="6415" max="6415" width="16.109375" style="32" bestFit="1" customWidth="1"/>
    <col min="6416" max="6416" width="10.109375" style="32" bestFit="1" customWidth="1"/>
    <col min="6417" max="6417" width="9.109375" style="32" bestFit="1" customWidth="1"/>
    <col min="6418" max="6418" width="11.33203125" style="32" bestFit="1" customWidth="1"/>
    <col min="6419" max="6419" width="10.109375" style="32" bestFit="1" customWidth="1"/>
    <col min="6420" max="6657" width="8.88671875" style="32"/>
    <col min="6658" max="6658" width="37.109375" style="32" customWidth="1"/>
    <col min="6659" max="6659" width="13.88671875" style="32" bestFit="1" customWidth="1"/>
    <col min="6660" max="6660" width="10" style="32" bestFit="1" customWidth="1"/>
    <col min="6661" max="6661" width="28.5546875" style="32" bestFit="1" customWidth="1"/>
    <col min="6662" max="6662" width="13" style="32" bestFit="1" customWidth="1"/>
    <col min="6663" max="6663" width="17.6640625" style="32" bestFit="1" customWidth="1"/>
    <col min="6664" max="6664" width="10.109375" style="32" bestFit="1" customWidth="1"/>
    <col min="6665" max="6665" width="14.109375" style="32" bestFit="1" customWidth="1"/>
    <col min="6666" max="6666" width="8.6640625" style="32" bestFit="1" customWidth="1"/>
    <col min="6667" max="6667" width="7.33203125" style="32" bestFit="1" customWidth="1"/>
    <col min="6668" max="6668" width="12.5546875" style="32" bestFit="1" customWidth="1"/>
    <col min="6669" max="6669" width="13.109375" style="32" bestFit="1" customWidth="1"/>
    <col min="6670" max="6670" width="10.5546875" style="32" bestFit="1" customWidth="1"/>
    <col min="6671" max="6671" width="16.109375" style="32" bestFit="1" customWidth="1"/>
    <col min="6672" max="6672" width="10.109375" style="32" bestFit="1" customWidth="1"/>
    <col min="6673" max="6673" width="9.109375" style="32" bestFit="1" customWidth="1"/>
    <col min="6674" max="6674" width="11.33203125" style="32" bestFit="1" customWidth="1"/>
    <col min="6675" max="6675" width="10.109375" style="32" bestFit="1" customWidth="1"/>
    <col min="6676" max="6913" width="8.88671875" style="32"/>
    <col min="6914" max="6914" width="37.109375" style="32" customWidth="1"/>
    <col min="6915" max="6915" width="13.88671875" style="32" bestFit="1" customWidth="1"/>
    <col min="6916" max="6916" width="10" style="32" bestFit="1" customWidth="1"/>
    <col min="6917" max="6917" width="28.5546875" style="32" bestFit="1" customWidth="1"/>
    <col min="6918" max="6918" width="13" style="32" bestFit="1" customWidth="1"/>
    <col min="6919" max="6919" width="17.6640625" style="32" bestFit="1" customWidth="1"/>
    <col min="6920" max="6920" width="10.109375" style="32" bestFit="1" customWidth="1"/>
    <col min="6921" max="6921" width="14.109375" style="32" bestFit="1" customWidth="1"/>
    <col min="6922" max="6922" width="8.6640625" style="32" bestFit="1" customWidth="1"/>
    <col min="6923" max="6923" width="7.33203125" style="32" bestFit="1" customWidth="1"/>
    <col min="6924" max="6924" width="12.5546875" style="32" bestFit="1" customWidth="1"/>
    <col min="6925" max="6925" width="13.109375" style="32" bestFit="1" customWidth="1"/>
    <col min="6926" max="6926" width="10.5546875" style="32" bestFit="1" customWidth="1"/>
    <col min="6927" max="6927" width="16.109375" style="32" bestFit="1" customWidth="1"/>
    <col min="6928" max="6928" width="10.109375" style="32" bestFit="1" customWidth="1"/>
    <col min="6929" max="6929" width="9.109375" style="32" bestFit="1" customWidth="1"/>
    <col min="6930" max="6930" width="11.33203125" style="32" bestFit="1" customWidth="1"/>
    <col min="6931" max="6931" width="10.109375" style="32" bestFit="1" customWidth="1"/>
    <col min="6932" max="7169" width="8.88671875" style="32"/>
    <col min="7170" max="7170" width="37.109375" style="32" customWidth="1"/>
    <col min="7171" max="7171" width="13.88671875" style="32" bestFit="1" customWidth="1"/>
    <col min="7172" max="7172" width="10" style="32" bestFit="1" customWidth="1"/>
    <col min="7173" max="7173" width="28.5546875" style="32" bestFit="1" customWidth="1"/>
    <col min="7174" max="7174" width="13" style="32" bestFit="1" customWidth="1"/>
    <col min="7175" max="7175" width="17.6640625" style="32" bestFit="1" customWidth="1"/>
    <col min="7176" max="7176" width="10.109375" style="32" bestFit="1" customWidth="1"/>
    <col min="7177" max="7177" width="14.109375" style="32" bestFit="1" customWidth="1"/>
    <col min="7178" max="7178" width="8.6640625" style="32" bestFit="1" customWidth="1"/>
    <col min="7179" max="7179" width="7.33203125" style="32" bestFit="1" customWidth="1"/>
    <col min="7180" max="7180" width="12.5546875" style="32" bestFit="1" customWidth="1"/>
    <col min="7181" max="7181" width="13.109375" style="32" bestFit="1" customWidth="1"/>
    <col min="7182" max="7182" width="10.5546875" style="32" bestFit="1" customWidth="1"/>
    <col min="7183" max="7183" width="16.109375" style="32" bestFit="1" customWidth="1"/>
    <col min="7184" max="7184" width="10.109375" style="32" bestFit="1" customWidth="1"/>
    <col min="7185" max="7185" width="9.109375" style="32" bestFit="1" customWidth="1"/>
    <col min="7186" max="7186" width="11.33203125" style="32" bestFit="1" customWidth="1"/>
    <col min="7187" max="7187" width="10.109375" style="32" bestFit="1" customWidth="1"/>
    <col min="7188" max="7425" width="8.88671875" style="32"/>
    <col min="7426" max="7426" width="37.109375" style="32" customWidth="1"/>
    <col min="7427" max="7427" width="13.88671875" style="32" bestFit="1" customWidth="1"/>
    <col min="7428" max="7428" width="10" style="32" bestFit="1" customWidth="1"/>
    <col min="7429" max="7429" width="28.5546875" style="32" bestFit="1" customWidth="1"/>
    <col min="7430" max="7430" width="13" style="32" bestFit="1" customWidth="1"/>
    <col min="7431" max="7431" width="17.6640625" style="32" bestFit="1" customWidth="1"/>
    <col min="7432" max="7432" width="10.109375" style="32" bestFit="1" customWidth="1"/>
    <col min="7433" max="7433" width="14.109375" style="32" bestFit="1" customWidth="1"/>
    <col min="7434" max="7434" width="8.6640625" style="32" bestFit="1" customWidth="1"/>
    <col min="7435" max="7435" width="7.33203125" style="32" bestFit="1" customWidth="1"/>
    <col min="7436" max="7436" width="12.5546875" style="32" bestFit="1" customWidth="1"/>
    <col min="7437" max="7437" width="13.109375" style="32" bestFit="1" customWidth="1"/>
    <col min="7438" max="7438" width="10.5546875" style="32" bestFit="1" customWidth="1"/>
    <col min="7439" max="7439" width="16.109375" style="32" bestFit="1" customWidth="1"/>
    <col min="7440" max="7440" width="10.109375" style="32" bestFit="1" customWidth="1"/>
    <col min="7441" max="7441" width="9.109375" style="32" bestFit="1" customWidth="1"/>
    <col min="7442" max="7442" width="11.33203125" style="32" bestFit="1" customWidth="1"/>
    <col min="7443" max="7443" width="10.109375" style="32" bestFit="1" customWidth="1"/>
    <col min="7444" max="7681" width="8.88671875" style="32"/>
    <col min="7682" max="7682" width="37.109375" style="32" customWidth="1"/>
    <col min="7683" max="7683" width="13.88671875" style="32" bestFit="1" customWidth="1"/>
    <col min="7684" max="7684" width="10" style="32" bestFit="1" customWidth="1"/>
    <col min="7685" max="7685" width="28.5546875" style="32" bestFit="1" customWidth="1"/>
    <col min="7686" max="7686" width="13" style="32" bestFit="1" customWidth="1"/>
    <col min="7687" max="7687" width="17.6640625" style="32" bestFit="1" customWidth="1"/>
    <col min="7688" max="7688" width="10.109375" style="32" bestFit="1" customWidth="1"/>
    <col min="7689" max="7689" width="14.109375" style="32" bestFit="1" customWidth="1"/>
    <col min="7690" max="7690" width="8.6640625" style="32" bestFit="1" customWidth="1"/>
    <col min="7691" max="7691" width="7.33203125" style="32" bestFit="1" customWidth="1"/>
    <col min="7692" max="7692" width="12.5546875" style="32" bestFit="1" customWidth="1"/>
    <col min="7693" max="7693" width="13.109375" style="32" bestFit="1" customWidth="1"/>
    <col min="7694" max="7694" width="10.5546875" style="32" bestFit="1" customWidth="1"/>
    <col min="7695" max="7695" width="16.109375" style="32" bestFit="1" customWidth="1"/>
    <col min="7696" max="7696" width="10.109375" style="32" bestFit="1" customWidth="1"/>
    <col min="7697" max="7697" width="9.109375" style="32" bestFit="1" customWidth="1"/>
    <col min="7698" max="7698" width="11.33203125" style="32" bestFit="1" customWidth="1"/>
    <col min="7699" max="7699" width="10.109375" style="32" bestFit="1" customWidth="1"/>
    <col min="7700" max="7937" width="8.88671875" style="32"/>
    <col min="7938" max="7938" width="37.109375" style="32" customWidth="1"/>
    <col min="7939" max="7939" width="13.88671875" style="32" bestFit="1" customWidth="1"/>
    <col min="7940" max="7940" width="10" style="32" bestFit="1" customWidth="1"/>
    <col min="7941" max="7941" width="28.5546875" style="32" bestFit="1" customWidth="1"/>
    <col min="7942" max="7942" width="13" style="32" bestFit="1" customWidth="1"/>
    <col min="7943" max="7943" width="17.6640625" style="32" bestFit="1" customWidth="1"/>
    <col min="7944" max="7944" width="10.109375" style="32" bestFit="1" customWidth="1"/>
    <col min="7945" max="7945" width="14.109375" style="32" bestFit="1" customWidth="1"/>
    <col min="7946" max="7946" width="8.6640625" style="32" bestFit="1" customWidth="1"/>
    <col min="7947" max="7947" width="7.33203125" style="32" bestFit="1" customWidth="1"/>
    <col min="7948" max="7948" width="12.5546875" style="32" bestFit="1" customWidth="1"/>
    <col min="7949" max="7949" width="13.109375" style="32" bestFit="1" customWidth="1"/>
    <col min="7950" max="7950" width="10.5546875" style="32" bestFit="1" customWidth="1"/>
    <col min="7951" max="7951" width="16.109375" style="32" bestFit="1" customWidth="1"/>
    <col min="7952" max="7952" width="10.109375" style="32" bestFit="1" customWidth="1"/>
    <col min="7953" max="7953" width="9.109375" style="32" bestFit="1" customWidth="1"/>
    <col min="7954" max="7954" width="11.33203125" style="32" bestFit="1" customWidth="1"/>
    <col min="7955" max="7955" width="10.109375" style="32" bestFit="1" customWidth="1"/>
    <col min="7956" max="8193" width="8.88671875" style="32"/>
    <col min="8194" max="8194" width="37.109375" style="32" customWidth="1"/>
    <col min="8195" max="8195" width="13.88671875" style="32" bestFit="1" customWidth="1"/>
    <col min="8196" max="8196" width="10" style="32" bestFit="1" customWidth="1"/>
    <col min="8197" max="8197" width="28.5546875" style="32" bestFit="1" customWidth="1"/>
    <col min="8198" max="8198" width="13" style="32" bestFit="1" customWidth="1"/>
    <col min="8199" max="8199" width="17.6640625" style="32" bestFit="1" customWidth="1"/>
    <col min="8200" max="8200" width="10.109375" style="32" bestFit="1" customWidth="1"/>
    <col min="8201" max="8201" width="14.109375" style="32" bestFit="1" customWidth="1"/>
    <col min="8202" max="8202" width="8.6640625" style="32" bestFit="1" customWidth="1"/>
    <col min="8203" max="8203" width="7.33203125" style="32" bestFit="1" customWidth="1"/>
    <col min="8204" max="8204" width="12.5546875" style="32" bestFit="1" customWidth="1"/>
    <col min="8205" max="8205" width="13.109375" style="32" bestFit="1" customWidth="1"/>
    <col min="8206" max="8206" width="10.5546875" style="32" bestFit="1" customWidth="1"/>
    <col min="8207" max="8207" width="16.109375" style="32" bestFit="1" customWidth="1"/>
    <col min="8208" max="8208" width="10.109375" style="32" bestFit="1" customWidth="1"/>
    <col min="8209" max="8209" width="9.109375" style="32" bestFit="1" customWidth="1"/>
    <col min="8210" max="8210" width="11.33203125" style="32" bestFit="1" customWidth="1"/>
    <col min="8211" max="8211" width="10.109375" style="32" bestFit="1" customWidth="1"/>
    <col min="8212" max="8449" width="8.88671875" style="32"/>
    <col min="8450" max="8450" width="37.109375" style="32" customWidth="1"/>
    <col min="8451" max="8451" width="13.88671875" style="32" bestFit="1" customWidth="1"/>
    <col min="8452" max="8452" width="10" style="32" bestFit="1" customWidth="1"/>
    <col min="8453" max="8453" width="28.5546875" style="32" bestFit="1" customWidth="1"/>
    <col min="8454" max="8454" width="13" style="32" bestFit="1" customWidth="1"/>
    <col min="8455" max="8455" width="17.6640625" style="32" bestFit="1" customWidth="1"/>
    <col min="8456" max="8456" width="10.109375" style="32" bestFit="1" customWidth="1"/>
    <col min="8457" max="8457" width="14.109375" style="32" bestFit="1" customWidth="1"/>
    <col min="8458" max="8458" width="8.6640625" style="32" bestFit="1" customWidth="1"/>
    <col min="8459" max="8459" width="7.33203125" style="32" bestFit="1" customWidth="1"/>
    <col min="8460" max="8460" width="12.5546875" style="32" bestFit="1" customWidth="1"/>
    <col min="8461" max="8461" width="13.109375" style="32" bestFit="1" customWidth="1"/>
    <col min="8462" max="8462" width="10.5546875" style="32" bestFit="1" customWidth="1"/>
    <col min="8463" max="8463" width="16.109375" style="32" bestFit="1" customWidth="1"/>
    <col min="8464" max="8464" width="10.109375" style="32" bestFit="1" customWidth="1"/>
    <col min="8465" max="8465" width="9.109375" style="32" bestFit="1" customWidth="1"/>
    <col min="8466" max="8466" width="11.33203125" style="32" bestFit="1" customWidth="1"/>
    <col min="8467" max="8467" width="10.109375" style="32" bestFit="1" customWidth="1"/>
    <col min="8468" max="8705" width="8.88671875" style="32"/>
    <col min="8706" max="8706" width="37.109375" style="32" customWidth="1"/>
    <col min="8707" max="8707" width="13.88671875" style="32" bestFit="1" customWidth="1"/>
    <col min="8708" max="8708" width="10" style="32" bestFit="1" customWidth="1"/>
    <col min="8709" max="8709" width="28.5546875" style="32" bestFit="1" customWidth="1"/>
    <col min="8710" max="8710" width="13" style="32" bestFit="1" customWidth="1"/>
    <col min="8711" max="8711" width="17.6640625" style="32" bestFit="1" customWidth="1"/>
    <col min="8712" max="8712" width="10.109375" style="32" bestFit="1" customWidth="1"/>
    <col min="8713" max="8713" width="14.109375" style="32" bestFit="1" customWidth="1"/>
    <col min="8714" max="8714" width="8.6640625" style="32" bestFit="1" customWidth="1"/>
    <col min="8715" max="8715" width="7.33203125" style="32" bestFit="1" customWidth="1"/>
    <col min="8716" max="8716" width="12.5546875" style="32" bestFit="1" customWidth="1"/>
    <col min="8717" max="8717" width="13.109375" style="32" bestFit="1" customWidth="1"/>
    <col min="8718" max="8718" width="10.5546875" style="32" bestFit="1" customWidth="1"/>
    <col min="8719" max="8719" width="16.109375" style="32" bestFit="1" customWidth="1"/>
    <col min="8720" max="8720" width="10.109375" style="32" bestFit="1" customWidth="1"/>
    <col min="8721" max="8721" width="9.109375" style="32" bestFit="1" customWidth="1"/>
    <col min="8722" max="8722" width="11.33203125" style="32" bestFit="1" customWidth="1"/>
    <col min="8723" max="8723" width="10.109375" style="32" bestFit="1" customWidth="1"/>
    <col min="8724" max="8961" width="8.88671875" style="32"/>
    <col min="8962" max="8962" width="37.109375" style="32" customWidth="1"/>
    <col min="8963" max="8963" width="13.88671875" style="32" bestFit="1" customWidth="1"/>
    <col min="8964" max="8964" width="10" style="32" bestFit="1" customWidth="1"/>
    <col min="8965" max="8965" width="28.5546875" style="32" bestFit="1" customWidth="1"/>
    <col min="8966" max="8966" width="13" style="32" bestFit="1" customWidth="1"/>
    <col min="8967" max="8967" width="17.6640625" style="32" bestFit="1" customWidth="1"/>
    <col min="8968" max="8968" width="10.109375" style="32" bestFit="1" customWidth="1"/>
    <col min="8969" max="8969" width="14.109375" style="32" bestFit="1" customWidth="1"/>
    <col min="8970" max="8970" width="8.6640625" style="32" bestFit="1" customWidth="1"/>
    <col min="8971" max="8971" width="7.33203125" style="32" bestFit="1" customWidth="1"/>
    <col min="8972" max="8972" width="12.5546875" style="32" bestFit="1" customWidth="1"/>
    <col min="8973" max="8973" width="13.109375" style="32" bestFit="1" customWidth="1"/>
    <col min="8974" max="8974" width="10.5546875" style="32" bestFit="1" customWidth="1"/>
    <col min="8975" max="8975" width="16.109375" style="32" bestFit="1" customWidth="1"/>
    <col min="8976" max="8976" width="10.109375" style="32" bestFit="1" customWidth="1"/>
    <col min="8977" max="8977" width="9.109375" style="32" bestFit="1" customWidth="1"/>
    <col min="8978" max="8978" width="11.33203125" style="32" bestFit="1" customWidth="1"/>
    <col min="8979" max="8979" width="10.109375" style="32" bestFit="1" customWidth="1"/>
    <col min="8980" max="9217" width="8.88671875" style="32"/>
    <col min="9218" max="9218" width="37.109375" style="32" customWidth="1"/>
    <col min="9219" max="9219" width="13.88671875" style="32" bestFit="1" customWidth="1"/>
    <col min="9220" max="9220" width="10" style="32" bestFit="1" customWidth="1"/>
    <col min="9221" max="9221" width="28.5546875" style="32" bestFit="1" customWidth="1"/>
    <col min="9222" max="9222" width="13" style="32" bestFit="1" customWidth="1"/>
    <col min="9223" max="9223" width="17.6640625" style="32" bestFit="1" customWidth="1"/>
    <col min="9224" max="9224" width="10.109375" style="32" bestFit="1" customWidth="1"/>
    <col min="9225" max="9225" width="14.109375" style="32" bestFit="1" customWidth="1"/>
    <col min="9226" max="9226" width="8.6640625" style="32" bestFit="1" customWidth="1"/>
    <col min="9227" max="9227" width="7.33203125" style="32" bestFit="1" customWidth="1"/>
    <col min="9228" max="9228" width="12.5546875" style="32" bestFit="1" customWidth="1"/>
    <col min="9229" max="9229" width="13.109375" style="32" bestFit="1" customWidth="1"/>
    <col min="9230" max="9230" width="10.5546875" style="32" bestFit="1" customWidth="1"/>
    <col min="9231" max="9231" width="16.109375" style="32" bestFit="1" customWidth="1"/>
    <col min="9232" max="9232" width="10.109375" style="32" bestFit="1" customWidth="1"/>
    <col min="9233" max="9233" width="9.109375" style="32" bestFit="1" customWidth="1"/>
    <col min="9234" max="9234" width="11.33203125" style="32" bestFit="1" customWidth="1"/>
    <col min="9235" max="9235" width="10.109375" style="32" bestFit="1" customWidth="1"/>
    <col min="9236" max="9473" width="8.88671875" style="32"/>
    <col min="9474" max="9474" width="37.109375" style="32" customWidth="1"/>
    <col min="9475" max="9475" width="13.88671875" style="32" bestFit="1" customWidth="1"/>
    <col min="9476" max="9476" width="10" style="32" bestFit="1" customWidth="1"/>
    <col min="9477" max="9477" width="28.5546875" style="32" bestFit="1" customWidth="1"/>
    <col min="9478" max="9478" width="13" style="32" bestFit="1" customWidth="1"/>
    <col min="9479" max="9479" width="17.6640625" style="32" bestFit="1" customWidth="1"/>
    <col min="9480" max="9480" width="10.109375" style="32" bestFit="1" customWidth="1"/>
    <col min="9481" max="9481" width="14.109375" style="32" bestFit="1" customWidth="1"/>
    <col min="9482" max="9482" width="8.6640625" style="32" bestFit="1" customWidth="1"/>
    <col min="9483" max="9483" width="7.33203125" style="32" bestFit="1" customWidth="1"/>
    <col min="9484" max="9484" width="12.5546875" style="32" bestFit="1" customWidth="1"/>
    <col min="9485" max="9485" width="13.109375" style="32" bestFit="1" customWidth="1"/>
    <col min="9486" max="9486" width="10.5546875" style="32" bestFit="1" customWidth="1"/>
    <col min="9487" max="9487" width="16.109375" style="32" bestFit="1" customWidth="1"/>
    <col min="9488" max="9488" width="10.109375" style="32" bestFit="1" customWidth="1"/>
    <col min="9489" max="9489" width="9.109375" style="32" bestFit="1" customWidth="1"/>
    <col min="9490" max="9490" width="11.33203125" style="32" bestFit="1" customWidth="1"/>
    <col min="9491" max="9491" width="10.109375" style="32" bestFit="1" customWidth="1"/>
    <col min="9492" max="9729" width="8.88671875" style="32"/>
    <col min="9730" max="9730" width="37.109375" style="32" customWidth="1"/>
    <col min="9731" max="9731" width="13.88671875" style="32" bestFit="1" customWidth="1"/>
    <col min="9732" max="9732" width="10" style="32" bestFit="1" customWidth="1"/>
    <col min="9733" max="9733" width="28.5546875" style="32" bestFit="1" customWidth="1"/>
    <col min="9734" max="9734" width="13" style="32" bestFit="1" customWidth="1"/>
    <col min="9735" max="9735" width="17.6640625" style="32" bestFit="1" customWidth="1"/>
    <col min="9736" max="9736" width="10.109375" style="32" bestFit="1" customWidth="1"/>
    <col min="9737" max="9737" width="14.109375" style="32" bestFit="1" customWidth="1"/>
    <col min="9738" max="9738" width="8.6640625" style="32" bestFit="1" customWidth="1"/>
    <col min="9739" max="9739" width="7.33203125" style="32" bestFit="1" customWidth="1"/>
    <col min="9740" max="9740" width="12.5546875" style="32" bestFit="1" customWidth="1"/>
    <col min="9741" max="9741" width="13.109375" style="32" bestFit="1" customWidth="1"/>
    <col min="9742" max="9742" width="10.5546875" style="32" bestFit="1" customWidth="1"/>
    <col min="9743" max="9743" width="16.109375" style="32" bestFit="1" customWidth="1"/>
    <col min="9744" max="9744" width="10.109375" style="32" bestFit="1" customWidth="1"/>
    <col min="9745" max="9745" width="9.109375" style="32" bestFit="1" customWidth="1"/>
    <col min="9746" max="9746" width="11.33203125" style="32" bestFit="1" customWidth="1"/>
    <col min="9747" max="9747" width="10.109375" style="32" bestFit="1" customWidth="1"/>
    <col min="9748" max="9985" width="8.88671875" style="32"/>
    <col min="9986" max="9986" width="37.109375" style="32" customWidth="1"/>
    <col min="9987" max="9987" width="13.88671875" style="32" bestFit="1" customWidth="1"/>
    <col min="9988" max="9988" width="10" style="32" bestFit="1" customWidth="1"/>
    <col min="9989" max="9989" width="28.5546875" style="32" bestFit="1" customWidth="1"/>
    <col min="9990" max="9990" width="13" style="32" bestFit="1" customWidth="1"/>
    <col min="9991" max="9991" width="17.6640625" style="32" bestFit="1" customWidth="1"/>
    <col min="9992" max="9992" width="10.109375" style="32" bestFit="1" customWidth="1"/>
    <col min="9993" max="9993" width="14.109375" style="32" bestFit="1" customWidth="1"/>
    <col min="9994" max="9994" width="8.6640625" style="32" bestFit="1" customWidth="1"/>
    <col min="9995" max="9995" width="7.33203125" style="32" bestFit="1" customWidth="1"/>
    <col min="9996" max="9996" width="12.5546875" style="32" bestFit="1" customWidth="1"/>
    <col min="9997" max="9997" width="13.109375" style="32" bestFit="1" customWidth="1"/>
    <col min="9998" max="9998" width="10.5546875" style="32" bestFit="1" customWidth="1"/>
    <col min="9999" max="9999" width="16.109375" style="32" bestFit="1" customWidth="1"/>
    <col min="10000" max="10000" width="10.109375" style="32" bestFit="1" customWidth="1"/>
    <col min="10001" max="10001" width="9.109375" style="32" bestFit="1" customWidth="1"/>
    <col min="10002" max="10002" width="11.33203125" style="32" bestFit="1" customWidth="1"/>
    <col min="10003" max="10003" width="10.109375" style="32" bestFit="1" customWidth="1"/>
    <col min="10004" max="10241" width="8.88671875" style="32"/>
    <col min="10242" max="10242" width="37.109375" style="32" customWidth="1"/>
    <col min="10243" max="10243" width="13.88671875" style="32" bestFit="1" customWidth="1"/>
    <col min="10244" max="10244" width="10" style="32" bestFit="1" customWidth="1"/>
    <col min="10245" max="10245" width="28.5546875" style="32" bestFit="1" customWidth="1"/>
    <col min="10246" max="10246" width="13" style="32" bestFit="1" customWidth="1"/>
    <col min="10247" max="10247" width="17.6640625" style="32" bestFit="1" customWidth="1"/>
    <col min="10248" max="10248" width="10.109375" style="32" bestFit="1" customWidth="1"/>
    <col min="10249" max="10249" width="14.109375" style="32" bestFit="1" customWidth="1"/>
    <col min="10250" max="10250" width="8.6640625" style="32" bestFit="1" customWidth="1"/>
    <col min="10251" max="10251" width="7.33203125" style="32" bestFit="1" customWidth="1"/>
    <col min="10252" max="10252" width="12.5546875" style="32" bestFit="1" customWidth="1"/>
    <col min="10253" max="10253" width="13.109375" style="32" bestFit="1" customWidth="1"/>
    <col min="10254" max="10254" width="10.5546875" style="32" bestFit="1" customWidth="1"/>
    <col min="10255" max="10255" width="16.109375" style="32" bestFit="1" customWidth="1"/>
    <col min="10256" max="10256" width="10.109375" style="32" bestFit="1" customWidth="1"/>
    <col min="10257" max="10257" width="9.109375" style="32" bestFit="1" customWidth="1"/>
    <col min="10258" max="10258" width="11.33203125" style="32" bestFit="1" customWidth="1"/>
    <col min="10259" max="10259" width="10.109375" style="32" bestFit="1" customWidth="1"/>
    <col min="10260" max="10497" width="8.88671875" style="32"/>
    <col min="10498" max="10498" width="37.109375" style="32" customWidth="1"/>
    <col min="10499" max="10499" width="13.88671875" style="32" bestFit="1" customWidth="1"/>
    <col min="10500" max="10500" width="10" style="32" bestFit="1" customWidth="1"/>
    <col min="10501" max="10501" width="28.5546875" style="32" bestFit="1" customWidth="1"/>
    <col min="10502" max="10502" width="13" style="32" bestFit="1" customWidth="1"/>
    <col min="10503" max="10503" width="17.6640625" style="32" bestFit="1" customWidth="1"/>
    <col min="10504" max="10504" width="10.109375" style="32" bestFit="1" customWidth="1"/>
    <col min="10505" max="10505" width="14.109375" style="32" bestFit="1" customWidth="1"/>
    <col min="10506" max="10506" width="8.6640625" style="32" bestFit="1" customWidth="1"/>
    <col min="10507" max="10507" width="7.33203125" style="32" bestFit="1" customWidth="1"/>
    <col min="10508" max="10508" width="12.5546875" style="32" bestFit="1" customWidth="1"/>
    <col min="10509" max="10509" width="13.109375" style="32" bestFit="1" customWidth="1"/>
    <col min="10510" max="10510" width="10.5546875" style="32" bestFit="1" customWidth="1"/>
    <col min="10511" max="10511" width="16.109375" style="32" bestFit="1" customWidth="1"/>
    <col min="10512" max="10512" width="10.109375" style="32" bestFit="1" customWidth="1"/>
    <col min="10513" max="10513" width="9.109375" style="32" bestFit="1" customWidth="1"/>
    <col min="10514" max="10514" width="11.33203125" style="32" bestFit="1" customWidth="1"/>
    <col min="10515" max="10515" width="10.109375" style="32" bestFit="1" customWidth="1"/>
    <col min="10516" max="10753" width="8.88671875" style="32"/>
    <col min="10754" max="10754" width="37.109375" style="32" customWidth="1"/>
    <col min="10755" max="10755" width="13.88671875" style="32" bestFit="1" customWidth="1"/>
    <col min="10756" max="10756" width="10" style="32" bestFit="1" customWidth="1"/>
    <col min="10757" max="10757" width="28.5546875" style="32" bestFit="1" customWidth="1"/>
    <col min="10758" max="10758" width="13" style="32" bestFit="1" customWidth="1"/>
    <col min="10759" max="10759" width="17.6640625" style="32" bestFit="1" customWidth="1"/>
    <col min="10760" max="10760" width="10.109375" style="32" bestFit="1" customWidth="1"/>
    <col min="10761" max="10761" width="14.109375" style="32" bestFit="1" customWidth="1"/>
    <col min="10762" max="10762" width="8.6640625" style="32" bestFit="1" customWidth="1"/>
    <col min="10763" max="10763" width="7.33203125" style="32" bestFit="1" customWidth="1"/>
    <col min="10764" max="10764" width="12.5546875" style="32" bestFit="1" customWidth="1"/>
    <col min="10765" max="10765" width="13.109375" style="32" bestFit="1" customWidth="1"/>
    <col min="10766" max="10766" width="10.5546875" style="32" bestFit="1" customWidth="1"/>
    <col min="10767" max="10767" width="16.109375" style="32" bestFit="1" customWidth="1"/>
    <col min="10768" max="10768" width="10.109375" style="32" bestFit="1" customWidth="1"/>
    <col min="10769" max="10769" width="9.109375" style="32" bestFit="1" customWidth="1"/>
    <col min="10770" max="10770" width="11.33203125" style="32" bestFit="1" customWidth="1"/>
    <col min="10771" max="10771" width="10.109375" style="32" bestFit="1" customWidth="1"/>
    <col min="10772" max="11009" width="8.88671875" style="32"/>
    <col min="11010" max="11010" width="37.109375" style="32" customWidth="1"/>
    <col min="11011" max="11011" width="13.88671875" style="32" bestFit="1" customWidth="1"/>
    <col min="11012" max="11012" width="10" style="32" bestFit="1" customWidth="1"/>
    <col min="11013" max="11013" width="28.5546875" style="32" bestFit="1" customWidth="1"/>
    <col min="11014" max="11014" width="13" style="32" bestFit="1" customWidth="1"/>
    <col min="11015" max="11015" width="17.6640625" style="32" bestFit="1" customWidth="1"/>
    <col min="11016" max="11016" width="10.109375" style="32" bestFit="1" customWidth="1"/>
    <col min="11017" max="11017" width="14.109375" style="32" bestFit="1" customWidth="1"/>
    <col min="11018" max="11018" width="8.6640625" style="32" bestFit="1" customWidth="1"/>
    <col min="11019" max="11019" width="7.33203125" style="32" bestFit="1" customWidth="1"/>
    <col min="11020" max="11020" width="12.5546875" style="32" bestFit="1" customWidth="1"/>
    <col min="11021" max="11021" width="13.109375" style="32" bestFit="1" customWidth="1"/>
    <col min="11022" max="11022" width="10.5546875" style="32" bestFit="1" customWidth="1"/>
    <col min="11023" max="11023" width="16.109375" style="32" bestFit="1" customWidth="1"/>
    <col min="11024" max="11024" width="10.109375" style="32" bestFit="1" customWidth="1"/>
    <col min="11025" max="11025" width="9.109375" style="32" bestFit="1" customWidth="1"/>
    <col min="11026" max="11026" width="11.33203125" style="32" bestFit="1" customWidth="1"/>
    <col min="11027" max="11027" width="10.109375" style="32" bestFit="1" customWidth="1"/>
    <col min="11028" max="11265" width="8.88671875" style="32"/>
    <col min="11266" max="11266" width="37.109375" style="32" customWidth="1"/>
    <col min="11267" max="11267" width="13.88671875" style="32" bestFit="1" customWidth="1"/>
    <col min="11268" max="11268" width="10" style="32" bestFit="1" customWidth="1"/>
    <col min="11269" max="11269" width="28.5546875" style="32" bestFit="1" customWidth="1"/>
    <col min="11270" max="11270" width="13" style="32" bestFit="1" customWidth="1"/>
    <col min="11271" max="11271" width="17.6640625" style="32" bestFit="1" customWidth="1"/>
    <col min="11272" max="11272" width="10.109375" style="32" bestFit="1" customWidth="1"/>
    <col min="11273" max="11273" width="14.109375" style="32" bestFit="1" customWidth="1"/>
    <col min="11274" max="11274" width="8.6640625" style="32" bestFit="1" customWidth="1"/>
    <col min="11275" max="11275" width="7.33203125" style="32" bestFit="1" customWidth="1"/>
    <col min="11276" max="11276" width="12.5546875" style="32" bestFit="1" customWidth="1"/>
    <col min="11277" max="11277" width="13.109375" style="32" bestFit="1" customWidth="1"/>
    <col min="11278" max="11278" width="10.5546875" style="32" bestFit="1" customWidth="1"/>
    <col min="11279" max="11279" width="16.109375" style="32" bestFit="1" customWidth="1"/>
    <col min="11280" max="11280" width="10.109375" style="32" bestFit="1" customWidth="1"/>
    <col min="11281" max="11281" width="9.109375" style="32" bestFit="1" customWidth="1"/>
    <col min="11282" max="11282" width="11.33203125" style="32" bestFit="1" customWidth="1"/>
    <col min="11283" max="11283" width="10.109375" style="32" bestFit="1" customWidth="1"/>
    <col min="11284" max="11521" width="8.88671875" style="32"/>
    <col min="11522" max="11522" width="37.109375" style="32" customWidth="1"/>
    <col min="11523" max="11523" width="13.88671875" style="32" bestFit="1" customWidth="1"/>
    <col min="11524" max="11524" width="10" style="32" bestFit="1" customWidth="1"/>
    <col min="11525" max="11525" width="28.5546875" style="32" bestFit="1" customWidth="1"/>
    <col min="11526" max="11526" width="13" style="32" bestFit="1" customWidth="1"/>
    <col min="11527" max="11527" width="17.6640625" style="32" bestFit="1" customWidth="1"/>
    <col min="11528" max="11528" width="10.109375" style="32" bestFit="1" customWidth="1"/>
    <col min="11529" max="11529" width="14.109375" style="32" bestFit="1" customWidth="1"/>
    <col min="11530" max="11530" width="8.6640625" style="32" bestFit="1" customWidth="1"/>
    <col min="11531" max="11531" width="7.33203125" style="32" bestFit="1" customWidth="1"/>
    <col min="11532" max="11532" width="12.5546875" style="32" bestFit="1" customWidth="1"/>
    <col min="11533" max="11533" width="13.109375" style="32" bestFit="1" customWidth="1"/>
    <col min="11534" max="11534" width="10.5546875" style="32" bestFit="1" customWidth="1"/>
    <col min="11535" max="11535" width="16.109375" style="32" bestFit="1" customWidth="1"/>
    <col min="11536" max="11536" width="10.109375" style="32" bestFit="1" customWidth="1"/>
    <col min="11537" max="11537" width="9.109375" style="32" bestFit="1" customWidth="1"/>
    <col min="11538" max="11538" width="11.33203125" style="32" bestFit="1" customWidth="1"/>
    <col min="11539" max="11539" width="10.109375" style="32" bestFit="1" customWidth="1"/>
    <col min="11540" max="11777" width="8.88671875" style="32"/>
    <col min="11778" max="11778" width="37.109375" style="32" customWidth="1"/>
    <col min="11779" max="11779" width="13.88671875" style="32" bestFit="1" customWidth="1"/>
    <col min="11780" max="11780" width="10" style="32" bestFit="1" customWidth="1"/>
    <col min="11781" max="11781" width="28.5546875" style="32" bestFit="1" customWidth="1"/>
    <col min="11782" max="11782" width="13" style="32" bestFit="1" customWidth="1"/>
    <col min="11783" max="11783" width="17.6640625" style="32" bestFit="1" customWidth="1"/>
    <col min="11784" max="11784" width="10.109375" style="32" bestFit="1" customWidth="1"/>
    <col min="11785" max="11785" width="14.109375" style="32" bestFit="1" customWidth="1"/>
    <col min="11786" max="11786" width="8.6640625" style="32" bestFit="1" customWidth="1"/>
    <col min="11787" max="11787" width="7.33203125" style="32" bestFit="1" customWidth="1"/>
    <col min="11788" max="11788" width="12.5546875" style="32" bestFit="1" customWidth="1"/>
    <col min="11789" max="11789" width="13.109375" style="32" bestFit="1" customWidth="1"/>
    <col min="11790" max="11790" width="10.5546875" style="32" bestFit="1" customWidth="1"/>
    <col min="11791" max="11791" width="16.109375" style="32" bestFit="1" customWidth="1"/>
    <col min="11792" max="11792" width="10.109375" style="32" bestFit="1" customWidth="1"/>
    <col min="11793" max="11793" width="9.109375" style="32" bestFit="1" customWidth="1"/>
    <col min="11794" max="11794" width="11.33203125" style="32" bestFit="1" customWidth="1"/>
    <col min="11795" max="11795" width="10.109375" style="32" bestFit="1" customWidth="1"/>
    <col min="11796" max="12033" width="8.88671875" style="32"/>
    <col min="12034" max="12034" width="37.109375" style="32" customWidth="1"/>
    <col min="12035" max="12035" width="13.88671875" style="32" bestFit="1" customWidth="1"/>
    <col min="12036" max="12036" width="10" style="32" bestFit="1" customWidth="1"/>
    <col min="12037" max="12037" width="28.5546875" style="32" bestFit="1" customWidth="1"/>
    <col min="12038" max="12038" width="13" style="32" bestFit="1" customWidth="1"/>
    <col min="12039" max="12039" width="17.6640625" style="32" bestFit="1" customWidth="1"/>
    <col min="12040" max="12040" width="10.109375" style="32" bestFit="1" customWidth="1"/>
    <col min="12041" max="12041" width="14.109375" style="32" bestFit="1" customWidth="1"/>
    <col min="12042" max="12042" width="8.6640625" style="32" bestFit="1" customWidth="1"/>
    <col min="12043" max="12043" width="7.33203125" style="32" bestFit="1" customWidth="1"/>
    <col min="12044" max="12044" width="12.5546875" style="32" bestFit="1" customWidth="1"/>
    <col min="12045" max="12045" width="13.109375" style="32" bestFit="1" customWidth="1"/>
    <col min="12046" max="12046" width="10.5546875" style="32" bestFit="1" customWidth="1"/>
    <col min="12047" max="12047" width="16.109375" style="32" bestFit="1" customWidth="1"/>
    <col min="12048" max="12048" width="10.109375" style="32" bestFit="1" customWidth="1"/>
    <col min="12049" max="12049" width="9.109375" style="32" bestFit="1" customWidth="1"/>
    <col min="12050" max="12050" width="11.33203125" style="32" bestFit="1" customWidth="1"/>
    <col min="12051" max="12051" width="10.109375" style="32" bestFit="1" customWidth="1"/>
    <col min="12052" max="12289" width="8.88671875" style="32"/>
    <col min="12290" max="12290" width="37.109375" style="32" customWidth="1"/>
    <col min="12291" max="12291" width="13.88671875" style="32" bestFit="1" customWidth="1"/>
    <col min="12292" max="12292" width="10" style="32" bestFit="1" customWidth="1"/>
    <col min="12293" max="12293" width="28.5546875" style="32" bestFit="1" customWidth="1"/>
    <col min="12294" max="12294" width="13" style="32" bestFit="1" customWidth="1"/>
    <col min="12295" max="12295" width="17.6640625" style="32" bestFit="1" customWidth="1"/>
    <col min="12296" max="12296" width="10.109375" style="32" bestFit="1" customWidth="1"/>
    <col min="12297" max="12297" width="14.109375" style="32" bestFit="1" customWidth="1"/>
    <col min="12298" max="12298" width="8.6640625" style="32" bestFit="1" customWidth="1"/>
    <col min="12299" max="12299" width="7.33203125" style="32" bestFit="1" customWidth="1"/>
    <col min="12300" max="12300" width="12.5546875" style="32" bestFit="1" customWidth="1"/>
    <col min="12301" max="12301" width="13.109375" style="32" bestFit="1" customWidth="1"/>
    <col min="12302" max="12302" width="10.5546875" style="32" bestFit="1" customWidth="1"/>
    <col min="12303" max="12303" width="16.109375" style="32" bestFit="1" customWidth="1"/>
    <col min="12304" max="12304" width="10.109375" style="32" bestFit="1" customWidth="1"/>
    <col min="12305" max="12305" width="9.109375" style="32" bestFit="1" customWidth="1"/>
    <col min="12306" max="12306" width="11.33203125" style="32" bestFit="1" customWidth="1"/>
    <col min="12307" max="12307" width="10.109375" style="32" bestFit="1" customWidth="1"/>
    <col min="12308" max="12545" width="8.88671875" style="32"/>
    <col min="12546" max="12546" width="37.109375" style="32" customWidth="1"/>
    <col min="12547" max="12547" width="13.88671875" style="32" bestFit="1" customWidth="1"/>
    <col min="12548" max="12548" width="10" style="32" bestFit="1" customWidth="1"/>
    <col min="12549" max="12549" width="28.5546875" style="32" bestFit="1" customWidth="1"/>
    <col min="12550" max="12550" width="13" style="32" bestFit="1" customWidth="1"/>
    <col min="12551" max="12551" width="17.6640625" style="32" bestFit="1" customWidth="1"/>
    <col min="12552" max="12552" width="10.109375" style="32" bestFit="1" customWidth="1"/>
    <col min="12553" max="12553" width="14.109375" style="32" bestFit="1" customWidth="1"/>
    <col min="12554" max="12554" width="8.6640625" style="32" bestFit="1" customWidth="1"/>
    <col min="12555" max="12555" width="7.33203125" style="32" bestFit="1" customWidth="1"/>
    <col min="12556" max="12556" width="12.5546875" style="32" bestFit="1" customWidth="1"/>
    <col min="12557" max="12557" width="13.109375" style="32" bestFit="1" customWidth="1"/>
    <col min="12558" max="12558" width="10.5546875" style="32" bestFit="1" customWidth="1"/>
    <col min="12559" max="12559" width="16.109375" style="32" bestFit="1" customWidth="1"/>
    <col min="12560" max="12560" width="10.109375" style="32" bestFit="1" customWidth="1"/>
    <col min="12561" max="12561" width="9.109375" style="32" bestFit="1" customWidth="1"/>
    <col min="12562" max="12562" width="11.33203125" style="32" bestFit="1" customWidth="1"/>
    <col min="12563" max="12563" width="10.109375" style="32" bestFit="1" customWidth="1"/>
    <col min="12564" max="12801" width="8.88671875" style="32"/>
    <col min="12802" max="12802" width="37.109375" style="32" customWidth="1"/>
    <col min="12803" max="12803" width="13.88671875" style="32" bestFit="1" customWidth="1"/>
    <col min="12804" max="12804" width="10" style="32" bestFit="1" customWidth="1"/>
    <col min="12805" max="12805" width="28.5546875" style="32" bestFit="1" customWidth="1"/>
    <col min="12806" max="12806" width="13" style="32" bestFit="1" customWidth="1"/>
    <col min="12807" max="12807" width="17.6640625" style="32" bestFit="1" customWidth="1"/>
    <col min="12808" max="12808" width="10.109375" style="32" bestFit="1" customWidth="1"/>
    <col min="12809" max="12809" width="14.109375" style="32" bestFit="1" customWidth="1"/>
    <col min="12810" max="12810" width="8.6640625" style="32" bestFit="1" customWidth="1"/>
    <col min="12811" max="12811" width="7.33203125" style="32" bestFit="1" customWidth="1"/>
    <col min="12812" max="12812" width="12.5546875" style="32" bestFit="1" customWidth="1"/>
    <col min="12813" max="12813" width="13.109375" style="32" bestFit="1" customWidth="1"/>
    <col min="12814" max="12814" width="10.5546875" style="32" bestFit="1" customWidth="1"/>
    <col min="12815" max="12815" width="16.109375" style="32" bestFit="1" customWidth="1"/>
    <col min="12816" max="12816" width="10.109375" style="32" bestFit="1" customWidth="1"/>
    <col min="12817" max="12817" width="9.109375" style="32" bestFit="1" customWidth="1"/>
    <col min="12818" max="12818" width="11.33203125" style="32" bestFit="1" customWidth="1"/>
    <col min="12819" max="12819" width="10.109375" style="32" bestFit="1" customWidth="1"/>
    <col min="12820" max="13057" width="8.88671875" style="32"/>
    <col min="13058" max="13058" width="37.109375" style="32" customWidth="1"/>
    <col min="13059" max="13059" width="13.88671875" style="32" bestFit="1" customWidth="1"/>
    <col min="13060" max="13060" width="10" style="32" bestFit="1" customWidth="1"/>
    <col min="13061" max="13061" width="28.5546875" style="32" bestFit="1" customWidth="1"/>
    <col min="13062" max="13062" width="13" style="32" bestFit="1" customWidth="1"/>
    <col min="13063" max="13063" width="17.6640625" style="32" bestFit="1" customWidth="1"/>
    <col min="13064" max="13064" width="10.109375" style="32" bestFit="1" customWidth="1"/>
    <col min="13065" max="13065" width="14.109375" style="32" bestFit="1" customWidth="1"/>
    <col min="13066" max="13066" width="8.6640625" style="32" bestFit="1" customWidth="1"/>
    <col min="13067" max="13067" width="7.33203125" style="32" bestFit="1" customWidth="1"/>
    <col min="13068" max="13068" width="12.5546875" style="32" bestFit="1" customWidth="1"/>
    <col min="13069" max="13069" width="13.109375" style="32" bestFit="1" customWidth="1"/>
    <col min="13070" max="13070" width="10.5546875" style="32" bestFit="1" customWidth="1"/>
    <col min="13071" max="13071" width="16.109375" style="32" bestFit="1" customWidth="1"/>
    <col min="13072" max="13072" width="10.109375" style="32" bestFit="1" customWidth="1"/>
    <col min="13073" max="13073" width="9.109375" style="32" bestFit="1" customWidth="1"/>
    <col min="13074" max="13074" width="11.33203125" style="32" bestFit="1" customWidth="1"/>
    <col min="13075" max="13075" width="10.109375" style="32" bestFit="1" customWidth="1"/>
    <col min="13076" max="13313" width="8.88671875" style="32"/>
    <col min="13314" max="13314" width="37.109375" style="32" customWidth="1"/>
    <col min="13315" max="13315" width="13.88671875" style="32" bestFit="1" customWidth="1"/>
    <col min="13316" max="13316" width="10" style="32" bestFit="1" customWidth="1"/>
    <col min="13317" max="13317" width="28.5546875" style="32" bestFit="1" customWidth="1"/>
    <col min="13318" max="13318" width="13" style="32" bestFit="1" customWidth="1"/>
    <col min="13319" max="13319" width="17.6640625" style="32" bestFit="1" customWidth="1"/>
    <col min="13320" max="13320" width="10.109375" style="32" bestFit="1" customWidth="1"/>
    <col min="13321" max="13321" width="14.109375" style="32" bestFit="1" customWidth="1"/>
    <col min="13322" max="13322" width="8.6640625" style="32" bestFit="1" customWidth="1"/>
    <col min="13323" max="13323" width="7.33203125" style="32" bestFit="1" customWidth="1"/>
    <col min="13324" max="13324" width="12.5546875" style="32" bestFit="1" customWidth="1"/>
    <col min="13325" max="13325" width="13.109375" style="32" bestFit="1" customWidth="1"/>
    <col min="13326" max="13326" width="10.5546875" style="32" bestFit="1" customWidth="1"/>
    <col min="13327" max="13327" width="16.109375" style="32" bestFit="1" customWidth="1"/>
    <col min="13328" max="13328" width="10.109375" style="32" bestFit="1" customWidth="1"/>
    <col min="13329" max="13329" width="9.109375" style="32" bestFit="1" customWidth="1"/>
    <col min="13330" max="13330" width="11.33203125" style="32" bestFit="1" customWidth="1"/>
    <col min="13331" max="13331" width="10.109375" style="32" bestFit="1" customWidth="1"/>
    <col min="13332" max="13569" width="8.88671875" style="32"/>
    <col min="13570" max="13570" width="37.109375" style="32" customWidth="1"/>
    <col min="13571" max="13571" width="13.88671875" style="32" bestFit="1" customWidth="1"/>
    <col min="13572" max="13572" width="10" style="32" bestFit="1" customWidth="1"/>
    <col min="13573" max="13573" width="28.5546875" style="32" bestFit="1" customWidth="1"/>
    <col min="13574" max="13574" width="13" style="32" bestFit="1" customWidth="1"/>
    <col min="13575" max="13575" width="17.6640625" style="32" bestFit="1" customWidth="1"/>
    <col min="13576" max="13576" width="10.109375" style="32" bestFit="1" customWidth="1"/>
    <col min="13577" max="13577" width="14.109375" style="32" bestFit="1" customWidth="1"/>
    <col min="13578" max="13578" width="8.6640625" style="32" bestFit="1" customWidth="1"/>
    <col min="13579" max="13579" width="7.33203125" style="32" bestFit="1" customWidth="1"/>
    <col min="13580" max="13580" width="12.5546875" style="32" bestFit="1" customWidth="1"/>
    <col min="13581" max="13581" width="13.109375" style="32" bestFit="1" customWidth="1"/>
    <col min="13582" max="13582" width="10.5546875" style="32" bestFit="1" customWidth="1"/>
    <col min="13583" max="13583" width="16.109375" style="32" bestFit="1" customWidth="1"/>
    <col min="13584" max="13584" width="10.109375" style="32" bestFit="1" customWidth="1"/>
    <col min="13585" max="13585" width="9.109375" style="32" bestFit="1" customWidth="1"/>
    <col min="13586" max="13586" width="11.33203125" style="32" bestFit="1" customWidth="1"/>
    <col min="13587" max="13587" width="10.109375" style="32" bestFit="1" customWidth="1"/>
    <col min="13588" max="13825" width="8.88671875" style="32"/>
    <col min="13826" max="13826" width="37.109375" style="32" customWidth="1"/>
    <col min="13827" max="13827" width="13.88671875" style="32" bestFit="1" customWidth="1"/>
    <col min="13828" max="13828" width="10" style="32" bestFit="1" customWidth="1"/>
    <col min="13829" max="13829" width="28.5546875" style="32" bestFit="1" customWidth="1"/>
    <col min="13830" max="13830" width="13" style="32" bestFit="1" customWidth="1"/>
    <col min="13831" max="13831" width="17.6640625" style="32" bestFit="1" customWidth="1"/>
    <col min="13832" max="13832" width="10.109375" style="32" bestFit="1" customWidth="1"/>
    <col min="13833" max="13833" width="14.109375" style="32" bestFit="1" customWidth="1"/>
    <col min="13834" max="13834" width="8.6640625" style="32" bestFit="1" customWidth="1"/>
    <col min="13835" max="13835" width="7.33203125" style="32" bestFit="1" customWidth="1"/>
    <col min="13836" max="13836" width="12.5546875" style="32" bestFit="1" customWidth="1"/>
    <col min="13837" max="13837" width="13.109375" style="32" bestFit="1" customWidth="1"/>
    <col min="13838" max="13838" width="10.5546875" style="32" bestFit="1" customWidth="1"/>
    <col min="13839" max="13839" width="16.109375" style="32" bestFit="1" customWidth="1"/>
    <col min="13840" max="13840" width="10.109375" style="32" bestFit="1" customWidth="1"/>
    <col min="13841" max="13841" width="9.109375" style="32" bestFit="1" customWidth="1"/>
    <col min="13842" max="13842" width="11.33203125" style="32" bestFit="1" customWidth="1"/>
    <col min="13843" max="13843" width="10.109375" style="32" bestFit="1" customWidth="1"/>
    <col min="13844" max="14081" width="8.88671875" style="32"/>
    <col min="14082" max="14082" width="37.109375" style="32" customWidth="1"/>
    <col min="14083" max="14083" width="13.88671875" style="32" bestFit="1" customWidth="1"/>
    <col min="14084" max="14084" width="10" style="32" bestFit="1" customWidth="1"/>
    <col min="14085" max="14085" width="28.5546875" style="32" bestFit="1" customWidth="1"/>
    <col min="14086" max="14086" width="13" style="32" bestFit="1" customWidth="1"/>
    <col min="14087" max="14087" width="17.6640625" style="32" bestFit="1" customWidth="1"/>
    <col min="14088" max="14088" width="10.109375" style="32" bestFit="1" customWidth="1"/>
    <col min="14089" max="14089" width="14.109375" style="32" bestFit="1" customWidth="1"/>
    <col min="14090" max="14090" width="8.6640625" style="32" bestFit="1" customWidth="1"/>
    <col min="14091" max="14091" width="7.33203125" style="32" bestFit="1" customWidth="1"/>
    <col min="14092" max="14092" width="12.5546875" style="32" bestFit="1" customWidth="1"/>
    <col min="14093" max="14093" width="13.109375" style="32" bestFit="1" customWidth="1"/>
    <col min="14094" max="14094" width="10.5546875" style="32" bestFit="1" customWidth="1"/>
    <col min="14095" max="14095" width="16.109375" style="32" bestFit="1" customWidth="1"/>
    <col min="14096" max="14096" width="10.109375" style="32" bestFit="1" customWidth="1"/>
    <col min="14097" max="14097" width="9.109375" style="32" bestFit="1" customWidth="1"/>
    <col min="14098" max="14098" width="11.33203125" style="32" bestFit="1" customWidth="1"/>
    <col min="14099" max="14099" width="10.109375" style="32" bestFit="1" customWidth="1"/>
    <col min="14100" max="14337" width="8.88671875" style="32"/>
    <col min="14338" max="14338" width="37.109375" style="32" customWidth="1"/>
    <col min="14339" max="14339" width="13.88671875" style="32" bestFit="1" customWidth="1"/>
    <col min="14340" max="14340" width="10" style="32" bestFit="1" customWidth="1"/>
    <col min="14341" max="14341" width="28.5546875" style="32" bestFit="1" customWidth="1"/>
    <col min="14342" max="14342" width="13" style="32" bestFit="1" customWidth="1"/>
    <col min="14343" max="14343" width="17.6640625" style="32" bestFit="1" customWidth="1"/>
    <col min="14344" max="14344" width="10.109375" style="32" bestFit="1" customWidth="1"/>
    <col min="14345" max="14345" width="14.109375" style="32" bestFit="1" customWidth="1"/>
    <col min="14346" max="14346" width="8.6640625" style="32" bestFit="1" customWidth="1"/>
    <col min="14347" max="14347" width="7.33203125" style="32" bestFit="1" customWidth="1"/>
    <col min="14348" max="14348" width="12.5546875" style="32" bestFit="1" customWidth="1"/>
    <col min="14349" max="14349" width="13.109375" style="32" bestFit="1" customWidth="1"/>
    <col min="14350" max="14350" width="10.5546875" style="32" bestFit="1" customWidth="1"/>
    <col min="14351" max="14351" width="16.109375" style="32" bestFit="1" customWidth="1"/>
    <col min="14352" max="14352" width="10.109375" style="32" bestFit="1" customWidth="1"/>
    <col min="14353" max="14353" width="9.109375" style="32" bestFit="1" customWidth="1"/>
    <col min="14354" max="14354" width="11.33203125" style="32" bestFit="1" customWidth="1"/>
    <col min="14355" max="14355" width="10.109375" style="32" bestFit="1" customWidth="1"/>
    <col min="14356" max="14593" width="8.88671875" style="32"/>
    <col min="14594" max="14594" width="37.109375" style="32" customWidth="1"/>
    <col min="14595" max="14595" width="13.88671875" style="32" bestFit="1" customWidth="1"/>
    <col min="14596" max="14596" width="10" style="32" bestFit="1" customWidth="1"/>
    <col min="14597" max="14597" width="28.5546875" style="32" bestFit="1" customWidth="1"/>
    <col min="14598" max="14598" width="13" style="32" bestFit="1" customWidth="1"/>
    <col min="14599" max="14599" width="17.6640625" style="32" bestFit="1" customWidth="1"/>
    <col min="14600" max="14600" width="10.109375" style="32" bestFit="1" customWidth="1"/>
    <col min="14601" max="14601" width="14.109375" style="32" bestFit="1" customWidth="1"/>
    <col min="14602" max="14602" width="8.6640625" style="32" bestFit="1" customWidth="1"/>
    <col min="14603" max="14603" width="7.33203125" style="32" bestFit="1" customWidth="1"/>
    <col min="14604" max="14604" width="12.5546875" style="32" bestFit="1" customWidth="1"/>
    <col min="14605" max="14605" width="13.109375" style="32" bestFit="1" customWidth="1"/>
    <col min="14606" max="14606" width="10.5546875" style="32" bestFit="1" customWidth="1"/>
    <col min="14607" max="14607" width="16.109375" style="32" bestFit="1" customWidth="1"/>
    <col min="14608" max="14608" width="10.109375" style="32" bestFit="1" customWidth="1"/>
    <col min="14609" max="14609" width="9.109375" style="32" bestFit="1" customWidth="1"/>
    <col min="14610" max="14610" width="11.33203125" style="32" bestFit="1" customWidth="1"/>
    <col min="14611" max="14611" width="10.109375" style="32" bestFit="1" customWidth="1"/>
    <col min="14612" max="14849" width="8.88671875" style="32"/>
    <col min="14850" max="14850" width="37.109375" style="32" customWidth="1"/>
    <col min="14851" max="14851" width="13.88671875" style="32" bestFit="1" customWidth="1"/>
    <col min="14852" max="14852" width="10" style="32" bestFit="1" customWidth="1"/>
    <col min="14853" max="14853" width="28.5546875" style="32" bestFit="1" customWidth="1"/>
    <col min="14854" max="14854" width="13" style="32" bestFit="1" customWidth="1"/>
    <col min="14855" max="14855" width="17.6640625" style="32" bestFit="1" customWidth="1"/>
    <col min="14856" max="14856" width="10.109375" style="32" bestFit="1" customWidth="1"/>
    <col min="14857" max="14857" width="14.109375" style="32" bestFit="1" customWidth="1"/>
    <col min="14858" max="14858" width="8.6640625" style="32" bestFit="1" customWidth="1"/>
    <col min="14859" max="14859" width="7.33203125" style="32" bestFit="1" customWidth="1"/>
    <col min="14860" max="14860" width="12.5546875" style="32" bestFit="1" customWidth="1"/>
    <col min="14861" max="14861" width="13.109375" style="32" bestFit="1" customWidth="1"/>
    <col min="14862" max="14862" width="10.5546875" style="32" bestFit="1" customWidth="1"/>
    <col min="14863" max="14863" width="16.109375" style="32" bestFit="1" customWidth="1"/>
    <col min="14864" max="14864" width="10.109375" style="32" bestFit="1" customWidth="1"/>
    <col min="14865" max="14865" width="9.109375" style="32" bestFit="1" customWidth="1"/>
    <col min="14866" max="14866" width="11.33203125" style="32" bestFit="1" customWidth="1"/>
    <col min="14867" max="14867" width="10.109375" style="32" bestFit="1" customWidth="1"/>
    <col min="14868" max="15105" width="8.88671875" style="32"/>
    <col min="15106" max="15106" width="37.109375" style="32" customWidth="1"/>
    <col min="15107" max="15107" width="13.88671875" style="32" bestFit="1" customWidth="1"/>
    <col min="15108" max="15108" width="10" style="32" bestFit="1" customWidth="1"/>
    <col min="15109" max="15109" width="28.5546875" style="32" bestFit="1" customWidth="1"/>
    <col min="15110" max="15110" width="13" style="32" bestFit="1" customWidth="1"/>
    <col min="15111" max="15111" width="17.6640625" style="32" bestFit="1" customWidth="1"/>
    <col min="15112" max="15112" width="10.109375" style="32" bestFit="1" customWidth="1"/>
    <col min="15113" max="15113" width="14.109375" style="32" bestFit="1" customWidth="1"/>
    <col min="15114" max="15114" width="8.6640625" style="32" bestFit="1" customWidth="1"/>
    <col min="15115" max="15115" width="7.33203125" style="32" bestFit="1" customWidth="1"/>
    <col min="15116" max="15116" width="12.5546875" style="32" bestFit="1" customWidth="1"/>
    <col min="15117" max="15117" width="13.109375" style="32" bestFit="1" customWidth="1"/>
    <col min="15118" max="15118" width="10.5546875" style="32" bestFit="1" customWidth="1"/>
    <col min="15119" max="15119" width="16.109375" style="32" bestFit="1" customWidth="1"/>
    <col min="15120" max="15120" width="10.109375" style="32" bestFit="1" customWidth="1"/>
    <col min="15121" max="15121" width="9.109375" style="32" bestFit="1" customWidth="1"/>
    <col min="15122" max="15122" width="11.33203125" style="32" bestFit="1" customWidth="1"/>
    <col min="15123" max="15123" width="10.109375" style="32" bestFit="1" customWidth="1"/>
    <col min="15124" max="15361" width="8.88671875" style="32"/>
    <col min="15362" max="15362" width="37.109375" style="32" customWidth="1"/>
    <col min="15363" max="15363" width="13.88671875" style="32" bestFit="1" customWidth="1"/>
    <col min="15364" max="15364" width="10" style="32" bestFit="1" customWidth="1"/>
    <col min="15365" max="15365" width="28.5546875" style="32" bestFit="1" customWidth="1"/>
    <col min="15366" max="15366" width="13" style="32" bestFit="1" customWidth="1"/>
    <col min="15367" max="15367" width="17.6640625" style="32" bestFit="1" customWidth="1"/>
    <col min="15368" max="15368" width="10.109375" style="32" bestFit="1" customWidth="1"/>
    <col min="15369" max="15369" width="14.109375" style="32" bestFit="1" customWidth="1"/>
    <col min="15370" max="15370" width="8.6640625" style="32" bestFit="1" customWidth="1"/>
    <col min="15371" max="15371" width="7.33203125" style="32" bestFit="1" customWidth="1"/>
    <col min="15372" max="15372" width="12.5546875" style="32" bestFit="1" customWidth="1"/>
    <col min="15373" max="15373" width="13.109375" style="32" bestFit="1" customWidth="1"/>
    <col min="15374" max="15374" width="10.5546875" style="32" bestFit="1" customWidth="1"/>
    <col min="15375" max="15375" width="16.109375" style="32" bestFit="1" customWidth="1"/>
    <col min="15376" max="15376" width="10.109375" style="32" bestFit="1" customWidth="1"/>
    <col min="15377" max="15377" width="9.109375" style="32" bestFit="1" customWidth="1"/>
    <col min="15378" max="15378" width="11.33203125" style="32" bestFit="1" customWidth="1"/>
    <col min="15379" max="15379" width="10.109375" style="32" bestFit="1" customWidth="1"/>
    <col min="15380" max="15617" width="8.88671875" style="32"/>
    <col min="15618" max="15618" width="37.109375" style="32" customWidth="1"/>
    <col min="15619" max="15619" width="13.88671875" style="32" bestFit="1" customWidth="1"/>
    <col min="15620" max="15620" width="10" style="32" bestFit="1" customWidth="1"/>
    <col min="15621" max="15621" width="28.5546875" style="32" bestFit="1" customWidth="1"/>
    <col min="15622" max="15622" width="13" style="32" bestFit="1" customWidth="1"/>
    <col min="15623" max="15623" width="17.6640625" style="32" bestFit="1" customWidth="1"/>
    <col min="15624" max="15624" width="10.109375" style="32" bestFit="1" customWidth="1"/>
    <col min="15625" max="15625" width="14.109375" style="32" bestFit="1" customWidth="1"/>
    <col min="15626" max="15626" width="8.6640625" style="32" bestFit="1" customWidth="1"/>
    <col min="15627" max="15627" width="7.33203125" style="32" bestFit="1" customWidth="1"/>
    <col min="15628" max="15628" width="12.5546875" style="32" bestFit="1" customWidth="1"/>
    <col min="15629" max="15629" width="13.109375" style="32" bestFit="1" customWidth="1"/>
    <col min="15630" max="15630" width="10.5546875" style="32" bestFit="1" customWidth="1"/>
    <col min="15631" max="15631" width="16.109375" style="32" bestFit="1" customWidth="1"/>
    <col min="15632" max="15632" width="10.109375" style="32" bestFit="1" customWidth="1"/>
    <col min="15633" max="15633" width="9.109375" style="32" bestFit="1" customWidth="1"/>
    <col min="15634" max="15634" width="11.33203125" style="32" bestFit="1" customWidth="1"/>
    <col min="15635" max="15635" width="10.109375" style="32" bestFit="1" customWidth="1"/>
    <col min="15636" max="15873" width="8.88671875" style="32"/>
    <col min="15874" max="15874" width="37.109375" style="32" customWidth="1"/>
    <col min="15875" max="15875" width="13.88671875" style="32" bestFit="1" customWidth="1"/>
    <col min="15876" max="15876" width="10" style="32" bestFit="1" customWidth="1"/>
    <col min="15877" max="15877" width="28.5546875" style="32" bestFit="1" customWidth="1"/>
    <col min="15878" max="15878" width="13" style="32" bestFit="1" customWidth="1"/>
    <col min="15879" max="15879" width="17.6640625" style="32" bestFit="1" customWidth="1"/>
    <col min="15880" max="15880" width="10.109375" style="32" bestFit="1" customWidth="1"/>
    <col min="15881" max="15881" width="14.109375" style="32" bestFit="1" customWidth="1"/>
    <col min="15882" max="15882" width="8.6640625" style="32" bestFit="1" customWidth="1"/>
    <col min="15883" max="15883" width="7.33203125" style="32" bestFit="1" customWidth="1"/>
    <col min="15884" max="15884" width="12.5546875" style="32" bestFit="1" customWidth="1"/>
    <col min="15885" max="15885" width="13.109375" style="32" bestFit="1" customWidth="1"/>
    <col min="15886" max="15886" width="10.5546875" style="32" bestFit="1" customWidth="1"/>
    <col min="15887" max="15887" width="16.109375" style="32" bestFit="1" customWidth="1"/>
    <col min="15888" max="15888" width="10.109375" style="32" bestFit="1" customWidth="1"/>
    <col min="15889" max="15889" width="9.109375" style="32" bestFit="1" customWidth="1"/>
    <col min="15890" max="15890" width="11.33203125" style="32" bestFit="1" customWidth="1"/>
    <col min="15891" max="15891" width="10.109375" style="32" bestFit="1" customWidth="1"/>
    <col min="15892" max="16129" width="8.88671875" style="32"/>
    <col min="16130" max="16130" width="37.109375" style="32" customWidth="1"/>
    <col min="16131" max="16131" width="13.88671875" style="32" bestFit="1" customWidth="1"/>
    <col min="16132" max="16132" width="10" style="32" bestFit="1" customWidth="1"/>
    <col min="16133" max="16133" width="28.5546875" style="32" bestFit="1" customWidth="1"/>
    <col min="16134" max="16134" width="13" style="32" bestFit="1" customWidth="1"/>
    <col min="16135" max="16135" width="17.6640625" style="32" bestFit="1" customWidth="1"/>
    <col min="16136" max="16136" width="10.109375" style="32" bestFit="1" customWidth="1"/>
    <col min="16137" max="16137" width="14.109375" style="32" bestFit="1" customWidth="1"/>
    <col min="16138" max="16138" width="8.6640625" style="32" bestFit="1" customWidth="1"/>
    <col min="16139" max="16139" width="7.33203125" style="32" bestFit="1" customWidth="1"/>
    <col min="16140" max="16140" width="12.5546875" style="32" bestFit="1" customWidth="1"/>
    <col min="16141" max="16141" width="13.109375" style="32" bestFit="1" customWidth="1"/>
    <col min="16142" max="16142" width="10.5546875" style="32" bestFit="1" customWidth="1"/>
    <col min="16143" max="16143" width="16.109375" style="32" bestFit="1" customWidth="1"/>
    <col min="16144" max="16144" width="10.109375" style="32" bestFit="1" customWidth="1"/>
    <col min="16145" max="16145" width="9.109375" style="32" bestFit="1" customWidth="1"/>
    <col min="16146" max="16146" width="11.33203125" style="32" bestFit="1" customWidth="1"/>
    <col min="16147" max="16147" width="10.109375" style="32" bestFit="1" customWidth="1"/>
    <col min="16148" max="16384" width="8.88671875" style="32"/>
  </cols>
  <sheetData>
    <row r="1" spans="1:19" ht="13.2" x14ac:dyDescent="0.25">
      <c r="A1" s="34" t="s">
        <v>0</v>
      </c>
      <c r="C1" s="34" t="s">
        <v>395</v>
      </c>
      <c r="D1" s="40" t="str">
        <f>G10</f>
        <v>Distribution</v>
      </c>
      <c r="E1" s="34"/>
      <c r="F1" s="34"/>
      <c r="G1" s="34"/>
      <c r="H1" s="34"/>
      <c r="I1" s="34"/>
      <c r="J1" s="34"/>
      <c r="K1" s="34"/>
      <c r="L1" s="34"/>
      <c r="M1" s="34"/>
      <c r="N1" s="34"/>
      <c r="O1" s="34"/>
      <c r="P1" s="34"/>
      <c r="Q1" s="34"/>
      <c r="R1" s="34"/>
      <c r="S1" s="34"/>
    </row>
    <row r="2" spans="1:19" ht="13.2" x14ac:dyDescent="0.25">
      <c r="A2" s="1" t="s">
        <v>1</v>
      </c>
      <c r="C2" s="1"/>
    </row>
    <row r="3" spans="1:19" ht="13.2" x14ac:dyDescent="0.25">
      <c r="A3" s="1" t="s">
        <v>2</v>
      </c>
      <c r="C3" s="1"/>
    </row>
    <row r="4" spans="1:19" ht="13.2" x14ac:dyDescent="0.25">
      <c r="A4" s="1" t="s">
        <v>3</v>
      </c>
      <c r="C4" s="1"/>
    </row>
    <row r="5" spans="1:19" ht="13.2" x14ac:dyDescent="0.25">
      <c r="A5" s="1" t="s">
        <v>4</v>
      </c>
      <c r="C5" s="1"/>
    </row>
    <row r="6" spans="1:19" ht="13.2" x14ac:dyDescent="0.25">
      <c r="A6" s="1" t="s">
        <v>5</v>
      </c>
      <c r="C6" s="1"/>
    </row>
    <row r="7" spans="1:19" ht="13.2" x14ac:dyDescent="0.25">
      <c r="B7" s="22"/>
      <c r="C7" s="22"/>
    </row>
    <row r="8" spans="1:19" ht="13.2" x14ac:dyDescent="0.25">
      <c r="A8" s="94" t="s">
        <v>289</v>
      </c>
      <c r="B8" s="94" t="s">
        <v>6</v>
      </c>
      <c r="C8" s="94" t="s">
        <v>7</v>
      </c>
      <c r="D8" s="94" t="s">
        <v>8</v>
      </c>
      <c r="E8" s="94" t="s">
        <v>9</v>
      </c>
      <c r="F8" s="94" t="s">
        <v>10</v>
      </c>
      <c r="G8" s="94" t="s">
        <v>11</v>
      </c>
      <c r="H8" s="96" t="s">
        <v>12</v>
      </c>
      <c r="I8" s="95"/>
      <c r="J8" s="95"/>
      <c r="K8" s="95"/>
      <c r="L8" s="95"/>
      <c r="M8" s="95"/>
      <c r="N8" s="95"/>
      <c r="O8" s="95"/>
      <c r="P8" s="95"/>
      <c r="Q8" s="95"/>
      <c r="R8" s="94" t="s">
        <v>13</v>
      </c>
      <c r="S8" s="94" t="s">
        <v>14</v>
      </c>
    </row>
    <row r="9" spans="1:19" ht="41.4" x14ac:dyDescent="0.25">
      <c r="A9" s="95"/>
      <c r="B9" s="95"/>
      <c r="C9" s="95"/>
      <c r="D9" s="95"/>
      <c r="E9" s="95"/>
      <c r="F9" s="95"/>
      <c r="G9" s="95"/>
      <c r="H9" s="33" t="s">
        <v>15</v>
      </c>
      <c r="I9" s="33" t="s">
        <v>16</v>
      </c>
      <c r="J9" s="33" t="s">
        <v>17</v>
      </c>
      <c r="K9" s="33" t="s">
        <v>18</v>
      </c>
      <c r="L9" s="33" t="s">
        <v>19</v>
      </c>
      <c r="M9" s="33" t="s">
        <v>20</v>
      </c>
      <c r="N9" s="33" t="s">
        <v>21</v>
      </c>
      <c r="O9" s="33" t="s">
        <v>22</v>
      </c>
      <c r="P9" s="33" t="s">
        <v>23</v>
      </c>
      <c r="Q9" s="33" t="s">
        <v>24</v>
      </c>
      <c r="R9" s="95"/>
      <c r="S9" s="95"/>
    </row>
    <row r="10" spans="1:19" ht="20.100000000000001" customHeight="1" x14ac:dyDescent="0.25">
      <c r="A10" s="35">
        <v>13</v>
      </c>
      <c r="B10" s="3" t="s">
        <v>74</v>
      </c>
      <c r="C10" s="4" t="s">
        <v>75</v>
      </c>
      <c r="D10" s="4" t="s">
        <v>76</v>
      </c>
      <c r="E10" s="4" t="s">
        <v>77</v>
      </c>
      <c r="F10" s="4" t="s">
        <v>29</v>
      </c>
      <c r="G10" s="4" t="s">
        <v>78</v>
      </c>
      <c r="H10" s="5">
        <v>44830</v>
      </c>
      <c r="I10" s="4" t="s">
        <v>39</v>
      </c>
      <c r="J10" s="6">
        <v>43.940277999999999</v>
      </c>
      <c r="K10" s="4" t="s">
        <v>32</v>
      </c>
      <c r="L10" s="4" t="s">
        <v>32</v>
      </c>
      <c r="M10" s="4" t="s">
        <v>34</v>
      </c>
      <c r="N10" s="29" t="s">
        <v>34</v>
      </c>
      <c r="O10" s="29" t="s">
        <v>34</v>
      </c>
      <c r="P10" s="4" t="s">
        <v>34</v>
      </c>
      <c r="Q10" s="4" t="s">
        <v>34</v>
      </c>
      <c r="R10" s="4" t="s">
        <v>34</v>
      </c>
      <c r="S10" s="8">
        <v>3</v>
      </c>
    </row>
    <row r="11" spans="1:19" ht="20.100000000000001" customHeight="1" x14ac:dyDescent="0.25">
      <c r="A11" s="35">
        <v>24</v>
      </c>
      <c r="B11" s="3" t="s">
        <v>110</v>
      </c>
      <c r="C11" s="4" t="s">
        <v>111</v>
      </c>
      <c r="D11" s="4" t="s">
        <v>112</v>
      </c>
      <c r="E11" s="4" t="s">
        <v>113</v>
      </c>
      <c r="F11" s="4" t="s">
        <v>29</v>
      </c>
      <c r="G11" s="4" t="s">
        <v>78</v>
      </c>
      <c r="H11" s="5">
        <v>44882</v>
      </c>
      <c r="I11" s="4" t="s">
        <v>39</v>
      </c>
      <c r="J11" s="6">
        <v>223.39099999999999</v>
      </c>
      <c r="K11" s="4" t="s">
        <v>32</v>
      </c>
      <c r="L11" s="4" t="s">
        <v>32</v>
      </c>
      <c r="M11" s="7">
        <v>5.94</v>
      </c>
      <c r="N11" s="7">
        <v>7.85</v>
      </c>
      <c r="O11" s="7">
        <v>49.45</v>
      </c>
      <c r="P11" s="4" t="s">
        <v>91</v>
      </c>
      <c r="Q11" s="7">
        <v>13883.022999999999</v>
      </c>
      <c r="R11" s="4" t="s">
        <v>42</v>
      </c>
      <c r="S11" s="8">
        <v>7</v>
      </c>
    </row>
    <row r="12" spans="1:19" ht="20.100000000000001" customHeight="1" x14ac:dyDescent="0.25">
      <c r="A12" s="35">
        <v>31</v>
      </c>
      <c r="B12" s="3" t="s">
        <v>131</v>
      </c>
      <c r="C12" s="4" t="s">
        <v>75</v>
      </c>
      <c r="D12" s="4" t="s">
        <v>132</v>
      </c>
      <c r="E12" s="4" t="s">
        <v>133</v>
      </c>
      <c r="F12" s="4" t="s">
        <v>29</v>
      </c>
      <c r="G12" s="4" t="s">
        <v>78</v>
      </c>
      <c r="H12" s="5">
        <v>44895</v>
      </c>
      <c r="I12" s="4" t="s">
        <v>39</v>
      </c>
      <c r="J12" s="6">
        <v>64.255302999999998</v>
      </c>
      <c r="K12" s="4" t="s">
        <v>62</v>
      </c>
      <c r="L12" s="4" t="s">
        <v>32</v>
      </c>
      <c r="M12" s="7">
        <v>7.06</v>
      </c>
      <c r="N12" s="7">
        <v>9.8000000000000007</v>
      </c>
      <c r="O12" s="7">
        <v>53.21</v>
      </c>
      <c r="P12" s="4" t="s">
        <v>71</v>
      </c>
      <c r="Q12" s="7">
        <v>3930.0691870000001</v>
      </c>
      <c r="R12" s="4" t="s">
        <v>42</v>
      </c>
      <c r="S12" s="8">
        <v>10</v>
      </c>
    </row>
    <row r="13" spans="1:19" ht="20.100000000000001" customHeight="1" x14ac:dyDescent="0.25">
      <c r="A13" s="35">
        <v>32</v>
      </c>
      <c r="B13" s="3" t="s">
        <v>134</v>
      </c>
      <c r="C13" s="4" t="s">
        <v>111</v>
      </c>
      <c r="D13" s="4" t="s">
        <v>135</v>
      </c>
      <c r="E13" s="4" t="s">
        <v>136</v>
      </c>
      <c r="F13" s="4" t="s">
        <v>29</v>
      </c>
      <c r="G13" s="4" t="s">
        <v>78</v>
      </c>
      <c r="H13" s="5">
        <v>44896</v>
      </c>
      <c r="I13" s="4" t="s">
        <v>39</v>
      </c>
      <c r="J13" s="6">
        <v>63.121000000000002</v>
      </c>
      <c r="K13" s="4" t="s">
        <v>32</v>
      </c>
      <c r="L13" s="4" t="s">
        <v>32</v>
      </c>
      <c r="M13" s="7">
        <v>5.9</v>
      </c>
      <c r="N13" s="7">
        <v>7.85</v>
      </c>
      <c r="O13" s="7">
        <v>50</v>
      </c>
      <c r="P13" s="4" t="s">
        <v>91</v>
      </c>
      <c r="Q13" s="7">
        <v>3890.3409999999999</v>
      </c>
      <c r="R13" s="4" t="s">
        <v>42</v>
      </c>
      <c r="S13" s="8">
        <v>7</v>
      </c>
    </row>
    <row r="14" spans="1:19" ht="20.100000000000001" customHeight="1" x14ac:dyDescent="0.25">
      <c r="A14" s="35">
        <v>36</v>
      </c>
      <c r="B14" s="3" t="s">
        <v>147</v>
      </c>
      <c r="C14" s="4" t="s">
        <v>148</v>
      </c>
      <c r="D14" s="4" t="s">
        <v>112</v>
      </c>
      <c r="E14" s="4" t="s">
        <v>149</v>
      </c>
      <c r="F14" s="4" t="s">
        <v>29</v>
      </c>
      <c r="G14" s="4" t="s">
        <v>78</v>
      </c>
      <c r="H14" s="5">
        <v>44909</v>
      </c>
      <c r="I14" s="4" t="s">
        <v>31</v>
      </c>
      <c r="J14" s="6">
        <v>28.916530000000002</v>
      </c>
      <c r="K14" s="4" t="s">
        <v>62</v>
      </c>
      <c r="L14" s="4" t="s">
        <v>32</v>
      </c>
      <c r="M14" s="7">
        <v>6.62</v>
      </c>
      <c r="N14" s="7">
        <v>9.6</v>
      </c>
      <c r="O14" s="7">
        <v>50.5</v>
      </c>
      <c r="P14" s="4" t="s">
        <v>150</v>
      </c>
      <c r="Q14" s="7">
        <v>992.86500000000001</v>
      </c>
      <c r="R14" s="4" t="s">
        <v>35</v>
      </c>
      <c r="S14" s="8">
        <v>6</v>
      </c>
    </row>
    <row r="15" spans="1:19" ht="20.100000000000001" customHeight="1" x14ac:dyDescent="0.25">
      <c r="A15" s="35">
        <v>37</v>
      </c>
      <c r="B15" s="3" t="s">
        <v>151</v>
      </c>
      <c r="C15" s="4" t="s">
        <v>152</v>
      </c>
      <c r="D15" s="4" t="s">
        <v>80</v>
      </c>
      <c r="E15" s="4" t="s">
        <v>153</v>
      </c>
      <c r="F15" s="4" t="s">
        <v>29</v>
      </c>
      <c r="G15" s="4" t="s">
        <v>78</v>
      </c>
      <c r="H15" s="5">
        <v>44909</v>
      </c>
      <c r="I15" s="4" t="s">
        <v>31</v>
      </c>
      <c r="J15" s="6">
        <v>22.594132999999999</v>
      </c>
      <c r="K15" s="4" t="s">
        <v>32</v>
      </c>
      <c r="L15" s="4" t="s">
        <v>32</v>
      </c>
      <c r="M15" s="7">
        <v>6.86</v>
      </c>
      <c r="N15" s="7">
        <v>9.5</v>
      </c>
      <c r="O15" s="7">
        <v>50.5</v>
      </c>
      <c r="P15" s="4" t="s">
        <v>88</v>
      </c>
      <c r="Q15" s="7">
        <v>2037.8934340000001</v>
      </c>
      <c r="R15" s="4" t="s">
        <v>154</v>
      </c>
      <c r="S15" s="8">
        <v>14</v>
      </c>
    </row>
    <row r="16" spans="1:19" ht="20.100000000000001" customHeight="1" x14ac:dyDescent="0.25">
      <c r="A16" s="35">
        <v>38</v>
      </c>
      <c r="B16" s="3" t="s">
        <v>155</v>
      </c>
      <c r="C16" s="4" t="s">
        <v>152</v>
      </c>
      <c r="D16" s="4" t="s">
        <v>86</v>
      </c>
      <c r="E16" s="4" t="s">
        <v>156</v>
      </c>
      <c r="F16" s="4" t="s">
        <v>29</v>
      </c>
      <c r="G16" s="4" t="s">
        <v>78</v>
      </c>
      <c r="H16" s="5">
        <v>44909</v>
      </c>
      <c r="I16" s="4" t="s">
        <v>39</v>
      </c>
      <c r="J16" s="6">
        <v>75.616812999999993</v>
      </c>
      <c r="K16" s="4" t="s">
        <v>32</v>
      </c>
      <c r="L16" s="4" t="s">
        <v>32</v>
      </c>
      <c r="M16" s="7">
        <v>7.43</v>
      </c>
      <c r="N16" s="7">
        <v>10</v>
      </c>
      <c r="O16" s="7">
        <v>53.87</v>
      </c>
      <c r="P16" s="4" t="s">
        <v>157</v>
      </c>
      <c r="Q16" s="7">
        <v>783.47792500000003</v>
      </c>
      <c r="R16" s="4" t="s">
        <v>154</v>
      </c>
      <c r="S16" s="8">
        <v>24</v>
      </c>
    </row>
    <row r="17" spans="1:19" ht="20.100000000000001" customHeight="1" x14ac:dyDescent="0.25">
      <c r="A17" s="35">
        <v>64</v>
      </c>
      <c r="B17" s="3" t="s">
        <v>219</v>
      </c>
      <c r="C17" s="4" t="s">
        <v>69</v>
      </c>
      <c r="D17" s="4" t="s">
        <v>105</v>
      </c>
      <c r="E17" s="4" t="s">
        <v>220</v>
      </c>
      <c r="F17" s="4" t="s">
        <v>29</v>
      </c>
      <c r="G17" s="4" t="s">
        <v>78</v>
      </c>
      <c r="H17" s="5">
        <v>44994</v>
      </c>
      <c r="I17" s="4" t="s">
        <v>39</v>
      </c>
      <c r="J17" s="6">
        <v>100.53552500000001</v>
      </c>
      <c r="K17" s="4" t="s">
        <v>32</v>
      </c>
      <c r="L17" s="4" t="s">
        <v>32</v>
      </c>
      <c r="M17" s="7">
        <v>6.65</v>
      </c>
      <c r="N17" s="7">
        <v>9.6999999999999993</v>
      </c>
      <c r="O17" s="7">
        <v>42.5</v>
      </c>
      <c r="P17" s="4" t="s">
        <v>91</v>
      </c>
      <c r="Q17" s="7">
        <v>18618.610013000001</v>
      </c>
      <c r="R17" s="4" t="s">
        <v>42</v>
      </c>
      <c r="S17" s="8">
        <v>10</v>
      </c>
    </row>
    <row r="18" spans="1:19" ht="20.100000000000001" customHeight="1" x14ac:dyDescent="0.25">
      <c r="A18" s="35">
        <v>76</v>
      </c>
      <c r="B18" s="3" t="s">
        <v>238</v>
      </c>
      <c r="C18" s="4" t="s">
        <v>239</v>
      </c>
      <c r="D18" s="4" t="s">
        <v>59</v>
      </c>
      <c r="E18" s="4" t="s">
        <v>240</v>
      </c>
      <c r="F18" s="4" t="s">
        <v>29</v>
      </c>
      <c r="G18" s="4" t="s">
        <v>78</v>
      </c>
      <c r="H18" s="5">
        <v>45077</v>
      </c>
      <c r="I18" s="4" t="s">
        <v>31</v>
      </c>
      <c r="J18" s="6">
        <v>30.357845000000001</v>
      </c>
      <c r="K18" s="4" t="s">
        <v>62</v>
      </c>
      <c r="L18" s="4" t="s">
        <v>32</v>
      </c>
      <c r="M18" s="7">
        <v>6.59</v>
      </c>
      <c r="N18" s="7">
        <v>9.35</v>
      </c>
      <c r="O18" s="7">
        <v>49</v>
      </c>
      <c r="P18" s="4" t="s">
        <v>91</v>
      </c>
      <c r="Q18" s="7">
        <v>526.91204400000004</v>
      </c>
      <c r="R18" s="4" t="s">
        <v>35</v>
      </c>
      <c r="S18" s="8">
        <v>8</v>
      </c>
    </row>
    <row r="19" spans="1:19" ht="20.100000000000001" customHeight="1" x14ac:dyDescent="0.25">
      <c r="A19" s="35">
        <v>78</v>
      </c>
      <c r="B19" s="3" t="s">
        <v>245</v>
      </c>
      <c r="C19" s="4" t="s">
        <v>239</v>
      </c>
      <c r="D19" s="4" t="s">
        <v>246</v>
      </c>
      <c r="E19" s="4" t="s">
        <v>247</v>
      </c>
      <c r="F19" s="4" t="s">
        <v>29</v>
      </c>
      <c r="G19" s="4" t="s">
        <v>78</v>
      </c>
      <c r="H19" s="5">
        <v>45083</v>
      </c>
      <c r="I19" s="4" t="s">
        <v>31</v>
      </c>
      <c r="J19" s="6">
        <v>67</v>
      </c>
      <c r="K19" s="4" t="s">
        <v>62</v>
      </c>
      <c r="L19" s="4" t="s">
        <v>32</v>
      </c>
      <c r="M19" s="7">
        <v>6.74</v>
      </c>
      <c r="N19" s="7">
        <v>9.35</v>
      </c>
      <c r="O19" s="7">
        <v>50</v>
      </c>
      <c r="P19" s="4" t="s">
        <v>34</v>
      </c>
      <c r="Q19" s="4" t="s">
        <v>34</v>
      </c>
      <c r="R19" s="4" t="s">
        <v>34</v>
      </c>
      <c r="S19" s="8">
        <v>9</v>
      </c>
    </row>
    <row r="20" spans="1:19" ht="20.100000000000001" customHeight="1" x14ac:dyDescent="0.25">
      <c r="B20" s="1"/>
      <c r="C20" s="1"/>
      <c r="D20" s="1"/>
      <c r="E20" s="1"/>
      <c r="F20" s="1"/>
      <c r="G20" s="1"/>
      <c r="H20" s="14"/>
      <c r="I20" s="1"/>
      <c r="J20" s="15"/>
      <c r="K20" s="1"/>
      <c r="L20" s="1"/>
      <c r="M20" s="18"/>
      <c r="N20" s="18"/>
      <c r="O20" s="18"/>
      <c r="P20" s="1"/>
      <c r="Q20" s="16"/>
      <c r="R20" s="1"/>
      <c r="S20" s="17"/>
    </row>
    <row r="21" spans="1:19" ht="20.100000000000001" customHeight="1" x14ac:dyDescent="0.25">
      <c r="B21" s="1"/>
      <c r="C21" s="1"/>
      <c r="D21" s="1"/>
      <c r="E21" s="1"/>
      <c r="F21" s="1"/>
      <c r="G21" s="1"/>
      <c r="H21" s="14"/>
      <c r="I21" s="1"/>
      <c r="J21" s="15"/>
      <c r="K21" s="1"/>
      <c r="L21" s="1"/>
      <c r="M21" s="16"/>
      <c r="N21" s="16"/>
      <c r="O21" s="16"/>
      <c r="P21" s="1"/>
      <c r="Q21" s="16"/>
      <c r="R21" s="1"/>
      <c r="S21" s="17"/>
    </row>
    <row r="22" spans="1:19" ht="20.100000000000001" customHeight="1" x14ac:dyDescent="0.25">
      <c r="B22" s="1"/>
      <c r="C22" s="1"/>
      <c r="D22" s="1"/>
      <c r="E22" s="1"/>
      <c r="F22" s="1"/>
      <c r="G22" s="1"/>
      <c r="H22" s="14"/>
      <c r="I22" s="1"/>
      <c r="J22" s="15"/>
      <c r="K22" s="1"/>
      <c r="L22" s="1"/>
      <c r="M22" s="18"/>
      <c r="N22" s="18"/>
      <c r="O22" s="18"/>
      <c r="P22" s="1"/>
      <c r="Q22" s="16"/>
      <c r="R22" s="1"/>
      <c r="S22" s="17"/>
    </row>
    <row r="23" spans="1:19" ht="20.100000000000001" customHeight="1" x14ac:dyDescent="0.25">
      <c r="B23" s="1"/>
      <c r="C23" s="1"/>
      <c r="D23" s="1"/>
      <c r="E23" s="1"/>
      <c r="F23" s="1"/>
      <c r="G23" s="1"/>
      <c r="H23" s="14"/>
      <c r="I23" s="1"/>
      <c r="J23" s="15"/>
      <c r="K23" s="1"/>
      <c r="L23" s="1"/>
      <c r="M23" s="16"/>
      <c r="N23" s="16"/>
      <c r="O23" s="16"/>
      <c r="P23" s="1"/>
      <c r="Q23" s="16"/>
      <c r="R23" s="1"/>
      <c r="S23" s="17"/>
    </row>
    <row r="24" spans="1:19" ht="20.100000000000001" customHeight="1" x14ac:dyDescent="0.25">
      <c r="B24" s="1"/>
      <c r="C24" s="1"/>
      <c r="D24" s="1"/>
      <c r="E24" s="1"/>
      <c r="F24" s="1"/>
      <c r="G24" s="1"/>
      <c r="H24" s="14"/>
      <c r="I24" s="1"/>
      <c r="J24" s="15"/>
      <c r="K24" s="1"/>
      <c r="L24" s="1"/>
      <c r="M24" s="16"/>
      <c r="N24" s="16"/>
      <c r="O24" s="16"/>
      <c r="P24" s="1"/>
      <c r="Q24" s="16"/>
      <c r="R24" s="1"/>
      <c r="S24" s="17"/>
    </row>
    <row r="25" spans="1:19" ht="20.100000000000001" customHeight="1" x14ac:dyDescent="0.25">
      <c r="B25" s="1"/>
      <c r="C25" s="1"/>
      <c r="D25" s="1"/>
      <c r="E25" s="1"/>
      <c r="F25" s="1"/>
      <c r="G25" s="1"/>
      <c r="H25" s="14"/>
      <c r="I25" s="1"/>
      <c r="J25" s="15"/>
      <c r="K25" s="1"/>
      <c r="L25" s="1"/>
      <c r="M25" s="16"/>
      <c r="N25" s="16"/>
      <c r="O25" s="16"/>
      <c r="P25" s="1"/>
      <c r="Q25" s="16"/>
      <c r="R25" s="1"/>
      <c r="S25" s="17"/>
    </row>
    <row r="26" spans="1:19" ht="20.100000000000001" customHeight="1" x14ac:dyDescent="0.25">
      <c r="B26" s="1"/>
      <c r="C26" s="1"/>
      <c r="D26" s="1"/>
      <c r="E26" s="1"/>
      <c r="F26" s="1"/>
      <c r="G26" s="1"/>
      <c r="H26" s="14"/>
      <c r="I26" s="1"/>
      <c r="J26" s="15"/>
      <c r="K26" s="1"/>
      <c r="L26" s="1"/>
      <c r="M26" s="16"/>
      <c r="N26" s="16"/>
      <c r="O26" s="16"/>
      <c r="P26" s="1"/>
      <c r="Q26" s="18"/>
      <c r="R26" s="1"/>
      <c r="S26" s="17"/>
    </row>
    <row r="27" spans="1:19" ht="20.100000000000001" customHeight="1" x14ac:dyDescent="0.25">
      <c r="B27" s="1"/>
      <c r="C27" s="1"/>
      <c r="D27" s="1"/>
      <c r="E27" s="1"/>
      <c r="F27" s="1"/>
      <c r="G27" s="1"/>
      <c r="H27" s="14"/>
      <c r="I27" s="1"/>
      <c r="J27" s="15"/>
      <c r="K27" s="1"/>
      <c r="L27" s="1"/>
      <c r="M27" s="16"/>
      <c r="N27" s="16"/>
      <c r="O27" s="16"/>
      <c r="P27" s="1"/>
      <c r="Q27" s="18"/>
      <c r="R27" s="1"/>
      <c r="S27" s="17"/>
    </row>
    <row r="28" spans="1:19" ht="20.100000000000001" customHeight="1" x14ac:dyDescent="0.25">
      <c r="B28" s="1"/>
      <c r="C28" s="1"/>
      <c r="D28" s="1"/>
      <c r="E28" s="1"/>
      <c r="F28" s="1"/>
      <c r="G28" s="1"/>
      <c r="H28" s="14"/>
      <c r="I28" s="1"/>
      <c r="J28" s="15"/>
      <c r="K28" s="1"/>
      <c r="L28" s="1"/>
      <c r="M28" s="18"/>
      <c r="N28" s="18"/>
      <c r="O28" s="18"/>
      <c r="P28" s="1"/>
      <c r="Q28" s="18"/>
      <c r="R28" s="1"/>
      <c r="S28" s="17"/>
    </row>
    <row r="29" spans="1:19" ht="20.100000000000001" customHeight="1" x14ac:dyDescent="0.25">
      <c r="B29" s="1"/>
      <c r="C29" s="1"/>
      <c r="D29" s="1"/>
      <c r="E29" s="1"/>
      <c r="F29" s="1"/>
      <c r="G29" s="1"/>
      <c r="H29" s="14"/>
      <c r="I29" s="1"/>
      <c r="J29" s="15"/>
      <c r="K29" s="1"/>
      <c r="L29" s="1"/>
      <c r="M29" s="16"/>
      <c r="N29" s="16"/>
      <c r="O29" s="16"/>
      <c r="P29" s="1"/>
      <c r="Q29" s="16"/>
      <c r="R29" s="1"/>
      <c r="S29" s="17"/>
    </row>
    <row r="30" spans="1:19" ht="20.100000000000001" customHeight="1" x14ac:dyDescent="0.25">
      <c r="B30" s="1"/>
      <c r="C30" s="1"/>
      <c r="D30" s="1"/>
      <c r="E30" s="1"/>
      <c r="F30" s="1"/>
      <c r="G30" s="1"/>
      <c r="H30" s="14"/>
      <c r="I30" s="1"/>
      <c r="J30" s="15"/>
      <c r="K30" s="1"/>
      <c r="L30" s="1"/>
      <c r="M30" s="16"/>
      <c r="N30" s="16"/>
      <c r="O30" s="16"/>
      <c r="P30" s="1"/>
      <c r="Q30" s="16"/>
      <c r="R30" s="1"/>
      <c r="S30" s="17"/>
    </row>
    <row r="31" spans="1:19" ht="20.100000000000001" customHeight="1" x14ac:dyDescent="0.25">
      <c r="B31" s="1"/>
      <c r="C31" s="1"/>
      <c r="D31" s="1"/>
      <c r="E31" s="1"/>
      <c r="F31" s="1"/>
      <c r="G31" s="1"/>
      <c r="H31" s="14"/>
      <c r="I31" s="1"/>
      <c r="J31" s="15"/>
      <c r="K31" s="1"/>
      <c r="L31" s="1"/>
      <c r="M31" s="16"/>
      <c r="N31" s="16"/>
      <c r="O31" s="16"/>
      <c r="P31" s="1"/>
      <c r="Q31" s="16"/>
      <c r="R31" s="1"/>
      <c r="S31" s="17"/>
    </row>
    <row r="32" spans="1:19" ht="20.100000000000001" customHeight="1" x14ac:dyDescent="0.25">
      <c r="B32" s="1"/>
      <c r="C32" s="1"/>
      <c r="D32" s="1"/>
      <c r="E32" s="1"/>
      <c r="F32" s="1"/>
      <c r="G32" s="1"/>
      <c r="H32" s="14"/>
      <c r="I32" s="1"/>
      <c r="J32" s="15"/>
      <c r="K32" s="1"/>
      <c r="L32" s="1"/>
      <c r="M32" s="16"/>
      <c r="N32" s="16"/>
      <c r="O32" s="16"/>
      <c r="P32" s="1"/>
      <c r="Q32" s="16"/>
      <c r="R32" s="1"/>
      <c r="S32" s="17"/>
    </row>
    <row r="33" spans="2:19" ht="20.100000000000001" customHeight="1" x14ac:dyDescent="0.25">
      <c r="B33" s="1"/>
      <c r="C33" s="1"/>
      <c r="D33" s="1"/>
      <c r="E33" s="1"/>
      <c r="F33" s="1"/>
      <c r="G33" s="1"/>
      <c r="H33" s="14"/>
      <c r="I33" s="1"/>
      <c r="J33" s="15"/>
      <c r="K33" s="1"/>
      <c r="L33" s="1"/>
      <c r="M33" s="16"/>
      <c r="N33" s="16"/>
      <c r="O33" s="16"/>
      <c r="P33" s="1"/>
      <c r="Q33" s="16"/>
      <c r="R33" s="1"/>
      <c r="S33" s="17"/>
    </row>
    <row r="34" spans="2:19" ht="20.100000000000001" customHeight="1" x14ac:dyDescent="0.25">
      <c r="B34" s="1"/>
      <c r="C34" s="1"/>
      <c r="D34" s="1"/>
      <c r="E34" s="1"/>
      <c r="F34" s="1"/>
      <c r="G34" s="1"/>
      <c r="H34" s="14"/>
      <c r="I34" s="1"/>
      <c r="J34" s="15"/>
      <c r="K34" s="1"/>
      <c r="L34" s="1"/>
      <c r="M34" s="16"/>
      <c r="N34" s="16"/>
      <c r="O34" s="16"/>
      <c r="P34" s="1"/>
      <c r="Q34" s="16"/>
      <c r="R34" s="1"/>
      <c r="S34" s="17"/>
    </row>
    <row r="35" spans="2:19" ht="20.100000000000001" customHeight="1" x14ac:dyDescent="0.25">
      <c r="B35" s="1"/>
      <c r="C35" s="1"/>
      <c r="D35" s="1"/>
      <c r="E35" s="1"/>
      <c r="F35" s="1"/>
      <c r="G35" s="1"/>
      <c r="H35" s="14"/>
      <c r="I35" s="1"/>
      <c r="J35" s="15"/>
      <c r="K35" s="1"/>
      <c r="L35" s="1"/>
      <c r="M35" s="16"/>
      <c r="N35" s="16"/>
      <c r="O35" s="16"/>
      <c r="P35" s="1"/>
      <c r="Q35" s="16"/>
      <c r="R35" s="1"/>
      <c r="S35" s="17"/>
    </row>
    <row r="36" spans="2:19" ht="20.100000000000001" customHeight="1" x14ac:dyDescent="0.25">
      <c r="B36" s="1"/>
      <c r="C36" s="1"/>
      <c r="D36" s="1"/>
      <c r="E36" s="1"/>
      <c r="F36" s="1"/>
      <c r="G36" s="1"/>
      <c r="H36" s="14"/>
      <c r="I36" s="1"/>
      <c r="J36" s="15"/>
      <c r="K36" s="1"/>
      <c r="L36" s="1"/>
      <c r="M36" s="16"/>
      <c r="N36" s="16"/>
      <c r="O36" s="16"/>
      <c r="P36" s="1"/>
      <c r="Q36" s="16"/>
      <c r="R36" s="1"/>
      <c r="S36" s="17"/>
    </row>
    <row r="37" spans="2:19" ht="20.100000000000001" customHeight="1" x14ac:dyDescent="0.25">
      <c r="B37" s="1"/>
      <c r="C37" s="1"/>
      <c r="D37" s="1"/>
      <c r="E37" s="1"/>
      <c r="F37" s="1"/>
      <c r="G37" s="1"/>
      <c r="H37" s="14"/>
      <c r="I37" s="1"/>
      <c r="J37" s="15"/>
      <c r="K37" s="1"/>
      <c r="L37" s="1"/>
      <c r="M37" s="16"/>
      <c r="N37" s="16"/>
      <c r="O37" s="16"/>
      <c r="P37" s="1"/>
      <c r="Q37" s="16"/>
      <c r="R37" s="1"/>
      <c r="S37" s="17"/>
    </row>
    <row r="38" spans="2:19" ht="20.100000000000001" customHeight="1" x14ac:dyDescent="0.25">
      <c r="B38" s="1"/>
      <c r="C38" s="1"/>
      <c r="D38" s="1"/>
      <c r="E38" s="1"/>
      <c r="F38" s="1"/>
      <c r="G38" s="1"/>
      <c r="H38" s="14"/>
      <c r="I38" s="1"/>
      <c r="J38" s="15"/>
      <c r="K38" s="1"/>
      <c r="L38" s="1"/>
      <c r="M38" s="16"/>
      <c r="N38" s="16"/>
      <c r="O38" s="16"/>
      <c r="P38" s="1"/>
      <c r="Q38" s="18"/>
      <c r="R38" s="1"/>
      <c r="S38" s="17"/>
    </row>
    <row r="39" spans="2:19" ht="20.100000000000001" customHeight="1" x14ac:dyDescent="0.25">
      <c r="B39" s="1"/>
      <c r="C39" s="1"/>
      <c r="D39" s="1"/>
      <c r="E39" s="1"/>
      <c r="F39" s="1"/>
      <c r="G39" s="1"/>
      <c r="H39" s="14"/>
      <c r="I39" s="1"/>
      <c r="J39" s="15"/>
      <c r="K39" s="1"/>
      <c r="L39" s="1"/>
      <c r="M39" s="18"/>
      <c r="N39" s="18"/>
      <c r="O39" s="18"/>
      <c r="P39" s="1"/>
      <c r="Q39" s="18"/>
      <c r="R39" s="1"/>
      <c r="S39" s="17"/>
    </row>
    <row r="40" spans="2:19" ht="20.100000000000001" customHeight="1" x14ac:dyDescent="0.25">
      <c r="B40" s="1"/>
      <c r="C40" s="1"/>
      <c r="D40" s="1"/>
      <c r="E40" s="1"/>
      <c r="F40" s="1"/>
      <c r="G40" s="1"/>
      <c r="H40" s="14"/>
      <c r="I40" s="1"/>
      <c r="J40" s="15"/>
      <c r="K40" s="1"/>
      <c r="L40" s="1"/>
      <c r="M40" s="18"/>
      <c r="N40" s="18"/>
      <c r="O40" s="18"/>
      <c r="P40" s="1"/>
      <c r="Q40" s="18"/>
      <c r="R40" s="1"/>
      <c r="S40" s="17"/>
    </row>
    <row r="41" spans="2:19" ht="20.100000000000001" customHeight="1" x14ac:dyDescent="0.25">
      <c r="B41" s="1"/>
      <c r="C41" s="1"/>
      <c r="D41" s="1"/>
      <c r="E41" s="1"/>
      <c r="F41" s="1"/>
      <c r="G41" s="1"/>
      <c r="H41" s="14"/>
      <c r="I41" s="1"/>
      <c r="J41" s="15"/>
      <c r="K41" s="1"/>
      <c r="L41" s="1"/>
      <c r="M41" s="18"/>
      <c r="N41" s="16"/>
      <c r="O41" s="16"/>
      <c r="P41" s="1"/>
      <c r="Q41" s="16"/>
      <c r="R41" s="1"/>
      <c r="S41" s="17"/>
    </row>
    <row r="42" spans="2:19" ht="20.100000000000001" customHeight="1" x14ac:dyDescent="0.25">
      <c r="B42" s="1"/>
      <c r="C42" s="1"/>
      <c r="D42" s="1"/>
      <c r="E42" s="1"/>
      <c r="F42" s="1"/>
      <c r="G42" s="1"/>
      <c r="H42" s="14"/>
      <c r="I42" s="1"/>
      <c r="J42" s="15"/>
      <c r="K42" s="1"/>
      <c r="L42" s="1"/>
      <c r="M42" s="16"/>
      <c r="N42" s="16"/>
      <c r="O42" s="16"/>
      <c r="P42" s="1"/>
      <c r="Q42" s="16"/>
      <c r="R42" s="1"/>
      <c r="S42" s="17"/>
    </row>
    <row r="43" spans="2:19" ht="20.100000000000001" customHeight="1" x14ac:dyDescent="0.25">
      <c r="B43" s="1"/>
      <c r="C43" s="1"/>
      <c r="D43" s="1"/>
      <c r="E43" s="1"/>
      <c r="F43" s="1"/>
      <c r="G43" s="1"/>
      <c r="H43" s="14"/>
      <c r="I43" s="1"/>
      <c r="J43" s="15"/>
      <c r="K43" s="1"/>
      <c r="L43" s="1"/>
      <c r="M43" s="16"/>
      <c r="N43" s="16"/>
      <c r="O43" s="16"/>
      <c r="P43" s="1"/>
      <c r="Q43" s="16"/>
      <c r="R43" s="1"/>
      <c r="S43" s="17"/>
    </row>
    <row r="44" spans="2:19" ht="20.100000000000001" customHeight="1" x14ac:dyDescent="0.25">
      <c r="B44" s="1"/>
      <c r="C44" s="1"/>
      <c r="D44" s="1"/>
      <c r="E44" s="1"/>
      <c r="F44" s="1"/>
      <c r="G44" s="1"/>
      <c r="H44" s="14"/>
      <c r="I44" s="1"/>
      <c r="J44" s="15"/>
      <c r="K44" s="1"/>
      <c r="L44" s="1"/>
      <c r="M44" s="16"/>
      <c r="N44" s="16"/>
      <c r="O44" s="16"/>
      <c r="P44" s="1"/>
      <c r="Q44" s="16"/>
      <c r="R44" s="1"/>
      <c r="S44" s="17"/>
    </row>
    <row r="45" spans="2:19" ht="20.100000000000001" customHeight="1" x14ac:dyDescent="0.25">
      <c r="B45" s="1"/>
      <c r="C45" s="1"/>
      <c r="D45" s="1"/>
      <c r="E45" s="1"/>
      <c r="F45" s="1"/>
      <c r="G45" s="1"/>
      <c r="H45" s="14"/>
      <c r="I45" s="1"/>
      <c r="J45" s="15"/>
      <c r="K45" s="1"/>
      <c r="L45" s="1"/>
      <c r="M45" s="18"/>
      <c r="N45" s="18"/>
      <c r="O45" s="18"/>
      <c r="P45" s="1"/>
      <c r="Q45" s="16"/>
      <c r="R45" s="1"/>
      <c r="S45" s="17"/>
    </row>
    <row r="46" spans="2:19" ht="20.100000000000001" customHeight="1" x14ac:dyDescent="0.25">
      <c r="B46" s="1"/>
      <c r="C46" s="1"/>
      <c r="D46" s="1"/>
      <c r="E46" s="1"/>
      <c r="F46" s="1"/>
      <c r="G46" s="1"/>
      <c r="H46" s="14"/>
      <c r="I46" s="1"/>
      <c r="J46" s="15"/>
      <c r="K46" s="1"/>
      <c r="L46" s="1"/>
      <c r="M46" s="16"/>
      <c r="N46" s="16"/>
      <c r="O46" s="16"/>
      <c r="P46" s="1"/>
      <c r="Q46" s="16"/>
      <c r="R46" s="1"/>
      <c r="S46" s="17"/>
    </row>
    <row r="47" spans="2:19" ht="20.100000000000001" customHeight="1" x14ac:dyDescent="0.25">
      <c r="B47" s="1"/>
      <c r="C47" s="1"/>
      <c r="D47" s="1"/>
      <c r="E47" s="1"/>
      <c r="F47" s="1"/>
      <c r="G47" s="1"/>
      <c r="H47" s="14"/>
      <c r="I47" s="1"/>
      <c r="J47" s="15"/>
      <c r="K47" s="1"/>
      <c r="L47" s="1"/>
      <c r="M47" s="16"/>
      <c r="N47" s="16"/>
      <c r="O47" s="16"/>
      <c r="P47" s="1"/>
      <c r="Q47" s="16"/>
      <c r="R47" s="1"/>
      <c r="S47" s="17"/>
    </row>
    <row r="48" spans="2:19" ht="20.100000000000001" customHeight="1" x14ac:dyDescent="0.25">
      <c r="B48" s="1"/>
      <c r="C48" s="1"/>
      <c r="D48" s="1"/>
      <c r="E48" s="1"/>
      <c r="F48" s="1"/>
      <c r="G48" s="1"/>
      <c r="H48" s="14"/>
      <c r="I48" s="1"/>
      <c r="J48" s="15"/>
      <c r="K48" s="1"/>
      <c r="L48" s="1"/>
      <c r="M48" s="16"/>
      <c r="N48" s="16"/>
      <c r="O48" s="16"/>
      <c r="P48" s="1"/>
      <c r="Q48" s="16"/>
      <c r="R48" s="1"/>
      <c r="S48" s="17"/>
    </row>
    <row r="49" spans="2:19" ht="20.100000000000001" customHeight="1" x14ac:dyDescent="0.25">
      <c r="B49" s="1"/>
      <c r="C49" s="1"/>
      <c r="D49" s="1"/>
      <c r="E49" s="1"/>
      <c r="F49" s="1"/>
      <c r="G49" s="1"/>
      <c r="H49" s="14"/>
      <c r="I49" s="1"/>
      <c r="J49" s="15"/>
      <c r="K49" s="1"/>
      <c r="L49" s="1"/>
      <c r="M49" s="18"/>
      <c r="N49" s="18"/>
      <c r="O49" s="18"/>
      <c r="P49" s="1"/>
      <c r="Q49" s="16"/>
      <c r="R49" s="1"/>
      <c r="S49" s="17"/>
    </row>
    <row r="50" spans="2:19" ht="20.100000000000001" customHeight="1" x14ac:dyDescent="0.25">
      <c r="B50" s="1"/>
      <c r="C50" s="1"/>
      <c r="D50" s="1"/>
      <c r="E50" s="1"/>
      <c r="F50" s="1"/>
      <c r="G50" s="1"/>
      <c r="H50" s="14"/>
      <c r="I50" s="1"/>
      <c r="J50" s="15"/>
      <c r="K50" s="1"/>
      <c r="L50" s="1"/>
      <c r="M50" s="16"/>
      <c r="N50" s="16"/>
      <c r="O50" s="16"/>
      <c r="P50" s="1"/>
      <c r="Q50" s="18"/>
      <c r="R50" s="1"/>
      <c r="S50" s="17"/>
    </row>
    <row r="51" spans="2:19" ht="20.100000000000001" customHeight="1" x14ac:dyDescent="0.25">
      <c r="B51" s="1"/>
      <c r="C51" s="1"/>
      <c r="D51" s="1"/>
      <c r="E51" s="1"/>
      <c r="F51" s="1"/>
      <c r="G51" s="1"/>
      <c r="H51" s="14"/>
      <c r="I51" s="1"/>
      <c r="J51" s="18"/>
      <c r="K51" s="1"/>
      <c r="L51" s="1"/>
      <c r="M51" s="18"/>
      <c r="N51" s="16"/>
      <c r="O51" s="16"/>
      <c r="P51" s="1"/>
      <c r="Q51" s="18"/>
      <c r="R51" s="1"/>
      <c r="S51" s="17"/>
    </row>
    <row r="52" spans="2:19" ht="20.100000000000001" customHeight="1" x14ac:dyDescent="0.25">
      <c r="B52" s="1"/>
      <c r="C52" s="1"/>
      <c r="D52" s="1"/>
      <c r="E52" s="1"/>
      <c r="F52" s="1"/>
      <c r="G52" s="1"/>
      <c r="H52" s="14"/>
      <c r="I52" s="1"/>
      <c r="J52" s="15"/>
      <c r="K52" s="1"/>
      <c r="L52" s="1"/>
      <c r="M52" s="18"/>
      <c r="N52" s="16"/>
      <c r="O52" s="16"/>
      <c r="P52" s="1"/>
      <c r="Q52" s="18"/>
      <c r="R52" s="1"/>
      <c r="S52" s="17"/>
    </row>
  </sheetData>
  <mergeCells count="10">
    <mergeCell ref="G8:G9"/>
    <mergeCell ref="H8:Q8"/>
    <mergeCell ref="R8:R9"/>
    <mergeCell ref="S8:S9"/>
    <mergeCell ref="A8:A9"/>
    <mergeCell ref="B8:B9"/>
    <mergeCell ref="C8:C9"/>
    <mergeCell ref="D8:D9"/>
    <mergeCell ref="E8:E9"/>
    <mergeCell ref="F8:F9"/>
  </mergeCells>
  <pageMargins left="0.7" right="0.7" top="0.75" bottom="0.75" header="0.3" footer="0.3"/>
  <pageSetup scale="50" orientation="landscape" horizontalDpi="1200" verticalDpi="1200" r:id="rId1"/>
  <headerFooter scaleWithDoc="0">
    <oddFooter>&amp;C&amp;"Times New Roman,Regular"&amp;12&amp;A
Page &amp;P of &amp;N</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1"/>
  <sheetViews>
    <sheetView view="pageBreakPreview" topLeftCell="A5" zoomScale="60" zoomScaleNormal="100" workbookViewId="0">
      <selection activeCell="L37" sqref="L37"/>
    </sheetView>
  </sheetViews>
  <sheetFormatPr defaultRowHeight="20.100000000000001" customHeight="1" x14ac:dyDescent="0.25"/>
  <cols>
    <col min="1" max="1" width="7" style="57" customWidth="1"/>
    <col min="2" max="2" width="29.5546875" style="57" bestFit="1" customWidth="1"/>
    <col min="3" max="3" width="12.33203125" style="57" bestFit="1" customWidth="1"/>
    <col min="4" max="4" width="9" style="57" bestFit="1" customWidth="1"/>
    <col min="5" max="5" width="27.88671875" style="57" bestFit="1" customWidth="1"/>
    <col min="6" max="6" width="11.6640625" style="57" bestFit="1" customWidth="1"/>
    <col min="7" max="7" width="16.6640625" style="57" bestFit="1" customWidth="1"/>
    <col min="8" max="8" width="10.109375" style="57" bestFit="1" customWidth="1"/>
    <col min="9" max="9" width="12.6640625" style="57" bestFit="1" customWidth="1"/>
    <col min="10" max="10" width="8.5546875" style="57" bestFit="1" customWidth="1"/>
    <col min="11" max="11" width="7.109375" style="57" bestFit="1" customWidth="1"/>
    <col min="12" max="12" width="11.33203125" style="57" bestFit="1" customWidth="1"/>
    <col min="13" max="13" width="12.5546875" style="57" bestFit="1" customWidth="1"/>
    <col min="14" max="14" width="10" style="57" bestFit="1" customWidth="1"/>
    <col min="15" max="15" width="16" style="57" bestFit="1" customWidth="1"/>
    <col min="16" max="16" width="9.6640625" style="57" bestFit="1" customWidth="1"/>
    <col min="17" max="17" width="8.88671875" style="57" bestFit="1" customWidth="1"/>
    <col min="18" max="18" width="10.5546875" style="57" bestFit="1" customWidth="1"/>
    <col min="19" max="19" width="9.6640625" style="57" bestFit="1" customWidth="1"/>
    <col min="20" max="257" width="8.88671875" style="57"/>
    <col min="258" max="258" width="37.109375" style="57" customWidth="1"/>
    <col min="259" max="259" width="13.88671875" style="57" bestFit="1" customWidth="1"/>
    <col min="260" max="260" width="10" style="57" bestFit="1" customWidth="1"/>
    <col min="261" max="261" width="28.5546875" style="57" bestFit="1" customWidth="1"/>
    <col min="262" max="262" width="13" style="57" bestFit="1" customWidth="1"/>
    <col min="263" max="263" width="17.6640625" style="57" bestFit="1" customWidth="1"/>
    <col min="264" max="264" width="10.109375" style="57" bestFit="1" customWidth="1"/>
    <col min="265" max="265" width="14.109375" style="57" bestFit="1" customWidth="1"/>
    <col min="266" max="266" width="8.6640625" style="57" bestFit="1" customWidth="1"/>
    <col min="267" max="267" width="7.33203125" style="57" bestFit="1" customWidth="1"/>
    <col min="268" max="268" width="12.5546875" style="57" bestFit="1" customWidth="1"/>
    <col min="269" max="269" width="13.109375" style="57" bestFit="1" customWidth="1"/>
    <col min="270" max="270" width="10.5546875" style="57" bestFit="1" customWidth="1"/>
    <col min="271" max="271" width="16.109375" style="57" bestFit="1" customWidth="1"/>
    <col min="272" max="272" width="10.109375" style="57" bestFit="1" customWidth="1"/>
    <col min="273" max="273" width="9.109375" style="57" bestFit="1" customWidth="1"/>
    <col min="274" max="274" width="11.33203125" style="57" bestFit="1" customWidth="1"/>
    <col min="275" max="275" width="10.109375" style="57" bestFit="1" customWidth="1"/>
    <col min="276" max="513" width="8.88671875" style="57"/>
    <col min="514" max="514" width="37.109375" style="57" customWidth="1"/>
    <col min="515" max="515" width="13.88671875" style="57" bestFit="1" customWidth="1"/>
    <col min="516" max="516" width="10" style="57" bestFit="1" customWidth="1"/>
    <col min="517" max="517" width="28.5546875" style="57" bestFit="1" customWidth="1"/>
    <col min="518" max="518" width="13" style="57" bestFit="1" customWidth="1"/>
    <col min="519" max="519" width="17.6640625" style="57" bestFit="1" customWidth="1"/>
    <col min="520" max="520" width="10.109375" style="57" bestFit="1" customWidth="1"/>
    <col min="521" max="521" width="14.109375" style="57" bestFit="1" customWidth="1"/>
    <col min="522" max="522" width="8.6640625" style="57" bestFit="1" customWidth="1"/>
    <col min="523" max="523" width="7.33203125" style="57" bestFit="1" customWidth="1"/>
    <col min="524" max="524" width="12.5546875" style="57" bestFit="1" customWidth="1"/>
    <col min="525" max="525" width="13.109375" style="57" bestFit="1" customWidth="1"/>
    <col min="526" max="526" width="10.5546875" style="57" bestFit="1" customWidth="1"/>
    <col min="527" max="527" width="16.109375" style="57" bestFit="1" customWidth="1"/>
    <col min="528" max="528" width="10.109375" style="57" bestFit="1" customWidth="1"/>
    <col min="529" max="529" width="9.109375" style="57" bestFit="1" customWidth="1"/>
    <col min="530" max="530" width="11.33203125" style="57" bestFit="1" customWidth="1"/>
    <col min="531" max="531" width="10.109375" style="57" bestFit="1" customWidth="1"/>
    <col min="532" max="769" width="8.88671875" style="57"/>
    <col min="770" max="770" width="37.109375" style="57" customWidth="1"/>
    <col min="771" max="771" width="13.88671875" style="57" bestFit="1" customWidth="1"/>
    <col min="772" max="772" width="10" style="57" bestFit="1" customWidth="1"/>
    <col min="773" max="773" width="28.5546875" style="57" bestFit="1" customWidth="1"/>
    <col min="774" max="774" width="13" style="57" bestFit="1" customWidth="1"/>
    <col min="775" max="775" width="17.6640625" style="57" bestFit="1" customWidth="1"/>
    <col min="776" max="776" width="10.109375" style="57" bestFit="1" customWidth="1"/>
    <col min="777" max="777" width="14.109375" style="57" bestFit="1" customWidth="1"/>
    <col min="778" max="778" width="8.6640625" style="57" bestFit="1" customWidth="1"/>
    <col min="779" max="779" width="7.33203125" style="57" bestFit="1" customWidth="1"/>
    <col min="780" max="780" width="12.5546875" style="57" bestFit="1" customWidth="1"/>
    <col min="781" max="781" width="13.109375" style="57" bestFit="1" customWidth="1"/>
    <col min="782" max="782" width="10.5546875" style="57" bestFit="1" customWidth="1"/>
    <col min="783" max="783" width="16.109375" style="57" bestFit="1" customWidth="1"/>
    <col min="784" max="784" width="10.109375" style="57" bestFit="1" customWidth="1"/>
    <col min="785" max="785" width="9.109375" style="57" bestFit="1" customWidth="1"/>
    <col min="786" max="786" width="11.33203125" style="57" bestFit="1" customWidth="1"/>
    <col min="787" max="787" width="10.109375" style="57" bestFit="1" customWidth="1"/>
    <col min="788" max="1025" width="8.88671875" style="57"/>
    <col min="1026" max="1026" width="37.109375" style="57" customWidth="1"/>
    <col min="1027" max="1027" width="13.88671875" style="57" bestFit="1" customWidth="1"/>
    <col min="1028" max="1028" width="10" style="57" bestFit="1" customWidth="1"/>
    <col min="1029" max="1029" width="28.5546875" style="57" bestFit="1" customWidth="1"/>
    <col min="1030" max="1030" width="13" style="57" bestFit="1" customWidth="1"/>
    <col min="1031" max="1031" width="17.6640625" style="57" bestFit="1" customWidth="1"/>
    <col min="1032" max="1032" width="10.109375" style="57" bestFit="1" customWidth="1"/>
    <col min="1033" max="1033" width="14.109375" style="57" bestFit="1" customWidth="1"/>
    <col min="1034" max="1034" width="8.6640625" style="57" bestFit="1" customWidth="1"/>
    <col min="1035" max="1035" width="7.33203125" style="57" bestFit="1" customWidth="1"/>
    <col min="1036" max="1036" width="12.5546875" style="57" bestFit="1" customWidth="1"/>
    <col min="1037" max="1037" width="13.109375" style="57" bestFit="1" customWidth="1"/>
    <col min="1038" max="1038" width="10.5546875" style="57" bestFit="1" customWidth="1"/>
    <col min="1039" max="1039" width="16.109375" style="57" bestFit="1" customWidth="1"/>
    <col min="1040" max="1040" width="10.109375" style="57" bestFit="1" customWidth="1"/>
    <col min="1041" max="1041" width="9.109375" style="57" bestFit="1" customWidth="1"/>
    <col min="1042" max="1042" width="11.33203125" style="57" bestFit="1" customWidth="1"/>
    <col min="1043" max="1043" width="10.109375" style="57" bestFit="1" customWidth="1"/>
    <col min="1044" max="1281" width="8.88671875" style="57"/>
    <col min="1282" max="1282" width="37.109375" style="57" customWidth="1"/>
    <col min="1283" max="1283" width="13.88671875" style="57" bestFit="1" customWidth="1"/>
    <col min="1284" max="1284" width="10" style="57" bestFit="1" customWidth="1"/>
    <col min="1285" max="1285" width="28.5546875" style="57" bestFit="1" customWidth="1"/>
    <col min="1286" max="1286" width="13" style="57" bestFit="1" customWidth="1"/>
    <col min="1287" max="1287" width="17.6640625" style="57" bestFit="1" customWidth="1"/>
    <col min="1288" max="1288" width="10.109375" style="57" bestFit="1" customWidth="1"/>
    <col min="1289" max="1289" width="14.109375" style="57" bestFit="1" customWidth="1"/>
    <col min="1290" max="1290" width="8.6640625" style="57" bestFit="1" customWidth="1"/>
    <col min="1291" max="1291" width="7.33203125" style="57" bestFit="1" customWidth="1"/>
    <col min="1292" max="1292" width="12.5546875" style="57" bestFit="1" customWidth="1"/>
    <col min="1293" max="1293" width="13.109375" style="57" bestFit="1" customWidth="1"/>
    <col min="1294" max="1294" width="10.5546875" style="57" bestFit="1" customWidth="1"/>
    <col min="1295" max="1295" width="16.109375" style="57" bestFit="1" customWidth="1"/>
    <col min="1296" max="1296" width="10.109375" style="57" bestFit="1" customWidth="1"/>
    <col min="1297" max="1297" width="9.109375" style="57" bestFit="1" customWidth="1"/>
    <col min="1298" max="1298" width="11.33203125" style="57" bestFit="1" customWidth="1"/>
    <col min="1299" max="1299" width="10.109375" style="57" bestFit="1" customWidth="1"/>
    <col min="1300" max="1537" width="8.88671875" style="57"/>
    <col min="1538" max="1538" width="37.109375" style="57" customWidth="1"/>
    <col min="1539" max="1539" width="13.88671875" style="57" bestFit="1" customWidth="1"/>
    <col min="1540" max="1540" width="10" style="57" bestFit="1" customWidth="1"/>
    <col min="1541" max="1541" width="28.5546875" style="57" bestFit="1" customWidth="1"/>
    <col min="1542" max="1542" width="13" style="57" bestFit="1" customWidth="1"/>
    <col min="1543" max="1543" width="17.6640625" style="57" bestFit="1" customWidth="1"/>
    <col min="1544" max="1544" width="10.109375" style="57" bestFit="1" customWidth="1"/>
    <col min="1545" max="1545" width="14.109375" style="57" bestFit="1" customWidth="1"/>
    <col min="1546" max="1546" width="8.6640625" style="57" bestFit="1" customWidth="1"/>
    <col min="1547" max="1547" width="7.33203125" style="57" bestFit="1" customWidth="1"/>
    <col min="1548" max="1548" width="12.5546875" style="57" bestFit="1" customWidth="1"/>
    <col min="1549" max="1549" width="13.109375" style="57" bestFit="1" customWidth="1"/>
    <col min="1550" max="1550" width="10.5546875" style="57" bestFit="1" customWidth="1"/>
    <col min="1551" max="1551" width="16.109375" style="57" bestFit="1" customWidth="1"/>
    <col min="1552" max="1552" width="10.109375" style="57" bestFit="1" customWidth="1"/>
    <col min="1553" max="1553" width="9.109375" style="57" bestFit="1" customWidth="1"/>
    <col min="1554" max="1554" width="11.33203125" style="57" bestFit="1" customWidth="1"/>
    <col min="1555" max="1555" width="10.109375" style="57" bestFit="1" customWidth="1"/>
    <col min="1556" max="1793" width="8.88671875" style="57"/>
    <col min="1794" max="1794" width="37.109375" style="57" customWidth="1"/>
    <col min="1795" max="1795" width="13.88671875" style="57" bestFit="1" customWidth="1"/>
    <col min="1796" max="1796" width="10" style="57" bestFit="1" customWidth="1"/>
    <col min="1797" max="1797" width="28.5546875" style="57" bestFit="1" customWidth="1"/>
    <col min="1798" max="1798" width="13" style="57" bestFit="1" customWidth="1"/>
    <col min="1799" max="1799" width="17.6640625" style="57" bestFit="1" customWidth="1"/>
    <col min="1800" max="1800" width="10.109375" style="57" bestFit="1" customWidth="1"/>
    <col min="1801" max="1801" width="14.109375" style="57" bestFit="1" customWidth="1"/>
    <col min="1802" max="1802" width="8.6640625" style="57" bestFit="1" customWidth="1"/>
    <col min="1803" max="1803" width="7.33203125" style="57" bestFit="1" customWidth="1"/>
    <col min="1804" max="1804" width="12.5546875" style="57" bestFit="1" customWidth="1"/>
    <col min="1805" max="1805" width="13.109375" style="57" bestFit="1" customWidth="1"/>
    <col min="1806" max="1806" width="10.5546875" style="57" bestFit="1" customWidth="1"/>
    <col min="1807" max="1807" width="16.109375" style="57" bestFit="1" customWidth="1"/>
    <col min="1808" max="1808" width="10.109375" style="57" bestFit="1" customWidth="1"/>
    <col min="1809" max="1809" width="9.109375" style="57" bestFit="1" customWidth="1"/>
    <col min="1810" max="1810" width="11.33203125" style="57" bestFit="1" customWidth="1"/>
    <col min="1811" max="1811" width="10.109375" style="57" bestFit="1" customWidth="1"/>
    <col min="1812" max="2049" width="8.88671875" style="57"/>
    <col min="2050" max="2050" width="37.109375" style="57" customWidth="1"/>
    <col min="2051" max="2051" width="13.88671875" style="57" bestFit="1" customWidth="1"/>
    <col min="2052" max="2052" width="10" style="57" bestFit="1" customWidth="1"/>
    <col min="2053" max="2053" width="28.5546875" style="57" bestFit="1" customWidth="1"/>
    <col min="2054" max="2054" width="13" style="57" bestFit="1" customWidth="1"/>
    <col min="2055" max="2055" width="17.6640625" style="57" bestFit="1" customWidth="1"/>
    <col min="2056" max="2056" width="10.109375" style="57" bestFit="1" customWidth="1"/>
    <col min="2057" max="2057" width="14.109375" style="57" bestFit="1" customWidth="1"/>
    <col min="2058" max="2058" width="8.6640625" style="57" bestFit="1" customWidth="1"/>
    <col min="2059" max="2059" width="7.33203125" style="57" bestFit="1" customWidth="1"/>
    <col min="2060" max="2060" width="12.5546875" style="57" bestFit="1" customWidth="1"/>
    <col min="2061" max="2061" width="13.109375" style="57" bestFit="1" customWidth="1"/>
    <col min="2062" max="2062" width="10.5546875" style="57" bestFit="1" customWidth="1"/>
    <col min="2063" max="2063" width="16.109375" style="57" bestFit="1" customWidth="1"/>
    <col min="2064" max="2064" width="10.109375" style="57" bestFit="1" customWidth="1"/>
    <col min="2065" max="2065" width="9.109375" style="57" bestFit="1" customWidth="1"/>
    <col min="2066" max="2066" width="11.33203125" style="57" bestFit="1" customWidth="1"/>
    <col min="2067" max="2067" width="10.109375" style="57" bestFit="1" customWidth="1"/>
    <col min="2068" max="2305" width="8.88671875" style="57"/>
    <col min="2306" max="2306" width="37.109375" style="57" customWidth="1"/>
    <col min="2307" max="2307" width="13.88671875" style="57" bestFit="1" customWidth="1"/>
    <col min="2308" max="2308" width="10" style="57" bestFit="1" customWidth="1"/>
    <col min="2309" max="2309" width="28.5546875" style="57" bestFit="1" customWidth="1"/>
    <col min="2310" max="2310" width="13" style="57" bestFit="1" customWidth="1"/>
    <col min="2311" max="2311" width="17.6640625" style="57" bestFit="1" customWidth="1"/>
    <col min="2312" max="2312" width="10.109375" style="57" bestFit="1" customWidth="1"/>
    <col min="2313" max="2313" width="14.109375" style="57" bestFit="1" customWidth="1"/>
    <col min="2314" max="2314" width="8.6640625" style="57" bestFit="1" customWidth="1"/>
    <col min="2315" max="2315" width="7.33203125" style="57" bestFit="1" customWidth="1"/>
    <col min="2316" max="2316" width="12.5546875" style="57" bestFit="1" customWidth="1"/>
    <col min="2317" max="2317" width="13.109375" style="57" bestFit="1" customWidth="1"/>
    <col min="2318" max="2318" width="10.5546875" style="57" bestFit="1" customWidth="1"/>
    <col min="2319" max="2319" width="16.109375" style="57" bestFit="1" customWidth="1"/>
    <col min="2320" max="2320" width="10.109375" style="57" bestFit="1" customWidth="1"/>
    <col min="2321" max="2321" width="9.109375" style="57" bestFit="1" customWidth="1"/>
    <col min="2322" max="2322" width="11.33203125" style="57" bestFit="1" customWidth="1"/>
    <col min="2323" max="2323" width="10.109375" style="57" bestFit="1" customWidth="1"/>
    <col min="2324" max="2561" width="8.88671875" style="57"/>
    <col min="2562" max="2562" width="37.109375" style="57" customWidth="1"/>
    <col min="2563" max="2563" width="13.88671875" style="57" bestFit="1" customWidth="1"/>
    <col min="2564" max="2564" width="10" style="57" bestFit="1" customWidth="1"/>
    <col min="2565" max="2565" width="28.5546875" style="57" bestFit="1" customWidth="1"/>
    <col min="2566" max="2566" width="13" style="57" bestFit="1" customWidth="1"/>
    <col min="2567" max="2567" width="17.6640625" style="57" bestFit="1" customWidth="1"/>
    <col min="2568" max="2568" width="10.109375" style="57" bestFit="1" customWidth="1"/>
    <col min="2569" max="2569" width="14.109375" style="57" bestFit="1" customWidth="1"/>
    <col min="2570" max="2570" width="8.6640625" style="57" bestFit="1" customWidth="1"/>
    <col min="2571" max="2571" width="7.33203125" style="57" bestFit="1" customWidth="1"/>
    <col min="2572" max="2572" width="12.5546875" style="57" bestFit="1" customWidth="1"/>
    <col min="2573" max="2573" width="13.109375" style="57" bestFit="1" customWidth="1"/>
    <col min="2574" max="2574" width="10.5546875" style="57" bestFit="1" customWidth="1"/>
    <col min="2575" max="2575" width="16.109375" style="57" bestFit="1" customWidth="1"/>
    <col min="2576" max="2576" width="10.109375" style="57" bestFit="1" customWidth="1"/>
    <col min="2577" max="2577" width="9.109375" style="57" bestFit="1" customWidth="1"/>
    <col min="2578" max="2578" width="11.33203125" style="57" bestFit="1" customWidth="1"/>
    <col min="2579" max="2579" width="10.109375" style="57" bestFit="1" customWidth="1"/>
    <col min="2580" max="2817" width="8.88671875" style="57"/>
    <col min="2818" max="2818" width="37.109375" style="57" customWidth="1"/>
    <col min="2819" max="2819" width="13.88671875" style="57" bestFit="1" customWidth="1"/>
    <col min="2820" max="2820" width="10" style="57" bestFit="1" customWidth="1"/>
    <col min="2821" max="2821" width="28.5546875" style="57" bestFit="1" customWidth="1"/>
    <col min="2822" max="2822" width="13" style="57" bestFit="1" customWidth="1"/>
    <col min="2823" max="2823" width="17.6640625" style="57" bestFit="1" customWidth="1"/>
    <col min="2824" max="2824" width="10.109375" style="57" bestFit="1" customWidth="1"/>
    <col min="2825" max="2825" width="14.109375" style="57" bestFit="1" customWidth="1"/>
    <col min="2826" max="2826" width="8.6640625" style="57" bestFit="1" customWidth="1"/>
    <col min="2827" max="2827" width="7.33203125" style="57" bestFit="1" customWidth="1"/>
    <col min="2828" max="2828" width="12.5546875" style="57" bestFit="1" customWidth="1"/>
    <col min="2829" max="2829" width="13.109375" style="57" bestFit="1" customWidth="1"/>
    <col min="2830" max="2830" width="10.5546875" style="57" bestFit="1" customWidth="1"/>
    <col min="2831" max="2831" width="16.109375" style="57" bestFit="1" customWidth="1"/>
    <col min="2832" max="2832" width="10.109375" style="57" bestFit="1" customWidth="1"/>
    <col min="2833" max="2833" width="9.109375" style="57" bestFit="1" customWidth="1"/>
    <col min="2834" max="2834" width="11.33203125" style="57" bestFit="1" customWidth="1"/>
    <col min="2835" max="2835" width="10.109375" style="57" bestFit="1" customWidth="1"/>
    <col min="2836" max="3073" width="8.88671875" style="57"/>
    <col min="3074" max="3074" width="37.109375" style="57" customWidth="1"/>
    <col min="3075" max="3075" width="13.88671875" style="57" bestFit="1" customWidth="1"/>
    <col min="3076" max="3076" width="10" style="57" bestFit="1" customWidth="1"/>
    <col min="3077" max="3077" width="28.5546875" style="57" bestFit="1" customWidth="1"/>
    <col min="3078" max="3078" width="13" style="57" bestFit="1" customWidth="1"/>
    <col min="3079" max="3079" width="17.6640625" style="57" bestFit="1" customWidth="1"/>
    <col min="3080" max="3080" width="10.109375" style="57" bestFit="1" customWidth="1"/>
    <col min="3081" max="3081" width="14.109375" style="57" bestFit="1" customWidth="1"/>
    <col min="3082" max="3082" width="8.6640625" style="57" bestFit="1" customWidth="1"/>
    <col min="3083" max="3083" width="7.33203125" style="57" bestFit="1" customWidth="1"/>
    <col min="3084" max="3084" width="12.5546875" style="57" bestFit="1" customWidth="1"/>
    <col min="3085" max="3085" width="13.109375" style="57" bestFit="1" customWidth="1"/>
    <col min="3086" max="3086" width="10.5546875" style="57" bestFit="1" customWidth="1"/>
    <col min="3087" max="3087" width="16.109375" style="57" bestFit="1" customWidth="1"/>
    <col min="3088" max="3088" width="10.109375" style="57" bestFit="1" customWidth="1"/>
    <col min="3089" max="3089" width="9.109375" style="57" bestFit="1" customWidth="1"/>
    <col min="3090" max="3090" width="11.33203125" style="57" bestFit="1" customWidth="1"/>
    <col min="3091" max="3091" width="10.109375" style="57" bestFit="1" customWidth="1"/>
    <col min="3092" max="3329" width="8.88671875" style="57"/>
    <col min="3330" max="3330" width="37.109375" style="57" customWidth="1"/>
    <col min="3331" max="3331" width="13.88671875" style="57" bestFit="1" customWidth="1"/>
    <col min="3332" max="3332" width="10" style="57" bestFit="1" customWidth="1"/>
    <col min="3333" max="3333" width="28.5546875" style="57" bestFit="1" customWidth="1"/>
    <col min="3334" max="3334" width="13" style="57" bestFit="1" customWidth="1"/>
    <col min="3335" max="3335" width="17.6640625" style="57" bestFit="1" customWidth="1"/>
    <col min="3336" max="3336" width="10.109375" style="57" bestFit="1" customWidth="1"/>
    <col min="3337" max="3337" width="14.109375" style="57" bestFit="1" customWidth="1"/>
    <col min="3338" max="3338" width="8.6640625" style="57" bestFit="1" customWidth="1"/>
    <col min="3339" max="3339" width="7.33203125" style="57" bestFit="1" customWidth="1"/>
    <col min="3340" max="3340" width="12.5546875" style="57" bestFit="1" customWidth="1"/>
    <col min="3341" max="3341" width="13.109375" style="57" bestFit="1" customWidth="1"/>
    <col min="3342" max="3342" width="10.5546875" style="57" bestFit="1" customWidth="1"/>
    <col min="3343" max="3343" width="16.109375" style="57" bestFit="1" customWidth="1"/>
    <col min="3344" max="3344" width="10.109375" style="57" bestFit="1" customWidth="1"/>
    <col min="3345" max="3345" width="9.109375" style="57" bestFit="1" customWidth="1"/>
    <col min="3346" max="3346" width="11.33203125" style="57" bestFit="1" customWidth="1"/>
    <col min="3347" max="3347" width="10.109375" style="57" bestFit="1" customWidth="1"/>
    <col min="3348" max="3585" width="8.88671875" style="57"/>
    <col min="3586" max="3586" width="37.109375" style="57" customWidth="1"/>
    <col min="3587" max="3587" width="13.88671875" style="57" bestFit="1" customWidth="1"/>
    <col min="3588" max="3588" width="10" style="57" bestFit="1" customWidth="1"/>
    <col min="3589" max="3589" width="28.5546875" style="57" bestFit="1" customWidth="1"/>
    <col min="3590" max="3590" width="13" style="57" bestFit="1" customWidth="1"/>
    <col min="3591" max="3591" width="17.6640625" style="57" bestFit="1" customWidth="1"/>
    <col min="3592" max="3592" width="10.109375" style="57" bestFit="1" customWidth="1"/>
    <col min="3593" max="3593" width="14.109375" style="57" bestFit="1" customWidth="1"/>
    <col min="3594" max="3594" width="8.6640625" style="57" bestFit="1" customWidth="1"/>
    <col min="3595" max="3595" width="7.33203125" style="57" bestFit="1" customWidth="1"/>
    <col min="3596" max="3596" width="12.5546875" style="57" bestFit="1" customWidth="1"/>
    <col min="3597" max="3597" width="13.109375" style="57" bestFit="1" customWidth="1"/>
    <col min="3598" max="3598" width="10.5546875" style="57" bestFit="1" customWidth="1"/>
    <col min="3599" max="3599" width="16.109375" style="57" bestFit="1" customWidth="1"/>
    <col min="3600" max="3600" width="10.109375" style="57" bestFit="1" customWidth="1"/>
    <col min="3601" max="3601" width="9.109375" style="57" bestFit="1" customWidth="1"/>
    <col min="3602" max="3602" width="11.33203125" style="57" bestFit="1" customWidth="1"/>
    <col min="3603" max="3603" width="10.109375" style="57" bestFit="1" customWidth="1"/>
    <col min="3604" max="3841" width="8.88671875" style="57"/>
    <col min="3842" max="3842" width="37.109375" style="57" customWidth="1"/>
    <col min="3843" max="3843" width="13.88671875" style="57" bestFit="1" customWidth="1"/>
    <col min="3844" max="3844" width="10" style="57" bestFit="1" customWidth="1"/>
    <col min="3845" max="3845" width="28.5546875" style="57" bestFit="1" customWidth="1"/>
    <col min="3846" max="3846" width="13" style="57" bestFit="1" customWidth="1"/>
    <col min="3847" max="3847" width="17.6640625" style="57" bestFit="1" customWidth="1"/>
    <col min="3848" max="3848" width="10.109375" style="57" bestFit="1" customWidth="1"/>
    <col min="3849" max="3849" width="14.109375" style="57" bestFit="1" customWidth="1"/>
    <col min="3850" max="3850" width="8.6640625" style="57" bestFit="1" customWidth="1"/>
    <col min="3851" max="3851" width="7.33203125" style="57" bestFit="1" customWidth="1"/>
    <col min="3852" max="3852" width="12.5546875" style="57" bestFit="1" customWidth="1"/>
    <col min="3853" max="3853" width="13.109375" style="57" bestFit="1" customWidth="1"/>
    <col min="3854" max="3854" width="10.5546875" style="57" bestFit="1" customWidth="1"/>
    <col min="3855" max="3855" width="16.109375" style="57" bestFit="1" customWidth="1"/>
    <col min="3856" max="3856" width="10.109375" style="57" bestFit="1" customWidth="1"/>
    <col min="3857" max="3857" width="9.109375" style="57" bestFit="1" customWidth="1"/>
    <col min="3858" max="3858" width="11.33203125" style="57" bestFit="1" customWidth="1"/>
    <col min="3859" max="3859" width="10.109375" style="57" bestFit="1" customWidth="1"/>
    <col min="3860" max="4097" width="8.88671875" style="57"/>
    <col min="4098" max="4098" width="37.109375" style="57" customWidth="1"/>
    <col min="4099" max="4099" width="13.88671875" style="57" bestFit="1" customWidth="1"/>
    <col min="4100" max="4100" width="10" style="57" bestFit="1" customWidth="1"/>
    <col min="4101" max="4101" width="28.5546875" style="57" bestFit="1" customWidth="1"/>
    <col min="4102" max="4102" width="13" style="57" bestFit="1" customWidth="1"/>
    <col min="4103" max="4103" width="17.6640625" style="57" bestFit="1" customWidth="1"/>
    <col min="4104" max="4104" width="10.109375" style="57" bestFit="1" customWidth="1"/>
    <col min="4105" max="4105" width="14.109375" style="57" bestFit="1" customWidth="1"/>
    <col min="4106" max="4106" width="8.6640625" style="57" bestFit="1" customWidth="1"/>
    <col min="4107" max="4107" width="7.33203125" style="57" bestFit="1" customWidth="1"/>
    <col min="4108" max="4108" width="12.5546875" style="57" bestFit="1" customWidth="1"/>
    <col min="4109" max="4109" width="13.109375" style="57" bestFit="1" customWidth="1"/>
    <col min="4110" max="4110" width="10.5546875" style="57" bestFit="1" customWidth="1"/>
    <col min="4111" max="4111" width="16.109375" style="57" bestFit="1" customWidth="1"/>
    <col min="4112" max="4112" width="10.109375" style="57" bestFit="1" customWidth="1"/>
    <col min="4113" max="4113" width="9.109375" style="57" bestFit="1" customWidth="1"/>
    <col min="4114" max="4114" width="11.33203125" style="57" bestFit="1" customWidth="1"/>
    <col min="4115" max="4115" width="10.109375" style="57" bestFit="1" customWidth="1"/>
    <col min="4116" max="4353" width="8.88671875" style="57"/>
    <col min="4354" max="4354" width="37.109375" style="57" customWidth="1"/>
    <col min="4355" max="4355" width="13.88671875" style="57" bestFit="1" customWidth="1"/>
    <col min="4356" max="4356" width="10" style="57" bestFit="1" customWidth="1"/>
    <col min="4357" max="4357" width="28.5546875" style="57" bestFit="1" customWidth="1"/>
    <col min="4358" max="4358" width="13" style="57" bestFit="1" customWidth="1"/>
    <col min="4359" max="4359" width="17.6640625" style="57" bestFit="1" customWidth="1"/>
    <col min="4360" max="4360" width="10.109375" style="57" bestFit="1" customWidth="1"/>
    <col min="4361" max="4361" width="14.109375" style="57" bestFit="1" customWidth="1"/>
    <col min="4362" max="4362" width="8.6640625" style="57" bestFit="1" customWidth="1"/>
    <col min="4363" max="4363" width="7.33203125" style="57" bestFit="1" customWidth="1"/>
    <col min="4364" max="4364" width="12.5546875" style="57" bestFit="1" customWidth="1"/>
    <col min="4365" max="4365" width="13.109375" style="57" bestFit="1" customWidth="1"/>
    <col min="4366" max="4366" width="10.5546875" style="57" bestFit="1" customWidth="1"/>
    <col min="4367" max="4367" width="16.109375" style="57" bestFit="1" customWidth="1"/>
    <col min="4368" max="4368" width="10.109375" style="57" bestFit="1" customWidth="1"/>
    <col min="4369" max="4369" width="9.109375" style="57" bestFit="1" customWidth="1"/>
    <col min="4370" max="4370" width="11.33203125" style="57" bestFit="1" customWidth="1"/>
    <col min="4371" max="4371" width="10.109375" style="57" bestFit="1" customWidth="1"/>
    <col min="4372" max="4609" width="8.88671875" style="57"/>
    <col min="4610" max="4610" width="37.109375" style="57" customWidth="1"/>
    <col min="4611" max="4611" width="13.88671875" style="57" bestFit="1" customWidth="1"/>
    <col min="4612" max="4612" width="10" style="57" bestFit="1" customWidth="1"/>
    <col min="4613" max="4613" width="28.5546875" style="57" bestFit="1" customWidth="1"/>
    <col min="4614" max="4614" width="13" style="57" bestFit="1" customWidth="1"/>
    <col min="4615" max="4615" width="17.6640625" style="57" bestFit="1" customWidth="1"/>
    <col min="4616" max="4616" width="10.109375" style="57" bestFit="1" customWidth="1"/>
    <col min="4617" max="4617" width="14.109375" style="57" bestFit="1" customWidth="1"/>
    <col min="4618" max="4618" width="8.6640625" style="57" bestFit="1" customWidth="1"/>
    <col min="4619" max="4619" width="7.33203125" style="57" bestFit="1" customWidth="1"/>
    <col min="4620" max="4620" width="12.5546875" style="57" bestFit="1" customWidth="1"/>
    <col min="4621" max="4621" width="13.109375" style="57" bestFit="1" customWidth="1"/>
    <col min="4622" max="4622" width="10.5546875" style="57" bestFit="1" customWidth="1"/>
    <col min="4623" max="4623" width="16.109375" style="57" bestFit="1" customWidth="1"/>
    <col min="4624" max="4624" width="10.109375" style="57" bestFit="1" customWidth="1"/>
    <col min="4625" max="4625" width="9.109375" style="57" bestFit="1" customWidth="1"/>
    <col min="4626" max="4626" width="11.33203125" style="57" bestFit="1" customWidth="1"/>
    <col min="4627" max="4627" width="10.109375" style="57" bestFit="1" customWidth="1"/>
    <col min="4628" max="4865" width="8.88671875" style="57"/>
    <col min="4866" max="4866" width="37.109375" style="57" customWidth="1"/>
    <col min="4867" max="4867" width="13.88671875" style="57" bestFit="1" customWidth="1"/>
    <col min="4868" max="4868" width="10" style="57" bestFit="1" customWidth="1"/>
    <col min="4869" max="4869" width="28.5546875" style="57" bestFit="1" customWidth="1"/>
    <col min="4870" max="4870" width="13" style="57" bestFit="1" customWidth="1"/>
    <col min="4871" max="4871" width="17.6640625" style="57" bestFit="1" customWidth="1"/>
    <col min="4872" max="4872" width="10.109375" style="57" bestFit="1" customWidth="1"/>
    <col min="4873" max="4873" width="14.109375" style="57" bestFit="1" customWidth="1"/>
    <col min="4874" max="4874" width="8.6640625" style="57" bestFit="1" customWidth="1"/>
    <col min="4875" max="4875" width="7.33203125" style="57" bestFit="1" customWidth="1"/>
    <col min="4876" max="4876" width="12.5546875" style="57" bestFit="1" customWidth="1"/>
    <col min="4877" max="4877" width="13.109375" style="57" bestFit="1" customWidth="1"/>
    <col min="4878" max="4878" width="10.5546875" style="57" bestFit="1" customWidth="1"/>
    <col min="4879" max="4879" width="16.109375" style="57" bestFit="1" customWidth="1"/>
    <col min="4880" max="4880" width="10.109375" style="57" bestFit="1" customWidth="1"/>
    <col min="4881" max="4881" width="9.109375" style="57" bestFit="1" customWidth="1"/>
    <col min="4882" max="4882" width="11.33203125" style="57" bestFit="1" customWidth="1"/>
    <col min="4883" max="4883" width="10.109375" style="57" bestFit="1" customWidth="1"/>
    <col min="4884" max="5121" width="8.88671875" style="57"/>
    <col min="5122" max="5122" width="37.109375" style="57" customWidth="1"/>
    <col min="5123" max="5123" width="13.88671875" style="57" bestFit="1" customWidth="1"/>
    <col min="5124" max="5124" width="10" style="57" bestFit="1" customWidth="1"/>
    <col min="5125" max="5125" width="28.5546875" style="57" bestFit="1" customWidth="1"/>
    <col min="5126" max="5126" width="13" style="57" bestFit="1" customWidth="1"/>
    <col min="5127" max="5127" width="17.6640625" style="57" bestFit="1" customWidth="1"/>
    <col min="5128" max="5128" width="10.109375" style="57" bestFit="1" customWidth="1"/>
    <col min="5129" max="5129" width="14.109375" style="57" bestFit="1" customWidth="1"/>
    <col min="5130" max="5130" width="8.6640625" style="57" bestFit="1" customWidth="1"/>
    <col min="5131" max="5131" width="7.33203125" style="57" bestFit="1" customWidth="1"/>
    <col min="5132" max="5132" width="12.5546875" style="57" bestFit="1" customWidth="1"/>
    <col min="5133" max="5133" width="13.109375" style="57" bestFit="1" customWidth="1"/>
    <col min="5134" max="5134" width="10.5546875" style="57" bestFit="1" customWidth="1"/>
    <col min="5135" max="5135" width="16.109375" style="57" bestFit="1" customWidth="1"/>
    <col min="5136" max="5136" width="10.109375" style="57" bestFit="1" customWidth="1"/>
    <col min="5137" max="5137" width="9.109375" style="57" bestFit="1" customWidth="1"/>
    <col min="5138" max="5138" width="11.33203125" style="57" bestFit="1" customWidth="1"/>
    <col min="5139" max="5139" width="10.109375" style="57" bestFit="1" customWidth="1"/>
    <col min="5140" max="5377" width="8.88671875" style="57"/>
    <col min="5378" max="5378" width="37.109375" style="57" customWidth="1"/>
    <col min="5379" max="5379" width="13.88671875" style="57" bestFit="1" customWidth="1"/>
    <col min="5380" max="5380" width="10" style="57" bestFit="1" customWidth="1"/>
    <col min="5381" max="5381" width="28.5546875" style="57" bestFit="1" customWidth="1"/>
    <col min="5382" max="5382" width="13" style="57" bestFit="1" customWidth="1"/>
    <col min="5383" max="5383" width="17.6640625" style="57" bestFit="1" customWidth="1"/>
    <col min="5384" max="5384" width="10.109375" style="57" bestFit="1" customWidth="1"/>
    <col min="5385" max="5385" width="14.109375" style="57" bestFit="1" customWidth="1"/>
    <col min="5386" max="5386" width="8.6640625" style="57" bestFit="1" customWidth="1"/>
    <col min="5387" max="5387" width="7.33203125" style="57" bestFit="1" customWidth="1"/>
    <col min="5388" max="5388" width="12.5546875" style="57" bestFit="1" customWidth="1"/>
    <col min="5389" max="5389" width="13.109375" style="57" bestFit="1" customWidth="1"/>
    <col min="5390" max="5390" width="10.5546875" style="57" bestFit="1" customWidth="1"/>
    <col min="5391" max="5391" width="16.109375" style="57" bestFit="1" customWidth="1"/>
    <col min="5392" max="5392" width="10.109375" style="57" bestFit="1" customWidth="1"/>
    <col min="5393" max="5393" width="9.109375" style="57" bestFit="1" customWidth="1"/>
    <col min="5394" max="5394" width="11.33203125" style="57" bestFit="1" customWidth="1"/>
    <col min="5395" max="5395" width="10.109375" style="57" bestFit="1" customWidth="1"/>
    <col min="5396" max="5633" width="8.88671875" style="57"/>
    <col min="5634" max="5634" width="37.109375" style="57" customWidth="1"/>
    <col min="5635" max="5635" width="13.88671875" style="57" bestFit="1" customWidth="1"/>
    <col min="5636" max="5636" width="10" style="57" bestFit="1" customWidth="1"/>
    <col min="5637" max="5637" width="28.5546875" style="57" bestFit="1" customWidth="1"/>
    <col min="5638" max="5638" width="13" style="57" bestFit="1" customWidth="1"/>
    <col min="5639" max="5639" width="17.6640625" style="57" bestFit="1" customWidth="1"/>
    <col min="5640" max="5640" width="10.109375" style="57" bestFit="1" customWidth="1"/>
    <col min="5641" max="5641" width="14.109375" style="57" bestFit="1" customWidth="1"/>
    <col min="5642" max="5642" width="8.6640625" style="57" bestFit="1" customWidth="1"/>
    <col min="5643" max="5643" width="7.33203125" style="57" bestFit="1" customWidth="1"/>
    <col min="5644" max="5644" width="12.5546875" style="57" bestFit="1" customWidth="1"/>
    <col min="5645" max="5645" width="13.109375" style="57" bestFit="1" customWidth="1"/>
    <col min="5646" max="5646" width="10.5546875" style="57" bestFit="1" customWidth="1"/>
    <col min="5647" max="5647" width="16.109375" style="57" bestFit="1" customWidth="1"/>
    <col min="5648" max="5648" width="10.109375" style="57" bestFit="1" customWidth="1"/>
    <col min="5649" max="5649" width="9.109375" style="57" bestFit="1" customWidth="1"/>
    <col min="5650" max="5650" width="11.33203125" style="57" bestFit="1" customWidth="1"/>
    <col min="5651" max="5651" width="10.109375" style="57" bestFit="1" customWidth="1"/>
    <col min="5652" max="5889" width="8.88671875" style="57"/>
    <col min="5890" max="5890" width="37.109375" style="57" customWidth="1"/>
    <col min="5891" max="5891" width="13.88671875" style="57" bestFit="1" customWidth="1"/>
    <col min="5892" max="5892" width="10" style="57" bestFit="1" customWidth="1"/>
    <col min="5893" max="5893" width="28.5546875" style="57" bestFit="1" customWidth="1"/>
    <col min="5894" max="5894" width="13" style="57" bestFit="1" customWidth="1"/>
    <col min="5895" max="5895" width="17.6640625" style="57" bestFit="1" customWidth="1"/>
    <col min="5896" max="5896" width="10.109375" style="57" bestFit="1" customWidth="1"/>
    <col min="5897" max="5897" width="14.109375" style="57" bestFit="1" customWidth="1"/>
    <col min="5898" max="5898" width="8.6640625" style="57" bestFit="1" customWidth="1"/>
    <col min="5899" max="5899" width="7.33203125" style="57" bestFit="1" customWidth="1"/>
    <col min="5900" max="5900" width="12.5546875" style="57" bestFit="1" customWidth="1"/>
    <col min="5901" max="5901" width="13.109375" style="57" bestFit="1" customWidth="1"/>
    <col min="5902" max="5902" width="10.5546875" style="57" bestFit="1" customWidth="1"/>
    <col min="5903" max="5903" width="16.109375" style="57" bestFit="1" customWidth="1"/>
    <col min="5904" max="5904" width="10.109375" style="57" bestFit="1" customWidth="1"/>
    <col min="5905" max="5905" width="9.109375" style="57" bestFit="1" customWidth="1"/>
    <col min="5906" max="5906" width="11.33203125" style="57" bestFit="1" customWidth="1"/>
    <col min="5907" max="5907" width="10.109375" style="57" bestFit="1" customWidth="1"/>
    <col min="5908" max="6145" width="8.88671875" style="57"/>
    <col min="6146" max="6146" width="37.109375" style="57" customWidth="1"/>
    <col min="6147" max="6147" width="13.88671875" style="57" bestFit="1" customWidth="1"/>
    <col min="6148" max="6148" width="10" style="57" bestFit="1" customWidth="1"/>
    <col min="6149" max="6149" width="28.5546875" style="57" bestFit="1" customWidth="1"/>
    <col min="6150" max="6150" width="13" style="57" bestFit="1" customWidth="1"/>
    <col min="6151" max="6151" width="17.6640625" style="57" bestFit="1" customWidth="1"/>
    <col min="6152" max="6152" width="10.109375" style="57" bestFit="1" customWidth="1"/>
    <col min="6153" max="6153" width="14.109375" style="57" bestFit="1" customWidth="1"/>
    <col min="6154" max="6154" width="8.6640625" style="57" bestFit="1" customWidth="1"/>
    <col min="6155" max="6155" width="7.33203125" style="57" bestFit="1" customWidth="1"/>
    <col min="6156" max="6156" width="12.5546875" style="57" bestFit="1" customWidth="1"/>
    <col min="6157" max="6157" width="13.109375" style="57" bestFit="1" customWidth="1"/>
    <col min="6158" max="6158" width="10.5546875" style="57" bestFit="1" customWidth="1"/>
    <col min="6159" max="6159" width="16.109375" style="57" bestFit="1" customWidth="1"/>
    <col min="6160" max="6160" width="10.109375" style="57" bestFit="1" customWidth="1"/>
    <col min="6161" max="6161" width="9.109375" style="57" bestFit="1" customWidth="1"/>
    <col min="6162" max="6162" width="11.33203125" style="57" bestFit="1" customWidth="1"/>
    <col min="6163" max="6163" width="10.109375" style="57" bestFit="1" customWidth="1"/>
    <col min="6164" max="6401" width="8.88671875" style="57"/>
    <col min="6402" max="6402" width="37.109375" style="57" customWidth="1"/>
    <col min="6403" max="6403" width="13.88671875" style="57" bestFit="1" customWidth="1"/>
    <col min="6404" max="6404" width="10" style="57" bestFit="1" customWidth="1"/>
    <col min="6405" max="6405" width="28.5546875" style="57" bestFit="1" customWidth="1"/>
    <col min="6406" max="6406" width="13" style="57" bestFit="1" customWidth="1"/>
    <col min="6407" max="6407" width="17.6640625" style="57" bestFit="1" customWidth="1"/>
    <col min="6408" max="6408" width="10.109375" style="57" bestFit="1" customWidth="1"/>
    <col min="6409" max="6409" width="14.109375" style="57" bestFit="1" customWidth="1"/>
    <col min="6410" max="6410" width="8.6640625" style="57" bestFit="1" customWidth="1"/>
    <col min="6411" max="6411" width="7.33203125" style="57" bestFit="1" customWidth="1"/>
    <col min="6412" max="6412" width="12.5546875" style="57" bestFit="1" customWidth="1"/>
    <col min="6413" max="6413" width="13.109375" style="57" bestFit="1" customWidth="1"/>
    <col min="6414" max="6414" width="10.5546875" style="57" bestFit="1" customWidth="1"/>
    <col min="6415" max="6415" width="16.109375" style="57" bestFit="1" customWidth="1"/>
    <col min="6416" max="6416" width="10.109375" style="57" bestFit="1" customWidth="1"/>
    <col min="6417" max="6417" width="9.109375" style="57" bestFit="1" customWidth="1"/>
    <col min="6418" max="6418" width="11.33203125" style="57" bestFit="1" customWidth="1"/>
    <col min="6419" max="6419" width="10.109375" style="57" bestFit="1" customWidth="1"/>
    <col min="6420" max="6657" width="8.88671875" style="57"/>
    <col min="6658" max="6658" width="37.109375" style="57" customWidth="1"/>
    <col min="6659" max="6659" width="13.88671875" style="57" bestFit="1" customWidth="1"/>
    <col min="6660" max="6660" width="10" style="57" bestFit="1" customWidth="1"/>
    <col min="6661" max="6661" width="28.5546875" style="57" bestFit="1" customWidth="1"/>
    <col min="6662" max="6662" width="13" style="57" bestFit="1" customWidth="1"/>
    <col min="6663" max="6663" width="17.6640625" style="57" bestFit="1" customWidth="1"/>
    <col min="6664" max="6664" width="10.109375" style="57" bestFit="1" customWidth="1"/>
    <col min="6665" max="6665" width="14.109375" style="57" bestFit="1" customWidth="1"/>
    <col min="6666" max="6666" width="8.6640625" style="57" bestFit="1" customWidth="1"/>
    <col min="6667" max="6667" width="7.33203125" style="57" bestFit="1" customWidth="1"/>
    <col min="6668" max="6668" width="12.5546875" style="57" bestFit="1" customWidth="1"/>
    <col min="6669" max="6669" width="13.109375" style="57" bestFit="1" customWidth="1"/>
    <col min="6670" max="6670" width="10.5546875" style="57" bestFit="1" customWidth="1"/>
    <col min="6671" max="6671" width="16.109375" style="57" bestFit="1" customWidth="1"/>
    <col min="6672" max="6672" width="10.109375" style="57" bestFit="1" customWidth="1"/>
    <col min="6673" max="6673" width="9.109375" style="57" bestFit="1" customWidth="1"/>
    <col min="6674" max="6674" width="11.33203125" style="57" bestFit="1" customWidth="1"/>
    <col min="6675" max="6675" width="10.109375" style="57" bestFit="1" customWidth="1"/>
    <col min="6676" max="6913" width="8.88671875" style="57"/>
    <col min="6914" max="6914" width="37.109375" style="57" customWidth="1"/>
    <col min="6915" max="6915" width="13.88671875" style="57" bestFit="1" customWidth="1"/>
    <col min="6916" max="6916" width="10" style="57" bestFit="1" customWidth="1"/>
    <col min="6917" max="6917" width="28.5546875" style="57" bestFit="1" customWidth="1"/>
    <col min="6918" max="6918" width="13" style="57" bestFit="1" customWidth="1"/>
    <col min="6919" max="6919" width="17.6640625" style="57" bestFit="1" customWidth="1"/>
    <col min="6920" max="6920" width="10.109375" style="57" bestFit="1" customWidth="1"/>
    <col min="6921" max="6921" width="14.109375" style="57" bestFit="1" customWidth="1"/>
    <col min="6922" max="6922" width="8.6640625" style="57" bestFit="1" customWidth="1"/>
    <col min="6923" max="6923" width="7.33203125" style="57" bestFit="1" customWidth="1"/>
    <col min="6924" max="6924" width="12.5546875" style="57" bestFit="1" customWidth="1"/>
    <col min="6925" max="6925" width="13.109375" style="57" bestFit="1" customWidth="1"/>
    <col min="6926" max="6926" width="10.5546875" style="57" bestFit="1" customWidth="1"/>
    <col min="6927" max="6927" width="16.109375" style="57" bestFit="1" customWidth="1"/>
    <col min="6928" max="6928" width="10.109375" style="57" bestFit="1" customWidth="1"/>
    <col min="6929" max="6929" width="9.109375" style="57" bestFit="1" customWidth="1"/>
    <col min="6930" max="6930" width="11.33203125" style="57" bestFit="1" customWidth="1"/>
    <col min="6931" max="6931" width="10.109375" style="57" bestFit="1" customWidth="1"/>
    <col min="6932" max="7169" width="8.88671875" style="57"/>
    <col min="7170" max="7170" width="37.109375" style="57" customWidth="1"/>
    <col min="7171" max="7171" width="13.88671875" style="57" bestFit="1" customWidth="1"/>
    <col min="7172" max="7172" width="10" style="57" bestFit="1" customWidth="1"/>
    <col min="7173" max="7173" width="28.5546875" style="57" bestFit="1" customWidth="1"/>
    <col min="7174" max="7174" width="13" style="57" bestFit="1" customWidth="1"/>
    <col min="7175" max="7175" width="17.6640625" style="57" bestFit="1" customWidth="1"/>
    <col min="7176" max="7176" width="10.109375" style="57" bestFit="1" customWidth="1"/>
    <col min="7177" max="7177" width="14.109375" style="57" bestFit="1" customWidth="1"/>
    <col min="7178" max="7178" width="8.6640625" style="57" bestFit="1" customWidth="1"/>
    <col min="7179" max="7179" width="7.33203125" style="57" bestFit="1" customWidth="1"/>
    <col min="7180" max="7180" width="12.5546875" style="57" bestFit="1" customWidth="1"/>
    <col min="7181" max="7181" width="13.109375" style="57" bestFit="1" customWidth="1"/>
    <col min="7182" max="7182" width="10.5546875" style="57" bestFit="1" customWidth="1"/>
    <col min="7183" max="7183" width="16.109375" style="57" bestFit="1" customWidth="1"/>
    <col min="7184" max="7184" width="10.109375" style="57" bestFit="1" customWidth="1"/>
    <col min="7185" max="7185" width="9.109375" style="57" bestFit="1" customWidth="1"/>
    <col min="7186" max="7186" width="11.33203125" style="57" bestFit="1" customWidth="1"/>
    <col min="7187" max="7187" width="10.109375" style="57" bestFit="1" customWidth="1"/>
    <col min="7188" max="7425" width="8.88671875" style="57"/>
    <col min="7426" max="7426" width="37.109375" style="57" customWidth="1"/>
    <col min="7427" max="7427" width="13.88671875" style="57" bestFit="1" customWidth="1"/>
    <col min="7428" max="7428" width="10" style="57" bestFit="1" customWidth="1"/>
    <col min="7429" max="7429" width="28.5546875" style="57" bestFit="1" customWidth="1"/>
    <col min="7430" max="7430" width="13" style="57" bestFit="1" customWidth="1"/>
    <col min="7431" max="7431" width="17.6640625" style="57" bestFit="1" customWidth="1"/>
    <col min="7432" max="7432" width="10.109375" style="57" bestFit="1" customWidth="1"/>
    <col min="7433" max="7433" width="14.109375" style="57" bestFit="1" customWidth="1"/>
    <col min="7434" max="7434" width="8.6640625" style="57" bestFit="1" customWidth="1"/>
    <col min="7435" max="7435" width="7.33203125" style="57" bestFit="1" customWidth="1"/>
    <col min="7436" max="7436" width="12.5546875" style="57" bestFit="1" customWidth="1"/>
    <col min="7437" max="7437" width="13.109375" style="57" bestFit="1" customWidth="1"/>
    <col min="7438" max="7438" width="10.5546875" style="57" bestFit="1" customWidth="1"/>
    <col min="7439" max="7439" width="16.109375" style="57" bestFit="1" customWidth="1"/>
    <col min="7440" max="7440" width="10.109375" style="57" bestFit="1" customWidth="1"/>
    <col min="7441" max="7441" width="9.109375" style="57" bestFit="1" customWidth="1"/>
    <col min="7442" max="7442" width="11.33203125" style="57" bestFit="1" customWidth="1"/>
    <col min="7443" max="7443" width="10.109375" style="57" bestFit="1" customWidth="1"/>
    <col min="7444" max="7681" width="8.88671875" style="57"/>
    <col min="7682" max="7682" width="37.109375" style="57" customWidth="1"/>
    <col min="7683" max="7683" width="13.88671875" style="57" bestFit="1" customWidth="1"/>
    <col min="7684" max="7684" width="10" style="57" bestFit="1" customWidth="1"/>
    <col min="7685" max="7685" width="28.5546875" style="57" bestFit="1" customWidth="1"/>
    <col min="7686" max="7686" width="13" style="57" bestFit="1" customWidth="1"/>
    <col min="7687" max="7687" width="17.6640625" style="57" bestFit="1" customWidth="1"/>
    <col min="7688" max="7688" width="10.109375" style="57" bestFit="1" customWidth="1"/>
    <col min="7689" max="7689" width="14.109375" style="57" bestFit="1" customWidth="1"/>
    <col min="7690" max="7690" width="8.6640625" style="57" bestFit="1" customWidth="1"/>
    <col min="7691" max="7691" width="7.33203125" style="57" bestFit="1" customWidth="1"/>
    <col min="7692" max="7692" width="12.5546875" style="57" bestFit="1" customWidth="1"/>
    <col min="7693" max="7693" width="13.109375" style="57" bestFit="1" customWidth="1"/>
    <col min="7694" max="7694" width="10.5546875" style="57" bestFit="1" customWidth="1"/>
    <col min="7695" max="7695" width="16.109375" style="57" bestFit="1" customWidth="1"/>
    <col min="7696" max="7696" width="10.109375" style="57" bestFit="1" customWidth="1"/>
    <col min="7697" max="7697" width="9.109375" style="57" bestFit="1" customWidth="1"/>
    <col min="7698" max="7698" width="11.33203125" style="57" bestFit="1" customWidth="1"/>
    <col min="7699" max="7699" width="10.109375" style="57" bestFit="1" customWidth="1"/>
    <col min="7700" max="7937" width="8.88671875" style="57"/>
    <col min="7938" max="7938" width="37.109375" style="57" customWidth="1"/>
    <col min="7939" max="7939" width="13.88671875" style="57" bestFit="1" customWidth="1"/>
    <col min="7940" max="7940" width="10" style="57" bestFit="1" customWidth="1"/>
    <col min="7941" max="7941" width="28.5546875" style="57" bestFit="1" customWidth="1"/>
    <col min="7942" max="7942" width="13" style="57" bestFit="1" customWidth="1"/>
    <col min="7943" max="7943" width="17.6640625" style="57" bestFit="1" customWidth="1"/>
    <col min="7944" max="7944" width="10.109375" style="57" bestFit="1" customWidth="1"/>
    <col min="7945" max="7945" width="14.109375" style="57" bestFit="1" customWidth="1"/>
    <col min="7946" max="7946" width="8.6640625" style="57" bestFit="1" customWidth="1"/>
    <col min="7947" max="7947" width="7.33203125" style="57" bestFit="1" customWidth="1"/>
    <col min="7948" max="7948" width="12.5546875" style="57" bestFit="1" customWidth="1"/>
    <col min="7949" max="7949" width="13.109375" style="57" bestFit="1" customWidth="1"/>
    <col min="7950" max="7950" width="10.5546875" style="57" bestFit="1" customWidth="1"/>
    <col min="7951" max="7951" width="16.109375" style="57" bestFit="1" customWidth="1"/>
    <col min="7952" max="7952" width="10.109375" style="57" bestFit="1" customWidth="1"/>
    <col min="7953" max="7953" width="9.109375" style="57" bestFit="1" customWidth="1"/>
    <col min="7954" max="7954" width="11.33203125" style="57" bestFit="1" customWidth="1"/>
    <col min="7955" max="7955" width="10.109375" style="57" bestFit="1" customWidth="1"/>
    <col min="7956" max="8193" width="8.88671875" style="57"/>
    <col min="8194" max="8194" width="37.109375" style="57" customWidth="1"/>
    <col min="8195" max="8195" width="13.88671875" style="57" bestFit="1" customWidth="1"/>
    <col min="8196" max="8196" width="10" style="57" bestFit="1" customWidth="1"/>
    <col min="8197" max="8197" width="28.5546875" style="57" bestFit="1" customWidth="1"/>
    <col min="8198" max="8198" width="13" style="57" bestFit="1" customWidth="1"/>
    <col min="8199" max="8199" width="17.6640625" style="57" bestFit="1" customWidth="1"/>
    <col min="8200" max="8200" width="10.109375" style="57" bestFit="1" customWidth="1"/>
    <col min="8201" max="8201" width="14.109375" style="57" bestFit="1" customWidth="1"/>
    <col min="8202" max="8202" width="8.6640625" style="57" bestFit="1" customWidth="1"/>
    <col min="8203" max="8203" width="7.33203125" style="57" bestFit="1" customWidth="1"/>
    <col min="8204" max="8204" width="12.5546875" style="57" bestFit="1" customWidth="1"/>
    <col min="8205" max="8205" width="13.109375" style="57" bestFit="1" customWidth="1"/>
    <col min="8206" max="8206" width="10.5546875" style="57" bestFit="1" customWidth="1"/>
    <col min="8207" max="8207" width="16.109375" style="57" bestFit="1" customWidth="1"/>
    <col min="8208" max="8208" width="10.109375" style="57" bestFit="1" customWidth="1"/>
    <col min="8209" max="8209" width="9.109375" style="57" bestFit="1" customWidth="1"/>
    <col min="8210" max="8210" width="11.33203125" style="57" bestFit="1" customWidth="1"/>
    <col min="8211" max="8211" width="10.109375" style="57" bestFit="1" customWidth="1"/>
    <col min="8212" max="8449" width="8.88671875" style="57"/>
    <col min="8450" max="8450" width="37.109375" style="57" customWidth="1"/>
    <col min="8451" max="8451" width="13.88671875" style="57" bestFit="1" customWidth="1"/>
    <col min="8452" max="8452" width="10" style="57" bestFit="1" customWidth="1"/>
    <col min="8453" max="8453" width="28.5546875" style="57" bestFit="1" customWidth="1"/>
    <col min="8454" max="8454" width="13" style="57" bestFit="1" customWidth="1"/>
    <col min="8455" max="8455" width="17.6640625" style="57" bestFit="1" customWidth="1"/>
    <col min="8456" max="8456" width="10.109375" style="57" bestFit="1" customWidth="1"/>
    <col min="8457" max="8457" width="14.109375" style="57" bestFit="1" customWidth="1"/>
    <col min="8458" max="8458" width="8.6640625" style="57" bestFit="1" customWidth="1"/>
    <col min="8459" max="8459" width="7.33203125" style="57" bestFit="1" customWidth="1"/>
    <col min="8460" max="8460" width="12.5546875" style="57" bestFit="1" customWidth="1"/>
    <col min="8461" max="8461" width="13.109375" style="57" bestFit="1" customWidth="1"/>
    <col min="8462" max="8462" width="10.5546875" style="57" bestFit="1" customWidth="1"/>
    <col min="8463" max="8463" width="16.109375" style="57" bestFit="1" customWidth="1"/>
    <col min="8464" max="8464" width="10.109375" style="57" bestFit="1" customWidth="1"/>
    <col min="8465" max="8465" width="9.109375" style="57" bestFit="1" customWidth="1"/>
    <col min="8466" max="8466" width="11.33203125" style="57" bestFit="1" customWidth="1"/>
    <col min="8467" max="8467" width="10.109375" style="57" bestFit="1" customWidth="1"/>
    <col min="8468" max="8705" width="8.88671875" style="57"/>
    <col min="8706" max="8706" width="37.109375" style="57" customWidth="1"/>
    <col min="8707" max="8707" width="13.88671875" style="57" bestFit="1" customWidth="1"/>
    <col min="8708" max="8708" width="10" style="57" bestFit="1" customWidth="1"/>
    <col min="8709" max="8709" width="28.5546875" style="57" bestFit="1" customWidth="1"/>
    <col min="8710" max="8710" width="13" style="57" bestFit="1" customWidth="1"/>
    <col min="8711" max="8711" width="17.6640625" style="57" bestFit="1" customWidth="1"/>
    <col min="8712" max="8712" width="10.109375" style="57" bestFit="1" customWidth="1"/>
    <col min="8713" max="8713" width="14.109375" style="57" bestFit="1" customWidth="1"/>
    <col min="8714" max="8714" width="8.6640625" style="57" bestFit="1" customWidth="1"/>
    <col min="8715" max="8715" width="7.33203125" style="57" bestFit="1" customWidth="1"/>
    <col min="8716" max="8716" width="12.5546875" style="57" bestFit="1" customWidth="1"/>
    <col min="8717" max="8717" width="13.109375" style="57" bestFit="1" customWidth="1"/>
    <col min="8718" max="8718" width="10.5546875" style="57" bestFit="1" customWidth="1"/>
    <col min="8719" max="8719" width="16.109375" style="57" bestFit="1" customWidth="1"/>
    <col min="8720" max="8720" width="10.109375" style="57" bestFit="1" customWidth="1"/>
    <col min="8721" max="8721" width="9.109375" style="57" bestFit="1" customWidth="1"/>
    <col min="8722" max="8722" width="11.33203125" style="57" bestFit="1" customWidth="1"/>
    <col min="8723" max="8723" width="10.109375" style="57" bestFit="1" customWidth="1"/>
    <col min="8724" max="8961" width="8.88671875" style="57"/>
    <col min="8962" max="8962" width="37.109375" style="57" customWidth="1"/>
    <col min="8963" max="8963" width="13.88671875" style="57" bestFit="1" customWidth="1"/>
    <col min="8964" max="8964" width="10" style="57" bestFit="1" customWidth="1"/>
    <col min="8965" max="8965" width="28.5546875" style="57" bestFit="1" customWidth="1"/>
    <col min="8966" max="8966" width="13" style="57" bestFit="1" customWidth="1"/>
    <col min="8967" max="8967" width="17.6640625" style="57" bestFit="1" customWidth="1"/>
    <col min="8968" max="8968" width="10.109375" style="57" bestFit="1" customWidth="1"/>
    <col min="8969" max="8969" width="14.109375" style="57" bestFit="1" customWidth="1"/>
    <col min="8970" max="8970" width="8.6640625" style="57" bestFit="1" customWidth="1"/>
    <col min="8971" max="8971" width="7.33203125" style="57" bestFit="1" customWidth="1"/>
    <col min="8972" max="8972" width="12.5546875" style="57" bestFit="1" customWidth="1"/>
    <col min="8973" max="8973" width="13.109375" style="57" bestFit="1" customWidth="1"/>
    <col min="8974" max="8974" width="10.5546875" style="57" bestFit="1" customWidth="1"/>
    <col min="8975" max="8975" width="16.109375" style="57" bestFit="1" customWidth="1"/>
    <col min="8976" max="8976" width="10.109375" style="57" bestFit="1" customWidth="1"/>
    <col min="8977" max="8977" width="9.109375" style="57" bestFit="1" customWidth="1"/>
    <col min="8978" max="8978" width="11.33203125" style="57" bestFit="1" customWidth="1"/>
    <col min="8979" max="8979" width="10.109375" style="57" bestFit="1" customWidth="1"/>
    <col min="8980" max="9217" width="8.88671875" style="57"/>
    <col min="9218" max="9218" width="37.109375" style="57" customWidth="1"/>
    <col min="9219" max="9219" width="13.88671875" style="57" bestFit="1" customWidth="1"/>
    <col min="9220" max="9220" width="10" style="57" bestFit="1" customWidth="1"/>
    <col min="9221" max="9221" width="28.5546875" style="57" bestFit="1" customWidth="1"/>
    <col min="9222" max="9222" width="13" style="57" bestFit="1" customWidth="1"/>
    <col min="9223" max="9223" width="17.6640625" style="57" bestFit="1" customWidth="1"/>
    <col min="9224" max="9224" width="10.109375" style="57" bestFit="1" customWidth="1"/>
    <col min="9225" max="9225" width="14.109375" style="57" bestFit="1" customWidth="1"/>
    <col min="9226" max="9226" width="8.6640625" style="57" bestFit="1" customWidth="1"/>
    <col min="9227" max="9227" width="7.33203125" style="57" bestFit="1" customWidth="1"/>
    <col min="9228" max="9228" width="12.5546875" style="57" bestFit="1" customWidth="1"/>
    <col min="9229" max="9229" width="13.109375" style="57" bestFit="1" customWidth="1"/>
    <col min="9230" max="9230" width="10.5546875" style="57" bestFit="1" customWidth="1"/>
    <col min="9231" max="9231" width="16.109375" style="57" bestFit="1" customWidth="1"/>
    <col min="9232" max="9232" width="10.109375" style="57" bestFit="1" customWidth="1"/>
    <col min="9233" max="9233" width="9.109375" style="57" bestFit="1" customWidth="1"/>
    <col min="9234" max="9234" width="11.33203125" style="57" bestFit="1" customWidth="1"/>
    <col min="9235" max="9235" width="10.109375" style="57" bestFit="1" customWidth="1"/>
    <col min="9236" max="9473" width="8.88671875" style="57"/>
    <col min="9474" max="9474" width="37.109375" style="57" customWidth="1"/>
    <col min="9475" max="9475" width="13.88671875" style="57" bestFit="1" customWidth="1"/>
    <col min="9476" max="9476" width="10" style="57" bestFit="1" customWidth="1"/>
    <col min="9477" max="9477" width="28.5546875" style="57" bestFit="1" customWidth="1"/>
    <col min="9478" max="9478" width="13" style="57" bestFit="1" customWidth="1"/>
    <col min="9479" max="9479" width="17.6640625" style="57" bestFit="1" customWidth="1"/>
    <col min="9480" max="9480" width="10.109375" style="57" bestFit="1" customWidth="1"/>
    <col min="9481" max="9481" width="14.109375" style="57" bestFit="1" customWidth="1"/>
    <col min="9482" max="9482" width="8.6640625" style="57" bestFit="1" customWidth="1"/>
    <col min="9483" max="9483" width="7.33203125" style="57" bestFit="1" customWidth="1"/>
    <col min="9484" max="9484" width="12.5546875" style="57" bestFit="1" customWidth="1"/>
    <col min="9485" max="9485" width="13.109375" style="57" bestFit="1" customWidth="1"/>
    <col min="9486" max="9486" width="10.5546875" style="57" bestFit="1" customWidth="1"/>
    <col min="9487" max="9487" width="16.109375" style="57" bestFit="1" customWidth="1"/>
    <col min="9488" max="9488" width="10.109375" style="57" bestFit="1" customWidth="1"/>
    <col min="9489" max="9489" width="9.109375" style="57" bestFit="1" customWidth="1"/>
    <col min="9490" max="9490" width="11.33203125" style="57" bestFit="1" customWidth="1"/>
    <col min="9491" max="9491" width="10.109375" style="57" bestFit="1" customWidth="1"/>
    <col min="9492" max="9729" width="8.88671875" style="57"/>
    <col min="9730" max="9730" width="37.109375" style="57" customWidth="1"/>
    <col min="9731" max="9731" width="13.88671875" style="57" bestFit="1" customWidth="1"/>
    <col min="9732" max="9732" width="10" style="57" bestFit="1" customWidth="1"/>
    <col min="9733" max="9733" width="28.5546875" style="57" bestFit="1" customWidth="1"/>
    <col min="9734" max="9734" width="13" style="57" bestFit="1" customWidth="1"/>
    <col min="9735" max="9735" width="17.6640625" style="57" bestFit="1" customWidth="1"/>
    <col min="9736" max="9736" width="10.109375" style="57" bestFit="1" customWidth="1"/>
    <col min="9737" max="9737" width="14.109375" style="57" bestFit="1" customWidth="1"/>
    <col min="9738" max="9738" width="8.6640625" style="57" bestFit="1" customWidth="1"/>
    <col min="9739" max="9739" width="7.33203125" style="57" bestFit="1" customWidth="1"/>
    <col min="9740" max="9740" width="12.5546875" style="57" bestFit="1" customWidth="1"/>
    <col min="9741" max="9741" width="13.109375" style="57" bestFit="1" customWidth="1"/>
    <col min="9742" max="9742" width="10.5546875" style="57" bestFit="1" customWidth="1"/>
    <col min="9743" max="9743" width="16.109375" style="57" bestFit="1" customWidth="1"/>
    <col min="9744" max="9744" width="10.109375" style="57" bestFit="1" customWidth="1"/>
    <col min="9745" max="9745" width="9.109375" style="57" bestFit="1" customWidth="1"/>
    <col min="9746" max="9746" width="11.33203125" style="57" bestFit="1" customWidth="1"/>
    <col min="9747" max="9747" width="10.109375" style="57" bestFit="1" customWidth="1"/>
    <col min="9748" max="9985" width="8.88671875" style="57"/>
    <col min="9986" max="9986" width="37.109375" style="57" customWidth="1"/>
    <col min="9987" max="9987" width="13.88671875" style="57" bestFit="1" customWidth="1"/>
    <col min="9988" max="9988" width="10" style="57" bestFit="1" customWidth="1"/>
    <col min="9989" max="9989" width="28.5546875" style="57" bestFit="1" customWidth="1"/>
    <col min="9990" max="9990" width="13" style="57" bestFit="1" customWidth="1"/>
    <col min="9991" max="9991" width="17.6640625" style="57" bestFit="1" customWidth="1"/>
    <col min="9992" max="9992" width="10.109375" style="57" bestFit="1" customWidth="1"/>
    <col min="9993" max="9993" width="14.109375" style="57" bestFit="1" customWidth="1"/>
    <col min="9994" max="9994" width="8.6640625" style="57" bestFit="1" customWidth="1"/>
    <col min="9995" max="9995" width="7.33203125" style="57" bestFit="1" customWidth="1"/>
    <col min="9996" max="9996" width="12.5546875" style="57" bestFit="1" customWidth="1"/>
    <col min="9997" max="9997" width="13.109375" style="57" bestFit="1" customWidth="1"/>
    <col min="9998" max="9998" width="10.5546875" style="57" bestFit="1" customWidth="1"/>
    <col min="9999" max="9999" width="16.109375" style="57" bestFit="1" customWidth="1"/>
    <col min="10000" max="10000" width="10.109375" style="57" bestFit="1" customWidth="1"/>
    <col min="10001" max="10001" width="9.109375" style="57" bestFit="1" customWidth="1"/>
    <col min="10002" max="10002" width="11.33203125" style="57" bestFit="1" customWidth="1"/>
    <col min="10003" max="10003" width="10.109375" style="57" bestFit="1" customWidth="1"/>
    <col min="10004" max="10241" width="8.88671875" style="57"/>
    <col min="10242" max="10242" width="37.109375" style="57" customWidth="1"/>
    <col min="10243" max="10243" width="13.88671875" style="57" bestFit="1" customWidth="1"/>
    <col min="10244" max="10244" width="10" style="57" bestFit="1" customWidth="1"/>
    <col min="10245" max="10245" width="28.5546875" style="57" bestFit="1" customWidth="1"/>
    <col min="10246" max="10246" width="13" style="57" bestFit="1" customWidth="1"/>
    <col min="10247" max="10247" width="17.6640625" style="57" bestFit="1" customWidth="1"/>
    <col min="10248" max="10248" width="10.109375" style="57" bestFit="1" customWidth="1"/>
    <col min="10249" max="10249" width="14.109375" style="57" bestFit="1" customWidth="1"/>
    <col min="10250" max="10250" width="8.6640625" style="57" bestFit="1" customWidth="1"/>
    <col min="10251" max="10251" width="7.33203125" style="57" bestFit="1" customWidth="1"/>
    <col min="10252" max="10252" width="12.5546875" style="57" bestFit="1" customWidth="1"/>
    <col min="10253" max="10253" width="13.109375" style="57" bestFit="1" customWidth="1"/>
    <col min="10254" max="10254" width="10.5546875" style="57" bestFit="1" customWidth="1"/>
    <col min="10255" max="10255" width="16.109375" style="57" bestFit="1" customWidth="1"/>
    <col min="10256" max="10256" width="10.109375" style="57" bestFit="1" customWidth="1"/>
    <col min="10257" max="10257" width="9.109375" style="57" bestFit="1" customWidth="1"/>
    <col min="10258" max="10258" width="11.33203125" style="57" bestFit="1" customWidth="1"/>
    <col min="10259" max="10259" width="10.109375" style="57" bestFit="1" customWidth="1"/>
    <col min="10260" max="10497" width="8.88671875" style="57"/>
    <col min="10498" max="10498" width="37.109375" style="57" customWidth="1"/>
    <col min="10499" max="10499" width="13.88671875" style="57" bestFit="1" customWidth="1"/>
    <col min="10500" max="10500" width="10" style="57" bestFit="1" customWidth="1"/>
    <col min="10501" max="10501" width="28.5546875" style="57" bestFit="1" customWidth="1"/>
    <col min="10502" max="10502" width="13" style="57" bestFit="1" customWidth="1"/>
    <col min="10503" max="10503" width="17.6640625" style="57" bestFit="1" customWidth="1"/>
    <col min="10504" max="10504" width="10.109375" style="57" bestFit="1" customWidth="1"/>
    <col min="10505" max="10505" width="14.109375" style="57" bestFit="1" customWidth="1"/>
    <col min="10506" max="10506" width="8.6640625" style="57" bestFit="1" customWidth="1"/>
    <col min="10507" max="10507" width="7.33203125" style="57" bestFit="1" customWidth="1"/>
    <col min="10508" max="10508" width="12.5546875" style="57" bestFit="1" customWidth="1"/>
    <col min="10509" max="10509" width="13.109375" style="57" bestFit="1" customWidth="1"/>
    <col min="10510" max="10510" width="10.5546875" style="57" bestFit="1" customWidth="1"/>
    <col min="10511" max="10511" width="16.109375" style="57" bestFit="1" customWidth="1"/>
    <col min="10512" max="10512" width="10.109375" style="57" bestFit="1" customWidth="1"/>
    <col min="10513" max="10513" width="9.109375" style="57" bestFit="1" customWidth="1"/>
    <col min="10514" max="10514" width="11.33203125" style="57" bestFit="1" customWidth="1"/>
    <col min="10515" max="10515" width="10.109375" style="57" bestFit="1" customWidth="1"/>
    <col min="10516" max="10753" width="8.88671875" style="57"/>
    <col min="10754" max="10754" width="37.109375" style="57" customWidth="1"/>
    <col min="10755" max="10755" width="13.88671875" style="57" bestFit="1" customWidth="1"/>
    <col min="10756" max="10756" width="10" style="57" bestFit="1" customWidth="1"/>
    <col min="10757" max="10757" width="28.5546875" style="57" bestFit="1" customWidth="1"/>
    <col min="10758" max="10758" width="13" style="57" bestFit="1" customWidth="1"/>
    <col min="10759" max="10759" width="17.6640625" style="57" bestFit="1" customWidth="1"/>
    <col min="10760" max="10760" width="10.109375" style="57" bestFit="1" customWidth="1"/>
    <col min="10761" max="10761" width="14.109375" style="57" bestFit="1" customWidth="1"/>
    <col min="10762" max="10762" width="8.6640625" style="57" bestFit="1" customWidth="1"/>
    <col min="10763" max="10763" width="7.33203125" style="57" bestFit="1" customWidth="1"/>
    <col min="10764" max="10764" width="12.5546875" style="57" bestFit="1" customWidth="1"/>
    <col min="10765" max="10765" width="13.109375" style="57" bestFit="1" customWidth="1"/>
    <col min="10766" max="10766" width="10.5546875" style="57" bestFit="1" customWidth="1"/>
    <col min="10767" max="10767" width="16.109375" style="57" bestFit="1" customWidth="1"/>
    <col min="10768" max="10768" width="10.109375" style="57" bestFit="1" customWidth="1"/>
    <col min="10769" max="10769" width="9.109375" style="57" bestFit="1" customWidth="1"/>
    <col min="10770" max="10770" width="11.33203125" style="57" bestFit="1" customWidth="1"/>
    <col min="10771" max="10771" width="10.109375" style="57" bestFit="1" customWidth="1"/>
    <col min="10772" max="11009" width="8.88671875" style="57"/>
    <col min="11010" max="11010" width="37.109375" style="57" customWidth="1"/>
    <col min="11011" max="11011" width="13.88671875" style="57" bestFit="1" customWidth="1"/>
    <col min="11012" max="11012" width="10" style="57" bestFit="1" customWidth="1"/>
    <col min="11013" max="11013" width="28.5546875" style="57" bestFit="1" customWidth="1"/>
    <col min="11014" max="11014" width="13" style="57" bestFit="1" customWidth="1"/>
    <col min="11015" max="11015" width="17.6640625" style="57" bestFit="1" customWidth="1"/>
    <col min="11016" max="11016" width="10.109375" style="57" bestFit="1" customWidth="1"/>
    <col min="11017" max="11017" width="14.109375" style="57" bestFit="1" customWidth="1"/>
    <col min="11018" max="11018" width="8.6640625" style="57" bestFit="1" customWidth="1"/>
    <col min="11019" max="11019" width="7.33203125" style="57" bestFit="1" customWidth="1"/>
    <col min="11020" max="11020" width="12.5546875" style="57" bestFit="1" customWidth="1"/>
    <col min="11021" max="11021" width="13.109375" style="57" bestFit="1" customWidth="1"/>
    <col min="11022" max="11022" width="10.5546875" style="57" bestFit="1" customWidth="1"/>
    <col min="11023" max="11023" width="16.109375" style="57" bestFit="1" customWidth="1"/>
    <col min="11024" max="11024" width="10.109375" style="57" bestFit="1" customWidth="1"/>
    <col min="11025" max="11025" width="9.109375" style="57" bestFit="1" customWidth="1"/>
    <col min="11026" max="11026" width="11.33203125" style="57" bestFit="1" customWidth="1"/>
    <col min="11027" max="11027" width="10.109375" style="57" bestFit="1" customWidth="1"/>
    <col min="11028" max="11265" width="8.88671875" style="57"/>
    <col min="11266" max="11266" width="37.109375" style="57" customWidth="1"/>
    <col min="11267" max="11267" width="13.88671875" style="57" bestFit="1" customWidth="1"/>
    <col min="11268" max="11268" width="10" style="57" bestFit="1" customWidth="1"/>
    <col min="11269" max="11269" width="28.5546875" style="57" bestFit="1" customWidth="1"/>
    <col min="11270" max="11270" width="13" style="57" bestFit="1" customWidth="1"/>
    <col min="11271" max="11271" width="17.6640625" style="57" bestFit="1" customWidth="1"/>
    <col min="11272" max="11272" width="10.109375" style="57" bestFit="1" customWidth="1"/>
    <col min="11273" max="11273" width="14.109375" style="57" bestFit="1" customWidth="1"/>
    <col min="11274" max="11274" width="8.6640625" style="57" bestFit="1" customWidth="1"/>
    <col min="11275" max="11275" width="7.33203125" style="57" bestFit="1" customWidth="1"/>
    <col min="11276" max="11276" width="12.5546875" style="57" bestFit="1" customWidth="1"/>
    <col min="11277" max="11277" width="13.109375" style="57" bestFit="1" customWidth="1"/>
    <col min="11278" max="11278" width="10.5546875" style="57" bestFit="1" customWidth="1"/>
    <col min="11279" max="11279" width="16.109375" style="57" bestFit="1" customWidth="1"/>
    <col min="11280" max="11280" width="10.109375" style="57" bestFit="1" customWidth="1"/>
    <col min="11281" max="11281" width="9.109375" style="57" bestFit="1" customWidth="1"/>
    <col min="11282" max="11282" width="11.33203125" style="57" bestFit="1" customWidth="1"/>
    <col min="11283" max="11283" width="10.109375" style="57" bestFit="1" customWidth="1"/>
    <col min="11284" max="11521" width="8.88671875" style="57"/>
    <col min="11522" max="11522" width="37.109375" style="57" customWidth="1"/>
    <col min="11523" max="11523" width="13.88671875" style="57" bestFit="1" customWidth="1"/>
    <col min="11524" max="11524" width="10" style="57" bestFit="1" customWidth="1"/>
    <col min="11525" max="11525" width="28.5546875" style="57" bestFit="1" customWidth="1"/>
    <col min="11526" max="11526" width="13" style="57" bestFit="1" customWidth="1"/>
    <col min="11527" max="11527" width="17.6640625" style="57" bestFit="1" customWidth="1"/>
    <col min="11528" max="11528" width="10.109375" style="57" bestFit="1" customWidth="1"/>
    <col min="11529" max="11529" width="14.109375" style="57" bestFit="1" customWidth="1"/>
    <col min="11530" max="11530" width="8.6640625" style="57" bestFit="1" customWidth="1"/>
    <col min="11531" max="11531" width="7.33203125" style="57" bestFit="1" customWidth="1"/>
    <col min="11532" max="11532" width="12.5546875" style="57" bestFit="1" customWidth="1"/>
    <col min="11533" max="11533" width="13.109375" style="57" bestFit="1" customWidth="1"/>
    <col min="11534" max="11534" width="10.5546875" style="57" bestFit="1" customWidth="1"/>
    <col min="11535" max="11535" width="16.109375" style="57" bestFit="1" customWidth="1"/>
    <col min="11536" max="11536" width="10.109375" style="57" bestFit="1" customWidth="1"/>
    <col min="11537" max="11537" width="9.109375" style="57" bestFit="1" customWidth="1"/>
    <col min="11538" max="11538" width="11.33203125" style="57" bestFit="1" customWidth="1"/>
    <col min="11539" max="11539" width="10.109375" style="57" bestFit="1" customWidth="1"/>
    <col min="11540" max="11777" width="8.88671875" style="57"/>
    <col min="11778" max="11778" width="37.109375" style="57" customWidth="1"/>
    <col min="11779" max="11779" width="13.88671875" style="57" bestFit="1" customWidth="1"/>
    <col min="11780" max="11780" width="10" style="57" bestFit="1" customWidth="1"/>
    <col min="11781" max="11781" width="28.5546875" style="57" bestFit="1" customWidth="1"/>
    <col min="11782" max="11782" width="13" style="57" bestFit="1" customWidth="1"/>
    <col min="11783" max="11783" width="17.6640625" style="57" bestFit="1" customWidth="1"/>
    <col min="11784" max="11784" width="10.109375" style="57" bestFit="1" customWidth="1"/>
    <col min="11785" max="11785" width="14.109375" style="57" bestFit="1" customWidth="1"/>
    <col min="11786" max="11786" width="8.6640625" style="57" bestFit="1" customWidth="1"/>
    <col min="11787" max="11787" width="7.33203125" style="57" bestFit="1" customWidth="1"/>
    <col min="11788" max="11788" width="12.5546875" style="57" bestFit="1" customWidth="1"/>
    <col min="11789" max="11789" width="13.109375" style="57" bestFit="1" customWidth="1"/>
    <col min="11790" max="11790" width="10.5546875" style="57" bestFit="1" customWidth="1"/>
    <col min="11791" max="11791" width="16.109375" style="57" bestFit="1" customWidth="1"/>
    <col min="11792" max="11792" width="10.109375" style="57" bestFit="1" customWidth="1"/>
    <col min="11793" max="11793" width="9.109375" style="57" bestFit="1" customWidth="1"/>
    <col min="11794" max="11794" width="11.33203125" style="57" bestFit="1" customWidth="1"/>
    <col min="11795" max="11795" width="10.109375" style="57" bestFit="1" customWidth="1"/>
    <col min="11796" max="12033" width="8.88671875" style="57"/>
    <col min="12034" max="12034" width="37.109375" style="57" customWidth="1"/>
    <col min="12035" max="12035" width="13.88671875" style="57" bestFit="1" customWidth="1"/>
    <col min="12036" max="12036" width="10" style="57" bestFit="1" customWidth="1"/>
    <col min="12037" max="12037" width="28.5546875" style="57" bestFit="1" customWidth="1"/>
    <col min="12038" max="12038" width="13" style="57" bestFit="1" customWidth="1"/>
    <col min="12039" max="12039" width="17.6640625" style="57" bestFit="1" customWidth="1"/>
    <col min="12040" max="12040" width="10.109375" style="57" bestFit="1" customWidth="1"/>
    <col min="12041" max="12041" width="14.109375" style="57" bestFit="1" customWidth="1"/>
    <col min="12042" max="12042" width="8.6640625" style="57" bestFit="1" customWidth="1"/>
    <col min="12043" max="12043" width="7.33203125" style="57" bestFit="1" customWidth="1"/>
    <col min="12044" max="12044" width="12.5546875" style="57" bestFit="1" customWidth="1"/>
    <col min="12045" max="12045" width="13.109375" style="57" bestFit="1" customWidth="1"/>
    <col min="12046" max="12046" width="10.5546875" style="57" bestFit="1" customWidth="1"/>
    <col min="12047" max="12047" width="16.109375" style="57" bestFit="1" customWidth="1"/>
    <col min="12048" max="12048" width="10.109375" style="57" bestFit="1" customWidth="1"/>
    <col min="12049" max="12049" width="9.109375" style="57" bestFit="1" customWidth="1"/>
    <col min="12050" max="12050" width="11.33203125" style="57" bestFit="1" customWidth="1"/>
    <col min="12051" max="12051" width="10.109375" style="57" bestFit="1" customWidth="1"/>
    <col min="12052" max="12289" width="8.88671875" style="57"/>
    <col min="12290" max="12290" width="37.109375" style="57" customWidth="1"/>
    <col min="12291" max="12291" width="13.88671875" style="57" bestFit="1" customWidth="1"/>
    <col min="12292" max="12292" width="10" style="57" bestFit="1" customWidth="1"/>
    <col min="12293" max="12293" width="28.5546875" style="57" bestFit="1" customWidth="1"/>
    <col min="12294" max="12294" width="13" style="57" bestFit="1" customWidth="1"/>
    <col min="12295" max="12295" width="17.6640625" style="57" bestFit="1" customWidth="1"/>
    <col min="12296" max="12296" width="10.109375" style="57" bestFit="1" customWidth="1"/>
    <col min="12297" max="12297" width="14.109375" style="57" bestFit="1" customWidth="1"/>
    <col min="12298" max="12298" width="8.6640625" style="57" bestFit="1" customWidth="1"/>
    <col min="12299" max="12299" width="7.33203125" style="57" bestFit="1" customWidth="1"/>
    <col min="12300" max="12300" width="12.5546875" style="57" bestFit="1" customWidth="1"/>
    <col min="12301" max="12301" width="13.109375" style="57" bestFit="1" customWidth="1"/>
    <col min="12302" max="12302" width="10.5546875" style="57" bestFit="1" customWidth="1"/>
    <col min="12303" max="12303" width="16.109375" style="57" bestFit="1" customWidth="1"/>
    <col min="12304" max="12304" width="10.109375" style="57" bestFit="1" customWidth="1"/>
    <col min="12305" max="12305" width="9.109375" style="57" bestFit="1" customWidth="1"/>
    <col min="12306" max="12306" width="11.33203125" style="57" bestFit="1" customWidth="1"/>
    <col min="12307" max="12307" width="10.109375" style="57" bestFit="1" customWidth="1"/>
    <col min="12308" max="12545" width="8.88671875" style="57"/>
    <col min="12546" max="12546" width="37.109375" style="57" customWidth="1"/>
    <col min="12547" max="12547" width="13.88671875" style="57" bestFit="1" customWidth="1"/>
    <col min="12548" max="12548" width="10" style="57" bestFit="1" customWidth="1"/>
    <col min="12549" max="12549" width="28.5546875" style="57" bestFit="1" customWidth="1"/>
    <col min="12550" max="12550" width="13" style="57" bestFit="1" customWidth="1"/>
    <col min="12551" max="12551" width="17.6640625" style="57" bestFit="1" customWidth="1"/>
    <col min="12552" max="12552" width="10.109375" style="57" bestFit="1" customWidth="1"/>
    <col min="12553" max="12553" width="14.109375" style="57" bestFit="1" customWidth="1"/>
    <col min="12554" max="12554" width="8.6640625" style="57" bestFit="1" customWidth="1"/>
    <col min="12555" max="12555" width="7.33203125" style="57" bestFit="1" customWidth="1"/>
    <col min="12556" max="12556" width="12.5546875" style="57" bestFit="1" customWidth="1"/>
    <col min="12557" max="12557" width="13.109375" style="57" bestFit="1" customWidth="1"/>
    <col min="12558" max="12558" width="10.5546875" style="57" bestFit="1" customWidth="1"/>
    <col min="12559" max="12559" width="16.109375" style="57" bestFit="1" customWidth="1"/>
    <col min="12560" max="12560" width="10.109375" style="57" bestFit="1" customWidth="1"/>
    <col min="12561" max="12561" width="9.109375" style="57" bestFit="1" customWidth="1"/>
    <col min="12562" max="12562" width="11.33203125" style="57" bestFit="1" customWidth="1"/>
    <col min="12563" max="12563" width="10.109375" style="57" bestFit="1" customWidth="1"/>
    <col min="12564" max="12801" width="8.88671875" style="57"/>
    <col min="12802" max="12802" width="37.109375" style="57" customWidth="1"/>
    <col min="12803" max="12803" width="13.88671875" style="57" bestFit="1" customWidth="1"/>
    <col min="12804" max="12804" width="10" style="57" bestFit="1" customWidth="1"/>
    <col min="12805" max="12805" width="28.5546875" style="57" bestFit="1" customWidth="1"/>
    <col min="12806" max="12806" width="13" style="57" bestFit="1" customWidth="1"/>
    <col min="12807" max="12807" width="17.6640625" style="57" bestFit="1" customWidth="1"/>
    <col min="12808" max="12808" width="10.109375" style="57" bestFit="1" customWidth="1"/>
    <col min="12809" max="12809" width="14.109375" style="57" bestFit="1" customWidth="1"/>
    <col min="12810" max="12810" width="8.6640625" style="57" bestFit="1" customWidth="1"/>
    <col min="12811" max="12811" width="7.33203125" style="57" bestFit="1" customWidth="1"/>
    <col min="12812" max="12812" width="12.5546875" style="57" bestFit="1" customWidth="1"/>
    <col min="12813" max="12813" width="13.109375" style="57" bestFit="1" customWidth="1"/>
    <col min="12814" max="12814" width="10.5546875" style="57" bestFit="1" customWidth="1"/>
    <col min="12815" max="12815" width="16.109375" style="57" bestFit="1" customWidth="1"/>
    <col min="12816" max="12816" width="10.109375" style="57" bestFit="1" customWidth="1"/>
    <col min="12817" max="12817" width="9.109375" style="57" bestFit="1" customWidth="1"/>
    <col min="12818" max="12818" width="11.33203125" style="57" bestFit="1" customWidth="1"/>
    <col min="12819" max="12819" width="10.109375" style="57" bestFit="1" customWidth="1"/>
    <col min="12820" max="13057" width="8.88671875" style="57"/>
    <col min="13058" max="13058" width="37.109375" style="57" customWidth="1"/>
    <col min="13059" max="13059" width="13.88671875" style="57" bestFit="1" customWidth="1"/>
    <col min="13060" max="13060" width="10" style="57" bestFit="1" customWidth="1"/>
    <col min="13061" max="13061" width="28.5546875" style="57" bestFit="1" customWidth="1"/>
    <col min="13062" max="13062" width="13" style="57" bestFit="1" customWidth="1"/>
    <col min="13063" max="13063" width="17.6640625" style="57" bestFit="1" customWidth="1"/>
    <col min="13064" max="13064" width="10.109375" style="57" bestFit="1" customWidth="1"/>
    <col min="13065" max="13065" width="14.109375" style="57" bestFit="1" customWidth="1"/>
    <col min="13066" max="13066" width="8.6640625" style="57" bestFit="1" customWidth="1"/>
    <col min="13067" max="13067" width="7.33203125" style="57" bestFit="1" customWidth="1"/>
    <col min="13068" max="13068" width="12.5546875" style="57" bestFit="1" customWidth="1"/>
    <col min="13069" max="13069" width="13.109375" style="57" bestFit="1" customWidth="1"/>
    <col min="13070" max="13070" width="10.5546875" style="57" bestFit="1" customWidth="1"/>
    <col min="13071" max="13071" width="16.109375" style="57" bestFit="1" customWidth="1"/>
    <col min="13072" max="13072" width="10.109375" style="57" bestFit="1" customWidth="1"/>
    <col min="13073" max="13073" width="9.109375" style="57" bestFit="1" customWidth="1"/>
    <col min="13074" max="13074" width="11.33203125" style="57" bestFit="1" customWidth="1"/>
    <col min="13075" max="13075" width="10.109375" style="57" bestFit="1" customWidth="1"/>
    <col min="13076" max="13313" width="8.88671875" style="57"/>
    <col min="13314" max="13314" width="37.109375" style="57" customWidth="1"/>
    <col min="13315" max="13315" width="13.88671875" style="57" bestFit="1" customWidth="1"/>
    <col min="13316" max="13316" width="10" style="57" bestFit="1" customWidth="1"/>
    <col min="13317" max="13317" width="28.5546875" style="57" bestFit="1" customWidth="1"/>
    <col min="13318" max="13318" width="13" style="57" bestFit="1" customWidth="1"/>
    <col min="13319" max="13319" width="17.6640625" style="57" bestFit="1" customWidth="1"/>
    <col min="13320" max="13320" width="10.109375" style="57" bestFit="1" customWidth="1"/>
    <col min="13321" max="13321" width="14.109375" style="57" bestFit="1" customWidth="1"/>
    <col min="13322" max="13322" width="8.6640625" style="57" bestFit="1" customWidth="1"/>
    <col min="13323" max="13323" width="7.33203125" style="57" bestFit="1" customWidth="1"/>
    <col min="13324" max="13324" width="12.5546875" style="57" bestFit="1" customWidth="1"/>
    <col min="13325" max="13325" width="13.109375" style="57" bestFit="1" customWidth="1"/>
    <col min="13326" max="13326" width="10.5546875" style="57" bestFit="1" customWidth="1"/>
    <col min="13327" max="13327" width="16.109375" style="57" bestFit="1" customWidth="1"/>
    <col min="13328" max="13328" width="10.109375" style="57" bestFit="1" customWidth="1"/>
    <col min="13329" max="13329" width="9.109375" style="57" bestFit="1" customWidth="1"/>
    <col min="13330" max="13330" width="11.33203125" style="57" bestFit="1" customWidth="1"/>
    <col min="13331" max="13331" width="10.109375" style="57" bestFit="1" customWidth="1"/>
    <col min="13332" max="13569" width="8.88671875" style="57"/>
    <col min="13570" max="13570" width="37.109375" style="57" customWidth="1"/>
    <col min="13571" max="13571" width="13.88671875" style="57" bestFit="1" customWidth="1"/>
    <col min="13572" max="13572" width="10" style="57" bestFit="1" customWidth="1"/>
    <col min="13573" max="13573" width="28.5546875" style="57" bestFit="1" customWidth="1"/>
    <col min="13574" max="13574" width="13" style="57" bestFit="1" customWidth="1"/>
    <col min="13575" max="13575" width="17.6640625" style="57" bestFit="1" customWidth="1"/>
    <col min="13576" max="13576" width="10.109375" style="57" bestFit="1" customWidth="1"/>
    <col min="13577" max="13577" width="14.109375" style="57" bestFit="1" customWidth="1"/>
    <col min="13578" max="13578" width="8.6640625" style="57" bestFit="1" customWidth="1"/>
    <col min="13579" max="13579" width="7.33203125" style="57" bestFit="1" customWidth="1"/>
    <col min="13580" max="13580" width="12.5546875" style="57" bestFit="1" customWidth="1"/>
    <col min="13581" max="13581" width="13.109375" style="57" bestFit="1" customWidth="1"/>
    <col min="13582" max="13582" width="10.5546875" style="57" bestFit="1" customWidth="1"/>
    <col min="13583" max="13583" width="16.109375" style="57" bestFit="1" customWidth="1"/>
    <col min="13584" max="13584" width="10.109375" style="57" bestFit="1" customWidth="1"/>
    <col min="13585" max="13585" width="9.109375" style="57" bestFit="1" customWidth="1"/>
    <col min="13586" max="13586" width="11.33203125" style="57" bestFit="1" customWidth="1"/>
    <col min="13587" max="13587" width="10.109375" style="57" bestFit="1" customWidth="1"/>
    <col min="13588" max="13825" width="8.88671875" style="57"/>
    <col min="13826" max="13826" width="37.109375" style="57" customWidth="1"/>
    <col min="13827" max="13827" width="13.88671875" style="57" bestFit="1" customWidth="1"/>
    <col min="13828" max="13828" width="10" style="57" bestFit="1" customWidth="1"/>
    <col min="13829" max="13829" width="28.5546875" style="57" bestFit="1" customWidth="1"/>
    <col min="13830" max="13830" width="13" style="57" bestFit="1" customWidth="1"/>
    <col min="13831" max="13831" width="17.6640625" style="57" bestFit="1" customWidth="1"/>
    <col min="13832" max="13832" width="10.109375" style="57" bestFit="1" customWidth="1"/>
    <col min="13833" max="13833" width="14.109375" style="57" bestFit="1" customWidth="1"/>
    <col min="13834" max="13834" width="8.6640625" style="57" bestFit="1" customWidth="1"/>
    <col min="13835" max="13835" width="7.33203125" style="57" bestFit="1" customWidth="1"/>
    <col min="13836" max="13836" width="12.5546875" style="57" bestFit="1" customWidth="1"/>
    <col min="13837" max="13837" width="13.109375" style="57" bestFit="1" customWidth="1"/>
    <col min="13838" max="13838" width="10.5546875" style="57" bestFit="1" customWidth="1"/>
    <col min="13839" max="13839" width="16.109375" style="57" bestFit="1" customWidth="1"/>
    <col min="13840" max="13840" width="10.109375" style="57" bestFit="1" customWidth="1"/>
    <col min="13841" max="13841" width="9.109375" style="57" bestFit="1" customWidth="1"/>
    <col min="13842" max="13842" width="11.33203125" style="57" bestFit="1" customWidth="1"/>
    <col min="13843" max="13843" width="10.109375" style="57" bestFit="1" customWidth="1"/>
    <col min="13844" max="14081" width="8.88671875" style="57"/>
    <col min="14082" max="14082" width="37.109375" style="57" customWidth="1"/>
    <col min="14083" max="14083" width="13.88671875" style="57" bestFit="1" customWidth="1"/>
    <col min="14084" max="14084" width="10" style="57" bestFit="1" customWidth="1"/>
    <col min="14085" max="14085" width="28.5546875" style="57" bestFit="1" customWidth="1"/>
    <col min="14086" max="14086" width="13" style="57" bestFit="1" customWidth="1"/>
    <col min="14087" max="14087" width="17.6640625" style="57" bestFit="1" customWidth="1"/>
    <col min="14088" max="14088" width="10.109375" style="57" bestFit="1" customWidth="1"/>
    <col min="14089" max="14089" width="14.109375" style="57" bestFit="1" customWidth="1"/>
    <col min="14090" max="14090" width="8.6640625" style="57" bestFit="1" customWidth="1"/>
    <col min="14091" max="14091" width="7.33203125" style="57" bestFit="1" customWidth="1"/>
    <col min="14092" max="14092" width="12.5546875" style="57" bestFit="1" customWidth="1"/>
    <col min="14093" max="14093" width="13.109375" style="57" bestFit="1" customWidth="1"/>
    <col min="14094" max="14094" width="10.5546875" style="57" bestFit="1" customWidth="1"/>
    <col min="14095" max="14095" width="16.109375" style="57" bestFit="1" customWidth="1"/>
    <col min="14096" max="14096" width="10.109375" style="57" bestFit="1" customWidth="1"/>
    <col min="14097" max="14097" width="9.109375" style="57" bestFit="1" customWidth="1"/>
    <col min="14098" max="14098" width="11.33203125" style="57" bestFit="1" customWidth="1"/>
    <col min="14099" max="14099" width="10.109375" style="57" bestFit="1" customWidth="1"/>
    <col min="14100" max="14337" width="8.88671875" style="57"/>
    <col min="14338" max="14338" width="37.109375" style="57" customWidth="1"/>
    <col min="14339" max="14339" width="13.88671875" style="57" bestFit="1" customWidth="1"/>
    <col min="14340" max="14340" width="10" style="57" bestFit="1" customWidth="1"/>
    <col min="14341" max="14341" width="28.5546875" style="57" bestFit="1" customWidth="1"/>
    <col min="14342" max="14342" width="13" style="57" bestFit="1" customWidth="1"/>
    <col min="14343" max="14343" width="17.6640625" style="57" bestFit="1" customWidth="1"/>
    <col min="14344" max="14344" width="10.109375" style="57" bestFit="1" customWidth="1"/>
    <col min="14345" max="14345" width="14.109375" style="57" bestFit="1" customWidth="1"/>
    <col min="14346" max="14346" width="8.6640625" style="57" bestFit="1" customWidth="1"/>
    <col min="14347" max="14347" width="7.33203125" style="57" bestFit="1" customWidth="1"/>
    <col min="14348" max="14348" width="12.5546875" style="57" bestFit="1" customWidth="1"/>
    <col min="14349" max="14349" width="13.109375" style="57" bestFit="1" customWidth="1"/>
    <col min="14350" max="14350" width="10.5546875" style="57" bestFit="1" customWidth="1"/>
    <col min="14351" max="14351" width="16.109375" style="57" bestFit="1" customWidth="1"/>
    <col min="14352" max="14352" width="10.109375" style="57" bestFit="1" customWidth="1"/>
    <col min="14353" max="14353" width="9.109375" style="57" bestFit="1" customWidth="1"/>
    <col min="14354" max="14354" width="11.33203125" style="57" bestFit="1" customWidth="1"/>
    <col min="14355" max="14355" width="10.109375" style="57" bestFit="1" customWidth="1"/>
    <col min="14356" max="14593" width="8.88671875" style="57"/>
    <col min="14594" max="14594" width="37.109375" style="57" customWidth="1"/>
    <col min="14595" max="14595" width="13.88671875" style="57" bestFit="1" customWidth="1"/>
    <col min="14596" max="14596" width="10" style="57" bestFit="1" customWidth="1"/>
    <col min="14597" max="14597" width="28.5546875" style="57" bestFit="1" customWidth="1"/>
    <col min="14598" max="14598" width="13" style="57" bestFit="1" customWidth="1"/>
    <col min="14599" max="14599" width="17.6640625" style="57" bestFit="1" customWidth="1"/>
    <col min="14600" max="14600" width="10.109375" style="57" bestFit="1" customWidth="1"/>
    <col min="14601" max="14601" width="14.109375" style="57" bestFit="1" customWidth="1"/>
    <col min="14602" max="14602" width="8.6640625" style="57" bestFit="1" customWidth="1"/>
    <col min="14603" max="14603" width="7.33203125" style="57" bestFit="1" customWidth="1"/>
    <col min="14604" max="14604" width="12.5546875" style="57" bestFit="1" customWidth="1"/>
    <col min="14605" max="14605" width="13.109375" style="57" bestFit="1" customWidth="1"/>
    <col min="14606" max="14606" width="10.5546875" style="57" bestFit="1" customWidth="1"/>
    <col min="14607" max="14607" width="16.109375" style="57" bestFit="1" customWidth="1"/>
    <col min="14608" max="14608" width="10.109375" style="57" bestFit="1" customWidth="1"/>
    <col min="14609" max="14609" width="9.109375" style="57" bestFit="1" customWidth="1"/>
    <col min="14610" max="14610" width="11.33203125" style="57" bestFit="1" customWidth="1"/>
    <col min="14611" max="14611" width="10.109375" style="57" bestFit="1" customWidth="1"/>
    <col min="14612" max="14849" width="8.88671875" style="57"/>
    <col min="14850" max="14850" width="37.109375" style="57" customWidth="1"/>
    <col min="14851" max="14851" width="13.88671875" style="57" bestFit="1" customWidth="1"/>
    <col min="14852" max="14852" width="10" style="57" bestFit="1" customWidth="1"/>
    <col min="14853" max="14853" width="28.5546875" style="57" bestFit="1" customWidth="1"/>
    <col min="14854" max="14854" width="13" style="57" bestFit="1" customWidth="1"/>
    <col min="14855" max="14855" width="17.6640625" style="57" bestFit="1" customWidth="1"/>
    <col min="14856" max="14856" width="10.109375" style="57" bestFit="1" customWidth="1"/>
    <col min="14857" max="14857" width="14.109375" style="57" bestFit="1" customWidth="1"/>
    <col min="14858" max="14858" width="8.6640625" style="57" bestFit="1" customWidth="1"/>
    <col min="14859" max="14859" width="7.33203125" style="57" bestFit="1" customWidth="1"/>
    <col min="14860" max="14860" width="12.5546875" style="57" bestFit="1" customWidth="1"/>
    <col min="14861" max="14861" width="13.109375" style="57" bestFit="1" customWidth="1"/>
    <col min="14862" max="14862" width="10.5546875" style="57" bestFit="1" customWidth="1"/>
    <col min="14863" max="14863" width="16.109375" style="57" bestFit="1" customWidth="1"/>
    <col min="14864" max="14864" width="10.109375" style="57" bestFit="1" customWidth="1"/>
    <col min="14865" max="14865" width="9.109375" style="57" bestFit="1" customWidth="1"/>
    <col min="14866" max="14866" width="11.33203125" style="57" bestFit="1" customWidth="1"/>
    <col min="14867" max="14867" width="10.109375" style="57" bestFit="1" customWidth="1"/>
    <col min="14868" max="15105" width="8.88671875" style="57"/>
    <col min="15106" max="15106" width="37.109375" style="57" customWidth="1"/>
    <col min="15107" max="15107" width="13.88671875" style="57" bestFit="1" customWidth="1"/>
    <col min="15108" max="15108" width="10" style="57" bestFit="1" customWidth="1"/>
    <col min="15109" max="15109" width="28.5546875" style="57" bestFit="1" customWidth="1"/>
    <col min="15110" max="15110" width="13" style="57" bestFit="1" customWidth="1"/>
    <col min="15111" max="15111" width="17.6640625" style="57" bestFit="1" customWidth="1"/>
    <col min="15112" max="15112" width="10.109375" style="57" bestFit="1" customWidth="1"/>
    <col min="15113" max="15113" width="14.109375" style="57" bestFit="1" customWidth="1"/>
    <col min="15114" max="15114" width="8.6640625" style="57" bestFit="1" customWidth="1"/>
    <col min="15115" max="15115" width="7.33203125" style="57" bestFit="1" customWidth="1"/>
    <col min="15116" max="15116" width="12.5546875" style="57" bestFit="1" customWidth="1"/>
    <col min="15117" max="15117" width="13.109375" style="57" bestFit="1" customWidth="1"/>
    <col min="15118" max="15118" width="10.5546875" style="57" bestFit="1" customWidth="1"/>
    <col min="15119" max="15119" width="16.109375" style="57" bestFit="1" customWidth="1"/>
    <col min="15120" max="15120" width="10.109375" style="57" bestFit="1" customWidth="1"/>
    <col min="15121" max="15121" width="9.109375" style="57" bestFit="1" customWidth="1"/>
    <col min="15122" max="15122" width="11.33203125" style="57" bestFit="1" customWidth="1"/>
    <col min="15123" max="15123" width="10.109375" style="57" bestFit="1" customWidth="1"/>
    <col min="15124" max="15361" width="8.88671875" style="57"/>
    <col min="15362" max="15362" width="37.109375" style="57" customWidth="1"/>
    <col min="15363" max="15363" width="13.88671875" style="57" bestFit="1" customWidth="1"/>
    <col min="15364" max="15364" width="10" style="57" bestFit="1" customWidth="1"/>
    <col min="15365" max="15365" width="28.5546875" style="57" bestFit="1" customWidth="1"/>
    <col min="15366" max="15366" width="13" style="57" bestFit="1" customWidth="1"/>
    <col min="15367" max="15367" width="17.6640625" style="57" bestFit="1" customWidth="1"/>
    <col min="15368" max="15368" width="10.109375" style="57" bestFit="1" customWidth="1"/>
    <col min="15369" max="15369" width="14.109375" style="57" bestFit="1" customWidth="1"/>
    <col min="15370" max="15370" width="8.6640625" style="57" bestFit="1" customWidth="1"/>
    <col min="15371" max="15371" width="7.33203125" style="57" bestFit="1" customWidth="1"/>
    <col min="15372" max="15372" width="12.5546875" style="57" bestFit="1" customWidth="1"/>
    <col min="15373" max="15373" width="13.109375" style="57" bestFit="1" customWidth="1"/>
    <col min="15374" max="15374" width="10.5546875" style="57" bestFit="1" customWidth="1"/>
    <col min="15375" max="15375" width="16.109375" style="57" bestFit="1" customWidth="1"/>
    <col min="15376" max="15376" width="10.109375" style="57" bestFit="1" customWidth="1"/>
    <col min="15377" max="15377" width="9.109375" style="57" bestFit="1" customWidth="1"/>
    <col min="15378" max="15378" width="11.33203125" style="57" bestFit="1" customWidth="1"/>
    <col min="15379" max="15379" width="10.109375" style="57" bestFit="1" customWidth="1"/>
    <col min="15380" max="15617" width="8.88671875" style="57"/>
    <col min="15618" max="15618" width="37.109375" style="57" customWidth="1"/>
    <col min="15619" max="15619" width="13.88671875" style="57" bestFit="1" customWidth="1"/>
    <col min="15620" max="15620" width="10" style="57" bestFit="1" customWidth="1"/>
    <col min="15621" max="15621" width="28.5546875" style="57" bestFit="1" customWidth="1"/>
    <col min="15622" max="15622" width="13" style="57" bestFit="1" customWidth="1"/>
    <col min="15623" max="15623" width="17.6640625" style="57" bestFit="1" customWidth="1"/>
    <col min="15624" max="15624" width="10.109375" style="57" bestFit="1" customWidth="1"/>
    <col min="15625" max="15625" width="14.109375" style="57" bestFit="1" customWidth="1"/>
    <col min="15626" max="15626" width="8.6640625" style="57" bestFit="1" customWidth="1"/>
    <col min="15627" max="15627" width="7.33203125" style="57" bestFit="1" customWidth="1"/>
    <col min="15628" max="15628" width="12.5546875" style="57" bestFit="1" customWidth="1"/>
    <col min="15629" max="15629" width="13.109375" style="57" bestFit="1" customWidth="1"/>
    <col min="15630" max="15630" width="10.5546875" style="57" bestFit="1" customWidth="1"/>
    <col min="15631" max="15631" width="16.109375" style="57" bestFit="1" customWidth="1"/>
    <col min="15632" max="15632" width="10.109375" style="57" bestFit="1" customWidth="1"/>
    <col min="15633" max="15633" width="9.109375" style="57" bestFit="1" customWidth="1"/>
    <col min="15634" max="15634" width="11.33203125" style="57" bestFit="1" customWidth="1"/>
    <col min="15635" max="15635" width="10.109375" style="57" bestFit="1" customWidth="1"/>
    <col min="15636" max="15873" width="8.88671875" style="57"/>
    <col min="15874" max="15874" width="37.109375" style="57" customWidth="1"/>
    <col min="15875" max="15875" width="13.88671875" style="57" bestFit="1" customWidth="1"/>
    <col min="15876" max="15876" width="10" style="57" bestFit="1" customWidth="1"/>
    <col min="15877" max="15877" width="28.5546875" style="57" bestFit="1" customWidth="1"/>
    <col min="15878" max="15878" width="13" style="57" bestFit="1" customWidth="1"/>
    <col min="15879" max="15879" width="17.6640625" style="57" bestFit="1" customWidth="1"/>
    <col min="15880" max="15880" width="10.109375" style="57" bestFit="1" customWidth="1"/>
    <col min="15881" max="15881" width="14.109375" style="57" bestFit="1" customWidth="1"/>
    <col min="15882" max="15882" width="8.6640625" style="57" bestFit="1" customWidth="1"/>
    <col min="15883" max="15883" width="7.33203125" style="57" bestFit="1" customWidth="1"/>
    <col min="15884" max="15884" width="12.5546875" style="57" bestFit="1" customWidth="1"/>
    <col min="15885" max="15885" width="13.109375" style="57" bestFit="1" customWidth="1"/>
    <col min="15886" max="15886" width="10.5546875" style="57" bestFit="1" customWidth="1"/>
    <col min="15887" max="15887" width="16.109375" style="57" bestFit="1" customWidth="1"/>
    <col min="15888" max="15888" width="10.109375" style="57" bestFit="1" customWidth="1"/>
    <col min="15889" max="15889" width="9.109375" style="57" bestFit="1" customWidth="1"/>
    <col min="15890" max="15890" width="11.33203125" style="57" bestFit="1" customWidth="1"/>
    <col min="15891" max="15891" width="10.109375" style="57" bestFit="1" customWidth="1"/>
    <col min="15892" max="16129" width="8.88671875" style="57"/>
    <col min="16130" max="16130" width="37.109375" style="57" customWidth="1"/>
    <col min="16131" max="16131" width="13.88671875" style="57" bestFit="1" customWidth="1"/>
    <col min="16132" max="16132" width="10" style="57" bestFit="1" customWidth="1"/>
    <col min="16133" max="16133" width="28.5546875" style="57" bestFit="1" customWidth="1"/>
    <col min="16134" max="16134" width="13" style="57" bestFit="1" customWidth="1"/>
    <col min="16135" max="16135" width="17.6640625" style="57" bestFit="1" customWidth="1"/>
    <col min="16136" max="16136" width="10.109375" style="57" bestFit="1" customWidth="1"/>
    <col min="16137" max="16137" width="14.109375" style="57" bestFit="1" customWidth="1"/>
    <col min="16138" max="16138" width="8.6640625" style="57" bestFit="1" customWidth="1"/>
    <col min="16139" max="16139" width="7.33203125" style="57" bestFit="1" customWidth="1"/>
    <col min="16140" max="16140" width="12.5546875" style="57" bestFit="1" customWidth="1"/>
    <col min="16141" max="16141" width="13.109375" style="57" bestFit="1" customWidth="1"/>
    <col min="16142" max="16142" width="10.5546875" style="57" bestFit="1" customWidth="1"/>
    <col min="16143" max="16143" width="16.109375" style="57" bestFit="1" customWidth="1"/>
    <col min="16144" max="16144" width="10.109375" style="57" bestFit="1" customWidth="1"/>
    <col min="16145" max="16145" width="9.109375" style="57" bestFit="1" customWidth="1"/>
    <col min="16146" max="16146" width="11.33203125" style="57" bestFit="1" customWidth="1"/>
    <col min="16147" max="16147" width="10.109375" style="57" bestFit="1" customWidth="1"/>
    <col min="16148" max="16384" width="8.88671875" style="57"/>
  </cols>
  <sheetData>
    <row r="1" spans="1:19" ht="13.2" x14ac:dyDescent="0.25">
      <c r="A1" s="34" t="s">
        <v>542</v>
      </c>
      <c r="C1" s="34" t="s">
        <v>395</v>
      </c>
      <c r="D1" s="40" t="s">
        <v>78</v>
      </c>
      <c r="E1" s="34"/>
      <c r="F1" s="34"/>
      <c r="G1" s="34"/>
      <c r="H1" s="34"/>
      <c r="I1" s="34"/>
      <c r="J1" s="34"/>
      <c r="K1" s="34"/>
      <c r="L1" s="34"/>
      <c r="M1" s="34"/>
      <c r="N1" s="34"/>
      <c r="O1" s="34"/>
      <c r="P1" s="34"/>
      <c r="Q1" s="34"/>
      <c r="R1" s="34"/>
      <c r="S1" s="34"/>
    </row>
    <row r="2" spans="1:19" ht="13.2" x14ac:dyDescent="0.25">
      <c r="A2" s="56" t="s">
        <v>1</v>
      </c>
      <c r="C2" s="56"/>
    </row>
    <row r="3" spans="1:19" ht="13.2" x14ac:dyDescent="0.25">
      <c r="A3" s="56" t="s">
        <v>2</v>
      </c>
      <c r="C3" s="56"/>
    </row>
    <row r="4" spans="1:19" ht="13.2" x14ac:dyDescent="0.25">
      <c r="A4" s="56" t="s">
        <v>3</v>
      </c>
      <c r="C4" s="56"/>
    </row>
    <row r="5" spans="1:19" ht="13.2" x14ac:dyDescent="0.25">
      <c r="A5" s="56" t="s">
        <v>635</v>
      </c>
      <c r="C5" s="56"/>
    </row>
    <row r="6" spans="1:19" ht="13.2" x14ac:dyDescent="0.25">
      <c r="A6" s="56" t="s">
        <v>5</v>
      </c>
      <c r="C6" s="56"/>
    </row>
    <row r="7" spans="1:19" ht="13.2" x14ac:dyDescent="0.25">
      <c r="B7" s="70"/>
      <c r="C7" s="70"/>
    </row>
    <row r="8" spans="1:19" ht="13.2" x14ac:dyDescent="0.25">
      <c r="A8" s="94" t="s">
        <v>289</v>
      </c>
      <c r="B8" s="94" t="s">
        <v>6</v>
      </c>
      <c r="C8" s="94" t="s">
        <v>7</v>
      </c>
      <c r="D8" s="94" t="s">
        <v>8</v>
      </c>
      <c r="E8" s="94" t="s">
        <v>9</v>
      </c>
      <c r="F8" s="94" t="s">
        <v>10</v>
      </c>
      <c r="G8" s="94" t="s">
        <v>11</v>
      </c>
      <c r="H8" s="96" t="s">
        <v>12</v>
      </c>
      <c r="I8" s="95"/>
      <c r="J8" s="95"/>
      <c r="K8" s="95"/>
      <c r="L8" s="95"/>
      <c r="M8" s="95"/>
      <c r="N8" s="95"/>
      <c r="O8" s="95"/>
      <c r="P8" s="95"/>
      <c r="Q8" s="95"/>
      <c r="R8" s="94" t="s">
        <v>13</v>
      </c>
      <c r="S8" s="94" t="s">
        <v>14</v>
      </c>
    </row>
    <row r="9" spans="1:19" ht="41.4" x14ac:dyDescent="0.25">
      <c r="A9" s="95"/>
      <c r="B9" s="95"/>
      <c r="C9" s="95"/>
      <c r="D9" s="95"/>
      <c r="E9" s="95"/>
      <c r="F9" s="95"/>
      <c r="G9" s="95"/>
      <c r="H9" s="75" t="s">
        <v>15</v>
      </c>
      <c r="I9" s="75" t="s">
        <v>16</v>
      </c>
      <c r="J9" s="75" t="s">
        <v>17</v>
      </c>
      <c r="K9" s="75" t="s">
        <v>18</v>
      </c>
      <c r="L9" s="75" t="s">
        <v>19</v>
      </c>
      <c r="M9" s="75" t="s">
        <v>20</v>
      </c>
      <c r="N9" s="75" t="s">
        <v>21</v>
      </c>
      <c r="O9" s="75" t="s">
        <v>22</v>
      </c>
      <c r="P9" s="75" t="s">
        <v>23</v>
      </c>
      <c r="Q9" s="75" t="s">
        <v>24</v>
      </c>
      <c r="R9" s="95"/>
      <c r="S9" s="95"/>
    </row>
    <row r="10" spans="1:19" ht="20.100000000000001" customHeight="1" x14ac:dyDescent="0.25">
      <c r="A10" s="35">
        <v>1</v>
      </c>
      <c r="B10" s="80" t="s">
        <v>481</v>
      </c>
      <c r="C10" s="82" t="s">
        <v>65</v>
      </c>
      <c r="D10" s="9" t="s">
        <v>479</v>
      </c>
      <c r="E10" s="9" t="s">
        <v>613</v>
      </c>
      <c r="F10" s="9" t="s">
        <v>423</v>
      </c>
      <c r="G10" s="9" t="s">
        <v>78</v>
      </c>
      <c r="H10" s="10">
        <v>45118</v>
      </c>
      <c r="I10" s="9" t="s">
        <v>31</v>
      </c>
      <c r="J10" s="11">
        <v>26.296719</v>
      </c>
      <c r="K10" s="9" t="s">
        <v>32</v>
      </c>
      <c r="L10" s="9" t="s">
        <v>32</v>
      </c>
      <c r="M10" s="9" t="s">
        <v>34</v>
      </c>
      <c r="N10" s="76" t="s">
        <v>34</v>
      </c>
      <c r="O10" s="76" t="s">
        <v>34</v>
      </c>
      <c r="P10" s="9" t="s">
        <v>103</v>
      </c>
      <c r="Q10" s="9" t="s">
        <v>34</v>
      </c>
      <c r="R10" s="9" t="s">
        <v>34</v>
      </c>
      <c r="S10" s="13">
        <v>4</v>
      </c>
    </row>
    <row r="11" spans="1:19" ht="20.100000000000001" customHeight="1" x14ac:dyDescent="0.25">
      <c r="A11" s="35">
        <v>3</v>
      </c>
      <c r="B11" s="80" t="s">
        <v>394</v>
      </c>
      <c r="C11" s="82" t="s">
        <v>295</v>
      </c>
      <c r="D11" s="9" t="s">
        <v>296</v>
      </c>
      <c r="E11" s="9" t="s">
        <v>609</v>
      </c>
      <c r="F11" s="9" t="s">
        <v>423</v>
      </c>
      <c r="G11" s="9" t="s">
        <v>78</v>
      </c>
      <c r="H11" s="10">
        <v>45127</v>
      </c>
      <c r="I11" s="9" t="s">
        <v>31</v>
      </c>
      <c r="J11" s="11">
        <v>217.21</v>
      </c>
      <c r="K11" s="9" t="s">
        <v>62</v>
      </c>
      <c r="L11" s="9" t="s">
        <v>32</v>
      </c>
      <c r="M11" s="12">
        <v>6.75</v>
      </c>
      <c r="N11" s="12">
        <v>9.25</v>
      </c>
      <c r="O11" s="12">
        <v>48</v>
      </c>
      <c r="P11" s="9" t="s">
        <v>141</v>
      </c>
      <c r="Q11" s="9">
        <v>9647.0040000000008</v>
      </c>
      <c r="R11" s="9" t="s">
        <v>35</v>
      </c>
      <c r="S11" s="13">
        <v>17</v>
      </c>
    </row>
    <row r="12" spans="1:19" ht="20.100000000000001" customHeight="1" x14ac:dyDescent="0.25">
      <c r="A12" s="35">
        <v>7</v>
      </c>
      <c r="B12" s="36" t="s">
        <v>457</v>
      </c>
      <c r="C12" s="59" t="s">
        <v>26</v>
      </c>
      <c r="D12" s="59" t="s">
        <v>167</v>
      </c>
      <c r="E12" s="59" t="s">
        <v>625</v>
      </c>
      <c r="F12" s="59" t="s">
        <v>423</v>
      </c>
      <c r="G12" s="59" t="s">
        <v>78</v>
      </c>
      <c r="H12" s="60">
        <v>45166</v>
      </c>
      <c r="I12" s="59" t="s">
        <v>31</v>
      </c>
      <c r="J12" s="61">
        <v>48</v>
      </c>
      <c r="K12" s="59" t="s">
        <v>32</v>
      </c>
      <c r="L12" s="59" t="s">
        <v>32</v>
      </c>
      <c r="M12" s="62" t="s">
        <v>34</v>
      </c>
      <c r="N12" s="76" t="s">
        <v>34</v>
      </c>
      <c r="O12" s="76" t="s">
        <v>34</v>
      </c>
      <c r="P12" s="59" t="s">
        <v>103</v>
      </c>
      <c r="Q12" s="62" t="s">
        <v>34</v>
      </c>
      <c r="R12" s="59" t="s">
        <v>34</v>
      </c>
      <c r="S12" s="63">
        <v>13</v>
      </c>
    </row>
    <row r="13" spans="1:19" ht="20.100000000000001" customHeight="1" x14ac:dyDescent="0.25">
      <c r="A13" s="35">
        <v>8</v>
      </c>
      <c r="B13" s="36" t="s">
        <v>491</v>
      </c>
      <c r="C13" s="59" t="s">
        <v>26</v>
      </c>
      <c r="D13" s="59" t="s">
        <v>492</v>
      </c>
      <c r="E13" s="59" t="s">
        <v>627</v>
      </c>
      <c r="F13" s="59" t="s">
        <v>423</v>
      </c>
      <c r="G13" s="59" t="s">
        <v>78</v>
      </c>
      <c r="H13" s="60">
        <v>45167</v>
      </c>
      <c r="I13" s="59" t="s">
        <v>31</v>
      </c>
      <c r="J13" s="61">
        <v>73</v>
      </c>
      <c r="K13" s="59" t="s">
        <v>32</v>
      </c>
      <c r="L13" s="59" t="s">
        <v>62</v>
      </c>
      <c r="M13" s="62" t="s">
        <v>34</v>
      </c>
      <c r="N13" s="76" t="s">
        <v>34</v>
      </c>
      <c r="O13" s="76" t="s">
        <v>34</v>
      </c>
      <c r="P13" s="59" t="s">
        <v>91</v>
      </c>
      <c r="Q13" s="59" t="s">
        <v>34</v>
      </c>
      <c r="R13" s="59" t="s">
        <v>34</v>
      </c>
      <c r="S13" s="63">
        <v>14</v>
      </c>
    </row>
    <row r="14" spans="1:19" ht="20.100000000000001" customHeight="1" x14ac:dyDescent="0.25">
      <c r="A14" s="35">
        <v>9</v>
      </c>
      <c r="B14" s="80" t="s">
        <v>187</v>
      </c>
      <c r="C14" s="82" t="s">
        <v>115</v>
      </c>
      <c r="D14" s="9" t="s">
        <v>188</v>
      </c>
      <c r="E14" s="9" t="s">
        <v>602</v>
      </c>
      <c r="F14" s="9" t="s">
        <v>423</v>
      </c>
      <c r="G14" s="9" t="s">
        <v>78</v>
      </c>
      <c r="H14" s="10">
        <v>45168</v>
      </c>
      <c r="I14" s="9" t="s">
        <v>31</v>
      </c>
      <c r="J14" s="11">
        <v>95</v>
      </c>
      <c r="K14" s="9" t="s">
        <v>32</v>
      </c>
      <c r="L14" s="9" t="s">
        <v>32</v>
      </c>
      <c r="M14" s="12" t="s">
        <v>34</v>
      </c>
      <c r="N14" s="12">
        <v>9.9</v>
      </c>
      <c r="O14" s="76" t="s">
        <v>34</v>
      </c>
      <c r="P14" s="9" t="s">
        <v>34</v>
      </c>
      <c r="Q14" s="12" t="s">
        <v>34</v>
      </c>
      <c r="R14" s="9" t="s">
        <v>34</v>
      </c>
      <c r="S14" s="13">
        <v>8</v>
      </c>
    </row>
    <row r="15" spans="1:19" ht="20.100000000000001" customHeight="1" x14ac:dyDescent="0.25">
      <c r="A15" s="35">
        <v>10</v>
      </c>
      <c r="B15" s="80" t="s">
        <v>603</v>
      </c>
      <c r="C15" s="82" t="s">
        <v>115</v>
      </c>
      <c r="D15" s="9" t="s">
        <v>173</v>
      </c>
      <c r="E15" s="9" t="s">
        <v>604</v>
      </c>
      <c r="F15" s="9" t="s">
        <v>423</v>
      </c>
      <c r="G15" s="9" t="s">
        <v>78</v>
      </c>
      <c r="H15" s="10">
        <v>45168</v>
      </c>
      <c r="I15" s="9" t="s">
        <v>31</v>
      </c>
      <c r="J15" s="11">
        <v>9.9</v>
      </c>
      <c r="K15" s="9" t="s">
        <v>32</v>
      </c>
      <c r="L15" s="9" t="s">
        <v>32</v>
      </c>
      <c r="M15" s="12" t="s">
        <v>34</v>
      </c>
      <c r="N15" s="12">
        <v>9.8000000000000007</v>
      </c>
      <c r="O15" s="76" t="s">
        <v>34</v>
      </c>
      <c r="P15" s="9" t="s">
        <v>244</v>
      </c>
      <c r="Q15" s="12" t="s">
        <v>34</v>
      </c>
      <c r="R15" s="9" t="s">
        <v>35</v>
      </c>
      <c r="S15" s="13">
        <v>6</v>
      </c>
    </row>
    <row r="16" spans="1:19" ht="20.100000000000001" customHeight="1" x14ac:dyDescent="0.25">
      <c r="A16" s="35">
        <v>11</v>
      </c>
      <c r="B16" s="80" t="s">
        <v>143</v>
      </c>
      <c r="C16" s="82" t="s">
        <v>317</v>
      </c>
      <c r="D16" s="9" t="s">
        <v>145</v>
      </c>
      <c r="E16" s="9" t="s">
        <v>578</v>
      </c>
      <c r="F16" s="9" t="s">
        <v>423</v>
      </c>
      <c r="G16" s="9" t="s">
        <v>78</v>
      </c>
      <c r="H16" s="10">
        <v>45169</v>
      </c>
      <c r="I16" s="9" t="s">
        <v>31</v>
      </c>
      <c r="J16" s="11">
        <v>1.2549999999999999</v>
      </c>
      <c r="K16" s="9" t="s">
        <v>62</v>
      </c>
      <c r="L16" s="9" t="s">
        <v>32</v>
      </c>
      <c r="M16" s="9">
        <v>7.19</v>
      </c>
      <c r="N16" s="12">
        <v>9.4</v>
      </c>
      <c r="O16" s="12">
        <v>50</v>
      </c>
      <c r="P16" s="9" t="s">
        <v>186</v>
      </c>
      <c r="Q16" s="9">
        <v>206.56200000000001</v>
      </c>
      <c r="R16" s="9" t="s">
        <v>35</v>
      </c>
      <c r="S16" s="13">
        <v>7</v>
      </c>
    </row>
    <row r="17" spans="1:19" ht="20.100000000000001" customHeight="1" x14ac:dyDescent="0.25">
      <c r="A17" s="35">
        <v>15</v>
      </c>
      <c r="B17" s="80" t="s">
        <v>424</v>
      </c>
      <c r="C17" s="82" t="s">
        <v>239</v>
      </c>
      <c r="D17" s="9" t="s">
        <v>426</v>
      </c>
      <c r="E17" s="9" t="s">
        <v>601</v>
      </c>
      <c r="F17" s="9" t="s">
        <v>423</v>
      </c>
      <c r="G17" s="9" t="s">
        <v>78</v>
      </c>
      <c r="H17" s="10">
        <v>45189</v>
      </c>
      <c r="I17" s="9" t="s">
        <v>31</v>
      </c>
      <c r="J17" s="11">
        <v>7.5734329999999996</v>
      </c>
      <c r="K17" s="9" t="s">
        <v>32</v>
      </c>
      <c r="L17" s="9" t="s">
        <v>32</v>
      </c>
      <c r="M17" s="12">
        <v>7.22</v>
      </c>
      <c r="N17" s="12">
        <v>9.35</v>
      </c>
      <c r="O17" s="12">
        <v>52.01</v>
      </c>
      <c r="P17" s="9" t="s">
        <v>103</v>
      </c>
      <c r="Q17" s="12" t="s">
        <v>34</v>
      </c>
      <c r="R17" s="9" t="s">
        <v>34</v>
      </c>
      <c r="S17" s="13">
        <v>4</v>
      </c>
    </row>
    <row r="18" spans="1:19" ht="20.100000000000001" customHeight="1" x14ac:dyDescent="0.25">
      <c r="A18" s="35">
        <v>16</v>
      </c>
      <c r="B18" s="80" t="s">
        <v>615</v>
      </c>
      <c r="C18" s="82" t="s">
        <v>206</v>
      </c>
      <c r="D18" s="9" t="s">
        <v>27</v>
      </c>
      <c r="E18" s="9" t="s">
        <v>616</v>
      </c>
      <c r="F18" s="9" t="s">
        <v>423</v>
      </c>
      <c r="G18" s="9" t="s">
        <v>78</v>
      </c>
      <c r="H18" s="10">
        <v>45189</v>
      </c>
      <c r="I18" s="9" t="s">
        <v>31</v>
      </c>
      <c r="J18" s="11">
        <v>-5.1279909999999997</v>
      </c>
      <c r="K18" s="9" t="s">
        <v>32</v>
      </c>
      <c r="L18" s="9" t="s">
        <v>32</v>
      </c>
      <c r="M18" s="9">
        <v>7.74</v>
      </c>
      <c r="N18" s="12">
        <v>9.49</v>
      </c>
      <c r="O18" s="12">
        <v>54.78</v>
      </c>
      <c r="P18" s="9" t="s">
        <v>215</v>
      </c>
      <c r="Q18" s="9">
        <v>1058.4467560000001</v>
      </c>
      <c r="R18" s="9" t="s">
        <v>42</v>
      </c>
      <c r="S18" s="13">
        <v>5</v>
      </c>
    </row>
    <row r="19" spans="1:19" ht="20.100000000000001" customHeight="1" x14ac:dyDescent="0.25">
      <c r="A19" s="35">
        <v>17</v>
      </c>
      <c r="B19" s="80" t="s">
        <v>446</v>
      </c>
      <c r="C19" s="82" t="s">
        <v>75</v>
      </c>
      <c r="D19" s="9" t="s">
        <v>76</v>
      </c>
      <c r="E19" s="9" t="s">
        <v>593</v>
      </c>
      <c r="F19" s="9" t="s">
        <v>423</v>
      </c>
      <c r="G19" s="9" t="s">
        <v>78</v>
      </c>
      <c r="H19" s="10">
        <v>45197</v>
      </c>
      <c r="I19" s="9" t="s">
        <v>39</v>
      </c>
      <c r="J19" s="11">
        <v>57.391815999999999</v>
      </c>
      <c r="K19" s="9" t="s">
        <v>32</v>
      </c>
      <c r="L19" s="9" t="s">
        <v>32</v>
      </c>
      <c r="M19" s="9" t="s">
        <v>34</v>
      </c>
      <c r="N19" s="76" t="s">
        <v>34</v>
      </c>
      <c r="O19" s="76" t="s">
        <v>34</v>
      </c>
      <c r="P19" s="9" t="s">
        <v>34</v>
      </c>
      <c r="Q19" s="9" t="s">
        <v>34</v>
      </c>
      <c r="R19" s="9" t="s">
        <v>34</v>
      </c>
      <c r="S19" s="13">
        <v>3</v>
      </c>
    </row>
    <row r="20" spans="1:19" ht="20.100000000000001" customHeight="1" x14ac:dyDescent="0.25">
      <c r="A20" s="35">
        <v>20</v>
      </c>
      <c r="B20" s="80" t="s">
        <v>443</v>
      </c>
      <c r="C20" s="82" t="s">
        <v>206</v>
      </c>
      <c r="D20" s="9" t="s">
        <v>80</v>
      </c>
      <c r="E20" s="9" t="s">
        <v>617</v>
      </c>
      <c r="F20" s="9" t="s">
        <v>423</v>
      </c>
      <c r="G20" s="9" t="s">
        <v>78</v>
      </c>
      <c r="H20" s="10">
        <v>45204</v>
      </c>
      <c r="I20" s="9" t="s">
        <v>31</v>
      </c>
      <c r="J20" s="11">
        <v>12.9399</v>
      </c>
      <c r="K20" s="9" t="s">
        <v>32</v>
      </c>
      <c r="L20" s="9" t="s">
        <v>32</v>
      </c>
      <c r="M20" s="12">
        <v>6.9</v>
      </c>
      <c r="N20" s="12">
        <v>9.3000000000000007</v>
      </c>
      <c r="O20" s="12">
        <v>53.13</v>
      </c>
      <c r="P20" s="9" t="s">
        <v>342</v>
      </c>
      <c r="Q20" s="12">
        <v>558.58260700000005</v>
      </c>
      <c r="R20" s="9" t="s">
        <v>42</v>
      </c>
      <c r="S20" s="13">
        <v>3</v>
      </c>
    </row>
    <row r="21" spans="1:19" ht="20.100000000000001" customHeight="1" x14ac:dyDescent="0.25">
      <c r="A21" s="35">
        <v>21</v>
      </c>
      <c r="B21" s="80" t="s">
        <v>468</v>
      </c>
      <c r="C21" s="82" t="s">
        <v>95</v>
      </c>
      <c r="D21" s="9" t="s">
        <v>167</v>
      </c>
      <c r="E21" s="9" t="s">
        <v>618</v>
      </c>
      <c r="F21" s="9" t="s">
        <v>423</v>
      </c>
      <c r="G21" s="9" t="s">
        <v>78</v>
      </c>
      <c r="H21" s="10">
        <v>45205</v>
      </c>
      <c r="I21" s="9" t="s">
        <v>31</v>
      </c>
      <c r="J21" s="11">
        <v>11.936563</v>
      </c>
      <c r="K21" s="9" t="s">
        <v>32</v>
      </c>
      <c r="L21" s="9" t="s">
        <v>32</v>
      </c>
      <c r="M21" s="12">
        <v>7.12</v>
      </c>
      <c r="N21" s="12">
        <v>9.8000000000000007</v>
      </c>
      <c r="O21" s="12">
        <v>49.23</v>
      </c>
      <c r="P21" s="9" t="s">
        <v>103</v>
      </c>
      <c r="Q21" s="12" t="s">
        <v>34</v>
      </c>
      <c r="R21" s="9" t="s">
        <v>34</v>
      </c>
      <c r="S21" s="13">
        <v>5</v>
      </c>
    </row>
    <row r="22" spans="1:19" ht="20.100000000000001" customHeight="1" x14ac:dyDescent="0.25">
      <c r="A22" s="35">
        <v>22</v>
      </c>
      <c r="B22" s="80" t="s">
        <v>335</v>
      </c>
      <c r="C22" s="82" t="s">
        <v>295</v>
      </c>
      <c r="D22" s="9" t="s">
        <v>246</v>
      </c>
      <c r="E22" s="9" t="s">
        <v>610</v>
      </c>
      <c r="F22" s="9" t="s">
        <v>423</v>
      </c>
      <c r="G22" s="9" t="s">
        <v>78</v>
      </c>
      <c r="H22" s="10">
        <v>45211</v>
      </c>
      <c r="I22" s="9" t="s">
        <v>31</v>
      </c>
      <c r="J22" s="11">
        <v>11.734999999999999</v>
      </c>
      <c r="K22" s="9" t="s">
        <v>62</v>
      </c>
      <c r="L22" s="9" t="s">
        <v>32</v>
      </c>
      <c r="M22" s="12">
        <v>6.4</v>
      </c>
      <c r="N22" s="12">
        <v>9.1999999999999993</v>
      </c>
      <c r="O22" s="12">
        <v>48</v>
      </c>
      <c r="P22" s="9" t="s">
        <v>230</v>
      </c>
      <c r="Q22" s="9">
        <v>766.46</v>
      </c>
      <c r="R22" s="9" t="s">
        <v>35</v>
      </c>
      <c r="S22" s="13">
        <v>16</v>
      </c>
    </row>
    <row r="23" spans="1:19" ht="20.100000000000001" customHeight="1" x14ac:dyDescent="0.25">
      <c r="A23" s="35">
        <v>23</v>
      </c>
      <c r="B23" s="80" t="s">
        <v>337</v>
      </c>
      <c r="C23" s="82" t="s">
        <v>295</v>
      </c>
      <c r="D23" s="9" t="s">
        <v>246</v>
      </c>
      <c r="E23" s="9" t="s">
        <v>611</v>
      </c>
      <c r="F23" s="9" t="s">
        <v>423</v>
      </c>
      <c r="G23" s="9" t="s">
        <v>78</v>
      </c>
      <c r="H23" s="10">
        <v>45211</v>
      </c>
      <c r="I23" s="9" t="s">
        <v>31</v>
      </c>
      <c r="J23" s="11">
        <v>18.236999999999998</v>
      </c>
      <c r="K23" s="9" t="s">
        <v>62</v>
      </c>
      <c r="L23" s="9" t="s">
        <v>32</v>
      </c>
      <c r="M23" s="12">
        <v>6.67</v>
      </c>
      <c r="N23" s="12">
        <v>9.1999999999999993</v>
      </c>
      <c r="O23" s="12">
        <v>48</v>
      </c>
      <c r="P23" s="9" t="s">
        <v>230</v>
      </c>
      <c r="Q23" s="12">
        <v>643.02200000000005</v>
      </c>
      <c r="R23" s="9" t="s">
        <v>35</v>
      </c>
      <c r="S23" s="13">
        <v>16</v>
      </c>
    </row>
    <row r="24" spans="1:19" ht="20.100000000000001" customHeight="1" x14ac:dyDescent="0.25">
      <c r="A24" s="35">
        <v>24</v>
      </c>
      <c r="B24" s="80" t="s">
        <v>348</v>
      </c>
      <c r="C24" s="82" t="s">
        <v>325</v>
      </c>
      <c r="D24" s="9" t="s">
        <v>349</v>
      </c>
      <c r="E24" s="9" t="s">
        <v>608</v>
      </c>
      <c r="F24" s="9" t="s">
        <v>423</v>
      </c>
      <c r="G24" s="9" t="s">
        <v>78</v>
      </c>
      <c r="H24" s="10">
        <v>45224</v>
      </c>
      <c r="I24" s="9" t="s">
        <v>31</v>
      </c>
      <c r="J24" s="11">
        <v>14.060425</v>
      </c>
      <c r="K24" s="9" t="s">
        <v>32</v>
      </c>
      <c r="L24" s="9" t="s">
        <v>62</v>
      </c>
      <c r="M24" s="12">
        <v>6.67</v>
      </c>
      <c r="N24" s="12">
        <v>9.5500000000000007</v>
      </c>
      <c r="O24" s="12">
        <v>48.02</v>
      </c>
      <c r="P24" s="9" t="s">
        <v>91</v>
      </c>
      <c r="Q24" s="12">
        <v>582.81882800000005</v>
      </c>
      <c r="R24" s="9" t="s">
        <v>35</v>
      </c>
      <c r="S24" s="13">
        <v>14</v>
      </c>
    </row>
    <row r="25" spans="1:19" ht="20.100000000000001" customHeight="1" x14ac:dyDescent="0.25">
      <c r="A25" s="35">
        <v>25</v>
      </c>
      <c r="B25" s="80" t="s">
        <v>475</v>
      </c>
      <c r="C25" s="82" t="s">
        <v>148</v>
      </c>
      <c r="D25" s="9" t="s">
        <v>45</v>
      </c>
      <c r="E25" s="9" t="s">
        <v>598</v>
      </c>
      <c r="F25" s="9" t="s">
        <v>423</v>
      </c>
      <c r="G25" s="9" t="s">
        <v>78</v>
      </c>
      <c r="H25" s="10">
        <v>45225</v>
      </c>
      <c r="I25" s="9" t="s">
        <v>31</v>
      </c>
      <c r="J25" s="11">
        <v>5.2</v>
      </c>
      <c r="K25" s="9" t="s">
        <v>32</v>
      </c>
      <c r="L25" s="9" t="s">
        <v>32</v>
      </c>
      <c r="M25" s="12" t="s">
        <v>34</v>
      </c>
      <c r="N25" s="76" t="s">
        <v>34</v>
      </c>
      <c r="O25" s="76" t="s">
        <v>34</v>
      </c>
      <c r="P25" s="9" t="s">
        <v>634</v>
      </c>
      <c r="Q25" s="12" t="s">
        <v>34</v>
      </c>
      <c r="R25" s="9" t="s">
        <v>34</v>
      </c>
      <c r="S25" s="13">
        <v>5</v>
      </c>
    </row>
    <row r="26" spans="1:19" ht="20.100000000000001" customHeight="1" x14ac:dyDescent="0.25">
      <c r="A26" s="35">
        <v>26</v>
      </c>
      <c r="B26" s="80" t="s">
        <v>605</v>
      </c>
      <c r="C26" s="82" t="s">
        <v>191</v>
      </c>
      <c r="D26" s="9" t="s">
        <v>173</v>
      </c>
      <c r="E26" s="9" t="s">
        <v>606</v>
      </c>
      <c r="F26" s="9" t="s">
        <v>423</v>
      </c>
      <c r="G26" s="9" t="s">
        <v>78</v>
      </c>
      <c r="H26" s="10">
        <v>45225</v>
      </c>
      <c r="I26" s="9" t="s">
        <v>31</v>
      </c>
      <c r="J26" s="11">
        <v>28.803999999999998</v>
      </c>
      <c r="K26" s="9" t="s">
        <v>32</v>
      </c>
      <c r="L26" s="9" t="s">
        <v>62</v>
      </c>
      <c r="M26" s="12">
        <v>6.72</v>
      </c>
      <c r="N26" s="12">
        <v>9.65</v>
      </c>
      <c r="O26" s="12">
        <v>53</v>
      </c>
      <c r="P26" s="9" t="s">
        <v>141</v>
      </c>
      <c r="Q26" s="12">
        <v>470.07299999999998</v>
      </c>
      <c r="R26" s="9" t="s">
        <v>35</v>
      </c>
      <c r="S26" s="13">
        <v>11</v>
      </c>
    </row>
    <row r="27" spans="1:19" ht="20.100000000000001" customHeight="1" x14ac:dyDescent="0.25">
      <c r="A27" s="35">
        <v>27</v>
      </c>
      <c r="B27" s="80" t="s">
        <v>143</v>
      </c>
      <c r="C27" s="82" t="s">
        <v>162</v>
      </c>
      <c r="D27" s="9" t="s">
        <v>145</v>
      </c>
      <c r="E27" s="9" t="s">
        <v>614</v>
      </c>
      <c r="F27" s="9" t="s">
        <v>423</v>
      </c>
      <c r="G27" s="9" t="s">
        <v>78</v>
      </c>
      <c r="H27" s="10">
        <v>45225</v>
      </c>
      <c r="I27" s="9" t="s">
        <v>31</v>
      </c>
      <c r="J27" s="11">
        <v>7.16</v>
      </c>
      <c r="K27" s="9" t="s">
        <v>32</v>
      </c>
      <c r="L27" s="9" t="s">
        <v>32</v>
      </c>
      <c r="M27" s="12">
        <v>7.24</v>
      </c>
      <c r="N27" s="12">
        <v>9.5</v>
      </c>
      <c r="O27" s="12">
        <v>50</v>
      </c>
      <c r="P27" s="9" t="s">
        <v>244</v>
      </c>
      <c r="Q27" s="12">
        <v>340.33600000000001</v>
      </c>
      <c r="R27" s="9" t="s">
        <v>35</v>
      </c>
      <c r="S27" s="13">
        <v>7</v>
      </c>
    </row>
    <row r="28" spans="1:19" ht="20.100000000000001" customHeight="1" x14ac:dyDescent="0.25">
      <c r="A28" s="35">
        <v>28</v>
      </c>
      <c r="B28" s="80" t="s">
        <v>594</v>
      </c>
      <c r="C28" s="82" t="s">
        <v>75</v>
      </c>
      <c r="D28" s="9" t="s">
        <v>132</v>
      </c>
      <c r="E28" s="9" t="s">
        <v>595</v>
      </c>
      <c r="F28" s="9" t="s">
        <v>423</v>
      </c>
      <c r="G28" s="9" t="s">
        <v>78</v>
      </c>
      <c r="H28" s="10">
        <v>45229</v>
      </c>
      <c r="I28" s="9" t="s">
        <v>34</v>
      </c>
      <c r="J28" s="11">
        <v>25.42146</v>
      </c>
      <c r="K28" s="9" t="s">
        <v>32</v>
      </c>
      <c r="L28" s="9" t="s">
        <v>32</v>
      </c>
      <c r="M28" s="9" t="s">
        <v>34</v>
      </c>
      <c r="N28" s="76" t="s">
        <v>34</v>
      </c>
      <c r="O28" s="76" t="s">
        <v>34</v>
      </c>
      <c r="P28" s="9" t="s">
        <v>34</v>
      </c>
      <c r="Q28" s="9" t="s">
        <v>34</v>
      </c>
      <c r="R28" s="9" t="s">
        <v>34</v>
      </c>
      <c r="S28" s="13">
        <v>1</v>
      </c>
    </row>
    <row r="29" spans="1:19" ht="20.100000000000001" customHeight="1" x14ac:dyDescent="0.25">
      <c r="A29" s="35">
        <v>29</v>
      </c>
      <c r="B29" s="80" t="s">
        <v>151</v>
      </c>
      <c r="C29" s="82" t="s">
        <v>152</v>
      </c>
      <c r="D29" s="9" t="s">
        <v>80</v>
      </c>
      <c r="E29" s="9" t="s">
        <v>612</v>
      </c>
      <c r="F29" s="9" t="s">
        <v>423</v>
      </c>
      <c r="G29" s="9" t="s">
        <v>78</v>
      </c>
      <c r="H29" s="10">
        <v>45231</v>
      </c>
      <c r="I29" s="9" t="s">
        <v>31</v>
      </c>
      <c r="J29" s="11">
        <v>31.689741999999999</v>
      </c>
      <c r="K29" s="9" t="s">
        <v>32</v>
      </c>
      <c r="L29" s="9" t="s">
        <v>32</v>
      </c>
      <c r="M29" s="12">
        <v>6.96</v>
      </c>
      <c r="N29" s="12">
        <v>9.6</v>
      </c>
      <c r="O29" s="12">
        <v>52.32</v>
      </c>
      <c r="P29" s="9" t="s">
        <v>103</v>
      </c>
      <c r="Q29" s="12">
        <v>1897.600872</v>
      </c>
      <c r="R29" s="9" t="s">
        <v>154</v>
      </c>
      <c r="S29" s="13">
        <v>16</v>
      </c>
    </row>
    <row r="30" spans="1:19" ht="20.100000000000001" customHeight="1" x14ac:dyDescent="0.25">
      <c r="A30" s="35">
        <v>31</v>
      </c>
      <c r="B30" s="36" t="s">
        <v>354</v>
      </c>
      <c r="C30" s="59" t="s">
        <v>172</v>
      </c>
      <c r="D30" s="59" t="s">
        <v>355</v>
      </c>
      <c r="E30" s="59" t="s">
        <v>628</v>
      </c>
      <c r="F30" s="59" t="s">
        <v>423</v>
      </c>
      <c r="G30" s="59" t="s">
        <v>78</v>
      </c>
      <c r="H30" s="60">
        <v>45233</v>
      </c>
      <c r="I30" s="59" t="s">
        <v>39</v>
      </c>
      <c r="J30" s="61">
        <v>8.5860000000000003</v>
      </c>
      <c r="K30" s="59" t="s">
        <v>32</v>
      </c>
      <c r="L30" s="59" t="s">
        <v>32</v>
      </c>
      <c r="M30" s="59">
        <v>7.8</v>
      </c>
      <c r="N30" s="59">
        <v>9.6999999999999993</v>
      </c>
      <c r="O30" s="59">
        <v>56.06</v>
      </c>
      <c r="P30" s="59" t="s">
        <v>150</v>
      </c>
      <c r="Q30" s="59">
        <v>341.36900000000003</v>
      </c>
      <c r="R30" s="59" t="s">
        <v>35</v>
      </c>
      <c r="S30" s="63">
        <v>6</v>
      </c>
    </row>
    <row r="31" spans="1:19" ht="20.100000000000001" customHeight="1" x14ac:dyDescent="0.25">
      <c r="A31" s="35">
        <v>32</v>
      </c>
      <c r="B31" s="80" t="s">
        <v>576</v>
      </c>
      <c r="C31" s="82" t="s">
        <v>54</v>
      </c>
      <c r="D31" s="9" t="s">
        <v>55</v>
      </c>
      <c r="E31" s="9" t="s">
        <v>577</v>
      </c>
      <c r="F31" s="9" t="s">
        <v>423</v>
      </c>
      <c r="G31" s="9" t="s">
        <v>78</v>
      </c>
      <c r="H31" s="10">
        <v>45239</v>
      </c>
      <c r="I31" s="9" t="s">
        <v>39</v>
      </c>
      <c r="J31" s="11">
        <v>106.682569</v>
      </c>
      <c r="K31" s="9" t="s">
        <v>32</v>
      </c>
      <c r="L31" s="9" t="s">
        <v>32</v>
      </c>
      <c r="M31" s="9">
        <v>7.02</v>
      </c>
      <c r="N31" s="9">
        <v>10.15</v>
      </c>
      <c r="O31" s="76" t="s">
        <v>34</v>
      </c>
      <c r="P31" s="9" t="s">
        <v>244</v>
      </c>
      <c r="Q31" s="9">
        <v>2357.3277600000001</v>
      </c>
      <c r="R31" s="9" t="s">
        <v>35</v>
      </c>
      <c r="S31" s="13">
        <v>7</v>
      </c>
    </row>
    <row r="32" spans="1:19" ht="20.100000000000001" customHeight="1" x14ac:dyDescent="0.25">
      <c r="A32" s="35">
        <v>34</v>
      </c>
      <c r="B32" s="36" t="s">
        <v>241</v>
      </c>
      <c r="C32" s="59" t="s">
        <v>172</v>
      </c>
      <c r="D32" s="59" t="s">
        <v>242</v>
      </c>
      <c r="E32" s="59" t="s">
        <v>629</v>
      </c>
      <c r="F32" s="59" t="s">
        <v>423</v>
      </c>
      <c r="G32" s="59" t="s">
        <v>78</v>
      </c>
      <c r="H32" s="60">
        <v>45239</v>
      </c>
      <c r="I32" s="59" t="s">
        <v>39</v>
      </c>
      <c r="J32" s="61">
        <v>5.3936010000000003</v>
      </c>
      <c r="K32" s="59" t="s">
        <v>32</v>
      </c>
      <c r="L32" s="59" t="s">
        <v>32</v>
      </c>
      <c r="M32" s="62">
        <v>7.58</v>
      </c>
      <c r="N32" s="62">
        <v>9.8000000000000007</v>
      </c>
      <c r="O32" s="62">
        <v>52.5</v>
      </c>
      <c r="P32" s="59" t="s">
        <v>244</v>
      </c>
      <c r="Q32" s="62">
        <v>265.49110999999999</v>
      </c>
      <c r="R32" s="59" t="s">
        <v>35</v>
      </c>
      <c r="S32" s="63">
        <v>6</v>
      </c>
    </row>
    <row r="33" spans="1:19" ht="20.100000000000001" customHeight="1" x14ac:dyDescent="0.25">
      <c r="A33" s="35">
        <v>35</v>
      </c>
      <c r="B33" s="36" t="s">
        <v>358</v>
      </c>
      <c r="C33" s="59" t="s">
        <v>172</v>
      </c>
      <c r="D33" s="59" t="s">
        <v>359</v>
      </c>
      <c r="E33" s="59" t="s">
        <v>630</v>
      </c>
      <c r="F33" s="59" t="s">
        <v>423</v>
      </c>
      <c r="G33" s="59" t="s">
        <v>78</v>
      </c>
      <c r="H33" s="60">
        <v>45239</v>
      </c>
      <c r="I33" s="59" t="s">
        <v>39</v>
      </c>
      <c r="J33" s="61">
        <v>12.702</v>
      </c>
      <c r="K33" s="59" t="s">
        <v>62</v>
      </c>
      <c r="L33" s="59" t="s">
        <v>32</v>
      </c>
      <c r="M33" s="62">
        <v>7.42</v>
      </c>
      <c r="N33" s="62">
        <v>9.8000000000000007</v>
      </c>
      <c r="O33" s="62">
        <v>53.7</v>
      </c>
      <c r="P33" s="59" t="s">
        <v>150</v>
      </c>
      <c r="Q33" s="62">
        <v>532.23199999999997</v>
      </c>
      <c r="R33" s="59" t="s">
        <v>35</v>
      </c>
      <c r="S33" s="63">
        <v>6</v>
      </c>
    </row>
    <row r="34" spans="1:19" ht="20.100000000000001" customHeight="1" x14ac:dyDescent="0.25">
      <c r="A34" s="35">
        <v>36</v>
      </c>
      <c r="B34" s="80" t="s">
        <v>99</v>
      </c>
      <c r="C34" s="82" t="s">
        <v>100</v>
      </c>
      <c r="D34" s="9" t="s">
        <v>101</v>
      </c>
      <c r="E34" s="9" t="s">
        <v>573</v>
      </c>
      <c r="F34" s="9" t="s">
        <v>423</v>
      </c>
      <c r="G34" s="9" t="s">
        <v>78</v>
      </c>
      <c r="H34" s="10">
        <v>45246</v>
      </c>
      <c r="I34" s="9" t="s">
        <v>39</v>
      </c>
      <c r="J34" s="11">
        <v>202</v>
      </c>
      <c r="K34" s="9" t="s">
        <v>62</v>
      </c>
      <c r="L34" s="9" t="s">
        <v>32</v>
      </c>
      <c r="M34" s="12" t="s">
        <v>34</v>
      </c>
      <c r="N34" s="76" t="s">
        <v>34</v>
      </c>
      <c r="O34" s="76" t="s">
        <v>34</v>
      </c>
      <c r="P34" s="9" t="s">
        <v>141</v>
      </c>
      <c r="Q34" s="12">
        <v>17263.787</v>
      </c>
      <c r="R34" s="9" t="s">
        <v>35</v>
      </c>
      <c r="S34" s="13">
        <v>28</v>
      </c>
    </row>
    <row r="35" spans="1:19" ht="20.100000000000001" customHeight="1" x14ac:dyDescent="0.25">
      <c r="A35" s="35">
        <v>37</v>
      </c>
      <c r="B35" s="80" t="s">
        <v>134</v>
      </c>
      <c r="C35" s="82" t="s">
        <v>111</v>
      </c>
      <c r="D35" s="9" t="s">
        <v>135</v>
      </c>
      <c r="E35" s="9" t="s">
        <v>579</v>
      </c>
      <c r="F35" s="9" t="s">
        <v>423</v>
      </c>
      <c r="G35" s="9" t="s">
        <v>78</v>
      </c>
      <c r="H35" s="10">
        <v>45246</v>
      </c>
      <c r="I35" s="9" t="s">
        <v>39</v>
      </c>
      <c r="J35" s="11">
        <v>111.8</v>
      </c>
      <c r="K35" s="9" t="s">
        <v>32</v>
      </c>
      <c r="L35" s="9" t="s">
        <v>32</v>
      </c>
      <c r="M35" s="9">
        <v>6.85</v>
      </c>
      <c r="N35" s="12">
        <v>9.44</v>
      </c>
      <c r="O35" s="12">
        <v>50</v>
      </c>
      <c r="P35" s="9" t="s">
        <v>244</v>
      </c>
      <c r="Q35" s="9">
        <v>2841.6750000000002</v>
      </c>
      <c r="R35" s="9" t="s">
        <v>35</v>
      </c>
      <c r="S35" s="13">
        <v>10</v>
      </c>
    </row>
    <row r="36" spans="1:19" ht="20.100000000000001" customHeight="1" x14ac:dyDescent="0.25">
      <c r="A36" s="35">
        <v>38</v>
      </c>
      <c r="B36" s="80" t="s">
        <v>580</v>
      </c>
      <c r="C36" s="82" t="s">
        <v>111</v>
      </c>
      <c r="D36" s="9" t="s">
        <v>173</v>
      </c>
      <c r="E36" s="9" t="s">
        <v>581</v>
      </c>
      <c r="F36" s="9" t="s">
        <v>423</v>
      </c>
      <c r="G36" s="9" t="s">
        <v>78</v>
      </c>
      <c r="H36" s="10">
        <v>45246</v>
      </c>
      <c r="I36" s="9" t="s">
        <v>39</v>
      </c>
      <c r="J36" s="11">
        <v>11.012</v>
      </c>
      <c r="K36" s="9" t="s">
        <v>32</v>
      </c>
      <c r="L36" s="9" t="s">
        <v>32</v>
      </c>
      <c r="M36" s="12">
        <v>6.96</v>
      </c>
      <c r="N36" s="12">
        <v>9.3800000000000008</v>
      </c>
      <c r="O36" s="12">
        <v>52.58</v>
      </c>
      <c r="P36" s="9" t="s">
        <v>244</v>
      </c>
      <c r="Q36" s="12">
        <v>422.113</v>
      </c>
      <c r="R36" s="9" t="s">
        <v>35</v>
      </c>
      <c r="S36" s="13">
        <v>10</v>
      </c>
    </row>
    <row r="37" spans="1:19" ht="20.100000000000001" customHeight="1" x14ac:dyDescent="0.25">
      <c r="A37" s="35">
        <v>39</v>
      </c>
      <c r="B37" s="80" t="s">
        <v>582</v>
      </c>
      <c r="C37" s="82" t="s">
        <v>111</v>
      </c>
      <c r="D37" s="9" t="s">
        <v>167</v>
      </c>
      <c r="E37" s="9" t="s">
        <v>583</v>
      </c>
      <c r="F37" s="9" t="s">
        <v>423</v>
      </c>
      <c r="G37" s="9" t="s">
        <v>78</v>
      </c>
      <c r="H37" s="10">
        <v>45246</v>
      </c>
      <c r="I37" s="9" t="s">
        <v>39</v>
      </c>
      <c r="J37" s="11">
        <v>223.03299999999999</v>
      </c>
      <c r="K37" s="9" t="s">
        <v>32</v>
      </c>
      <c r="L37" s="9" t="s">
        <v>32</v>
      </c>
      <c r="M37" s="9">
        <v>6.68</v>
      </c>
      <c r="N37" s="12">
        <v>9.51</v>
      </c>
      <c r="O37" s="12">
        <v>50</v>
      </c>
      <c r="P37" s="9" t="s">
        <v>244</v>
      </c>
      <c r="Q37" s="9">
        <v>5971.9229999999998</v>
      </c>
      <c r="R37" s="9" t="s">
        <v>35</v>
      </c>
      <c r="S37" s="13">
        <v>10</v>
      </c>
    </row>
    <row r="38" spans="1:19" ht="20.100000000000001" customHeight="1" x14ac:dyDescent="0.25">
      <c r="A38" s="35">
        <v>40</v>
      </c>
      <c r="B38" s="80" t="s">
        <v>584</v>
      </c>
      <c r="C38" s="82" t="s">
        <v>111</v>
      </c>
      <c r="D38" s="9" t="s">
        <v>173</v>
      </c>
      <c r="E38" s="9" t="s">
        <v>585</v>
      </c>
      <c r="F38" s="9" t="s">
        <v>423</v>
      </c>
      <c r="G38" s="9" t="s">
        <v>78</v>
      </c>
      <c r="H38" s="10">
        <v>45246</v>
      </c>
      <c r="I38" s="9" t="s">
        <v>39</v>
      </c>
      <c r="J38" s="11">
        <v>302.79399999999998</v>
      </c>
      <c r="K38" s="9" t="s">
        <v>32</v>
      </c>
      <c r="L38" s="9" t="s">
        <v>32</v>
      </c>
      <c r="M38" s="9">
        <v>6.65</v>
      </c>
      <c r="N38" s="12">
        <v>9.3800000000000008</v>
      </c>
      <c r="O38" s="12">
        <v>50.79</v>
      </c>
      <c r="P38" s="9" t="s">
        <v>244</v>
      </c>
      <c r="Q38" s="9">
        <v>4193.982</v>
      </c>
      <c r="R38" s="9" t="s">
        <v>35</v>
      </c>
      <c r="S38" s="13">
        <v>10</v>
      </c>
    </row>
    <row r="39" spans="1:19" ht="20.100000000000001" customHeight="1" x14ac:dyDescent="0.25">
      <c r="A39" s="35">
        <v>41</v>
      </c>
      <c r="B39" s="80" t="s">
        <v>443</v>
      </c>
      <c r="C39" s="82" t="s">
        <v>95</v>
      </c>
      <c r="D39" s="9" t="s">
        <v>80</v>
      </c>
      <c r="E39" s="9" t="s">
        <v>619</v>
      </c>
      <c r="F39" s="9" t="s">
        <v>423</v>
      </c>
      <c r="G39" s="9" t="s">
        <v>78</v>
      </c>
      <c r="H39" s="10">
        <v>45264</v>
      </c>
      <c r="I39" s="9" t="s">
        <v>31</v>
      </c>
      <c r="J39" s="11">
        <v>40.208694000000001</v>
      </c>
      <c r="K39" s="9" t="s">
        <v>32</v>
      </c>
      <c r="L39" s="9" t="s">
        <v>32</v>
      </c>
      <c r="M39" s="9">
        <v>6.95</v>
      </c>
      <c r="N39" s="9">
        <v>9.8000000000000007</v>
      </c>
      <c r="O39" s="9">
        <v>50.09</v>
      </c>
      <c r="P39" s="9" t="s">
        <v>103</v>
      </c>
      <c r="Q39" s="9">
        <v>1140.6712640000001</v>
      </c>
      <c r="R39" s="9" t="s">
        <v>35</v>
      </c>
      <c r="S39" s="13">
        <v>6</v>
      </c>
    </row>
    <row r="40" spans="1:19" ht="20.100000000000001" customHeight="1" x14ac:dyDescent="0.25">
      <c r="A40" s="35">
        <v>45</v>
      </c>
      <c r="B40" s="80" t="s">
        <v>383</v>
      </c>
      <c r="C40" s="82" t="s">
        <v>148</v>
      </c>
      <c r="D40" s="9" t="s">
        <v>112</v>
      </c>
      <c r="E40" s="9" t="s">
        <v>596</v>
      </c>
      <c r="F40" s="9" t="s">
        <v>423</v>
      </c>
      <c r="G40" s="9" t="s">
        <v>78</v>
      </c>
      <c r="H40" s="10">
        <v>45274</v>
      </c>
      <c r="I40" s="9" t="s">
        <v>39</v>
      </c>
      <c r="J40" s="11">
        <v>228.69800000000001</v>
      </c>
      <c r="K40" s="9" t="s">
        <v>62</v>
      </c>
      <c r="L40" s="9" t="s">
        <v>32</v>
      </c>
      <c r="M40" s="9">
        <v>6.74</v>
      </c>
      <c r="N40" s="12">
        <v>9.4499999999999993</v>
      </c>
      <c r="O40" s="12">
        <v>52</v>
      </c>
      <c r="P40" s="9" t="s">
        <v>385</v>
      </c>
      <c r="Q40" s="12">
        <v>3801.3359999999998</v>
      </c>
      <c r="R40" s="9" t="s">
        <v>35</v>
      </c>
      <c r="S40" s="13">
        <v>10</v>
      </c>
    </row>
    <row r="41" spans="1:19" ht="20.100000000000001" customHeight="1" x14ac:dyDescent="0.25">
      <c r="A41" s="35">
        <v>46</v>
      </c>
      <c r="B41" s="80" t="s">
        <v>491</v>
      </c>
      <c r="C41" s="82" t="s">
        <v>148</v>
      </c>
      <c r="D41" s="9" t="s">
        <v>492</v>
      </c>
      <c r="E41" s="9" t="s">
        <v>600</v>
      </c>
      <c r="F41" s="9" t="s">
        <v>423</v>
      </c>
      <c r="G41" s="9" t="s">
        <v>78</v>
      </c>
      <c r="H41" s="10">
        <v>45274</v>
      </c>
      <c r="I41" s="9" t="s">
        <v>39</v>
      </c>
      <c r="J41" s="11">
        <v>10.051240999999999</v>
      </c>
      <c r="K41" s="9" t="s">
        <v>32</v>
      </c>
      <c r="L41" s="9" t="s">
        <v>32</v>
      </c>
      <c r="M41" s="12">
        <v>7.04</v>
      </c>
      <c r="N41" s="12">
        <v>9.5</v>
      </c>
      <c r="O41" s="12">
        <v>52.6</v>
      </c>
      <c r="P41" s="9" t="s">
        <v>103</v>
      </c>
      <c r="Q41" s="12">
        <v>1394.322952</v>
      </c>
      <c r="R41" s="9" t="s">
        <v>35</v>
      </c>
      <c r="S41" s="13">
        <v>7</v>
      </c>
    </row>
    <row r="42" spans="1:19" ht="20.100000000000001" customHeight="1" x14ac:dyDescent="0.25">
      <c r="A42" s="35">
        <v>47</v>
      </c>
      <c r="B42" s="80" t="s">
        <v>491</v>
      </c>
      <c r="C42" s="82" t="s">
        <v>633</v>
      </c>
      <c r="D42" s="9" t="s">
        <v>492</v>
      </c>
      <c r="E42" s="9" t="s">
        <v>575</v>
      </c>
      <c r="F42" s="9" t="s">
        <v>423</v>
      </c>
      <c r="G42" s="9" t="s">
        <v>78</v>
      </c>
      <c r="H42" s="10">
        <v>45275</v>
      </c>
      <c r="I42" s="9" t="s">
        <v>39</v>
      </c>
      <c r="J42" s="11">
        <v>24.595331000000002</v>
      </c>
      <c r="K42" s="9" t="s">
        <v>32</v>
      </c>
      <c r="L42" s="9" t="s">
        <v>32</v>
      </c>
      <c r="M42" s="9">
        <v>7.11</v>
      </c>
      <c r="N42" s="9">
        <v>9.65</v>
      </c>
      <c r="O42" s="9">
        <v>52</v>
      </c>
      <c r="P42" s="9" t="s">
        <v>91</v>
      </c>
      <c r="Q42" s="9">
        <v>580.40243099999998</v>
      </c>
      <c r="R42" s="9" t="s">
        <v>35</v>
      </c>
      <c r="S42" s="13">
        <v>20</v>
      </c>
    </row>
    <row r="43" spans="1:19" ht="20.100000000000001" customHeight="1" x14ac:dyDescent="0.25">
      <c r="A43" s="35">
        <v>48</v>
      </c>
      <c r="B43" s="80" t="s">
        <v>440</v>
      </c>
      <c r="C43" s="82" t="s">
        <v>26</v>
      </c>
      <c r="D43" s="9" t="s">
        <v>441</v>
      </c>
      <c r="E43" s="9" t="s">
        <v>623</v>
      </c>
      <c r="F43" s="9" t="s">
        <v>423</v>
      </c>
      <c r="G43" s="9" t="s">
        <v>78</v>
      </c>
      <c r="H43" s="10">
        <v>45279</v>
      </c>
      <c r="I43" s="9" t="s">
        <v>31</v>
      </c>
      <c r="J43" s="11">
        <v>7.45</v>
      </c>
      <c r="K43" s="9" t="s">
        <v>32</v>
      </c>
      <c r="L43" s="9" t="s">
        <v>62</v>
      </c>
      <c r="M43" s="12" t="s">
        <v>34</v>
      </c>
      <c r="N43" s="76" t="s">
        <v>34</v>
      </c>
      <c r="O43" s="76" t="s">
        <v>34</v>
      </c>
      <c r="P43" s="9" t="s">
        <v>215</v>
      </c>
      <c r="Q43" s="12" t="s">
        <v>34</v>
      </c>
      <c r="R43" s="9" t="s">
        <v>34</v>
      </c>
      <c r="S43" s="13">
        <v>12</v>
      </c>
    </row>
    <row r="44" spans="1:19" ht="20.100000000000001" customHeight="1" x14ac:dyDescent="0.25">
      <c r="A44" s="35">
        <v>50</v>
      </c>
      <c r="B44" s="80" t="s">
        <v>475</v>
      </c>
      <c r="C44" s="82" t="s">
        <v>148</v>
      </c>
      <c r="D44" s="9" t="s">
        <v>45</v>
      </c>
      <c r="E44" s="9" t="s">
        <v>597</v>
      </c>
      <c r="F44" s="9" t="s">
        <v>423</v>
      </c>
      <c r="G44" s="9" t="s">
        <v>78</v>
      </c>
      <c r="H44" s="10">
        <v>45280</v>
      </c>
      <c r="I44" s="9" t="s">
        <v>39</v>
      </c>
      <c r="J44" s="11">
        <v>0</v>
      </c>
      <c r="K44" s="9" t="s">
        <v>34</v>
      </c>
      <c r="L44" s="9" t="s">
        <v>32</v>
      </c>
      <c r="M44" s="12" t="s">
        <v>34</v>
      </c>
      <c r="N44" s="76" t="s">
        <v>34</v>
      </c>
      <c r="O44" s="76" t="s">
        <v>34</v>
      </c>
      <c r="P44" s="9" t="s">
        <v>244</v>
      </c>
      <c r="Q44" s="12" t="s">
        <v>34</v>
      </c>
      <c r="R44" s="9" t="s">
        <v>34</v>
      </c>
      <c r="S44" s="13">
        <v>6</v>
      </c>
    </row>
    <row r="45" spans="1:19" ht="20.100000000000001" customHeight="1" x14ac:dyDescent="0.25">
      <c r="A45" s="35">
        <v>51</v>
      </c>
      <c r="B45" s="36" t="s">
        <v>496</v>
      </c>
      <c r="C45" s="59" t="s">
        <v>48</v>
      </c>
      <c r="D45" s="59" t="s">
        <v>329</v>
      </c>
      <c r="E45" s="59" t="s">
        <v>632</v>
      </c>
      <c r="F45" s="59" t="s">
        <v>423</v>
      </c>
      <c r="G45" s="59" t="s">
        <v>78</v>
      </c>
      <c r="H45" s="60">
        <v>45281</v>
      </c>
      <c r="I45" s="59" t="s">
        <v>31</v>
      </c>
      <c r="J45" s="61">
        <v>13.933</v>
      </c>
      <c r="K45" s="59" t="s">
        <v>32</v>
      </c>
      <c r="L45" s="59" t="s">
        <v>32</v>
      </c>
      <c r="M45" s="62">
        <v>7.24</v>
      </c>
      <c r="N45" s="62">
        <v>9.75</v>
      </c>
      <c r="O45" s="76" t="s">
        <v>34</v>
      </c>
      <c r="P45" s="59" t="s">
        <v>103</v>
      </c>
      <c r="Q45" s="62">
        <v>427.07</v>
      </c>
      <c r="R45" s="59" t="s">
        <v>35</v>
      </c>
      <c r="S45" s="63">
        <v>9</v>
      </c>
    </row>
    <row r="46" spans="1:19" ht="20.100000000000001" customHeight="1" x14ac:dyDescent="0.25">
      <c r="A46" s="35">
        <v>52</v>
      </c>
      <c r="B46" s="80" t="s">
        <v>489</v>
      </c>
      <c r="C46" s="82" t="s">
        <v>100</v>
      </c>
      <c r="D46" s="9" t="s">
        <v>105</v>
      </c>
      <c r="E46" s="9" t="s">
        <v>574</v>
      </c>
      <c r="F46" s="9" t="s">
        <v>423</v>
      </c>
      <c r="G46" s="9" t="s">
        <v>78</v>
      </c>
      <c r="H46" s="10">
        <v>45282</v>
      </c>
      <c r="I46" s="9" t="s">
        <v>39</v>
      </c>
      <c r="J46" s="11">
        <v>77</v>
      </c>
      <c r="K46" s="9" t="s">
        <v>32</v>
      </c>
      <c r="L46" s="9" t="s">
        <v>32</v>
      </c>
      <c r="M46" s="9">
        <v>7.67</v>
      </c>
      <c r="N46" s="9">
        <v>10.5</v>
      </c>
      <c r="O46" s="9">
        <v>52</v>
      </c>
      <c r="P46" s="9" t="s">
        <v>34</v>
      </c>
      <c r="Q46" s="12" t="s">
        <v>34</v>
      </c>
      <c r="R46" s="9" t="s">
        <v>34</v>
      </c>
      <c r="S46" s="13">
        <v>2</v>
      </c>
    </row>
    <row r="47" spans="1:19" ht="20.100000000000001" customHeight="1" x14ac:dyDescent="0.25">
      <c r="A47" s="81"/>
      <c r="B47" s="56"/>
      <c r="D47" s="56"/>
      <c r="E47" s="56"/>
      <c r="F47" s="56"/>
      <c r="G47" s="56"/>
      <c r="H47" s="64"/>
      <c r="I47" s="56"/>
      <c r="J47" s="65"/>
      <c r="K47" s="56"/>
      <c r="L47" s="56"/>
      <c r="M47" s="66"/>
      <c r="N47" s="66"/>
      <c r="O47" s="66"/>
      <c r="P47" s="56"/>
      <c r="Q47" s="66"/>
      <c r="R47" s="56"/>
      <c r="S47" s="67"/>
    </row>
    <row r="48" spans="1:19" ht="20.100000000000001" customHeight="1" x14ac:dyDescent="0.25">
      <c r="B48" s="56"/>
      <c r="D48" s="56"/>
      <c r="E48" s="56"/>
      <c r="F48" s="56"/>
      <c r="G48" s="56"/>
      <c r="H48" s="64"/>
      <c r="I48" s="56"/>
      <c r="J48" s="65"/>
      <c r="K48" s="56"/>
      <c r="L48" s="56"/>
      <c r="M48" s="66"/>
      <c r="N48" s="66"/>
      <c r="O48" s="66"/>
      <c r="P48" s="56"/>
      <c r="Q48" s="66"/>
      <c r="R48" s="56"/>
      <c r="S48" s="67"/>
    </row>
    <row r="49" spans="2:19" ht="20.100000000000001" customHeight="1" x14ac:dyDescent="0.25">
      <c r="B49" s="56"/>
      <c r="D49" s="56"/>
      <c r="E49" s="56"/>
      <c r="F49" s="56"/>
      <c r="G49" s="56"/>
      <c r="H49" s="64"/>
      <c r="I49" s="56"/>
      <c r="J49" s="65"/>
      <c r="K49" s="56"/>
      <c r="L49" s="56"/>
      <c r="M49" s="66"/>
      <c r="N49" s="66"/>
      <c r="O49" s="66"/>
      <c r="P49" s="56"/>
      <c r="Q49" s="66"/>
      <c r="R49" s="56"/>
      <c r="S49" s="67"/>
    </row>
    <row r="50" spans="2:19" ht="20.100000000000001" customHeight="1" x14ac:dyDescent="0.25">
      <c r="B50" s="56"/>
      <c r="D50" s="56"/>
      <c r="E50" s="56"/>
      <c r="F50" s="56"/>
      <c r="G50" s="56"/>
      <c r="H50" s="64"/>
      <c r="I50" s="56"/>
      <c r="J50" s="65"/>
      <c r="K50" s="56"/>
      <c r="L50" s="56"/>
      <c r="M50" s="66"/>
      <c r="N50" s="66"/>
      <c r="O50" s="66"/>
      <c r="P50" s="56"/>
      <c r="Q50" s="66"/>
      <c r="R50" s="56"/>
      <c r="S50" s="67"/>
    </row>
    <row r="51" spans="2:19" ht="20.100000000000001" customHeight="1" x14ac:dyDescent="0.25">
      <c r="B51" s="56"/>
      <c r="D51" s="56"/>
      <c r="E51" s="56"/>
      <c r="F51" s="56"/>
      <c r="G51" s="56"/>
      <c r="H51" s="64"/>
      <c r="I51" s="56"/>
      <c r="J51" s="65"/>
      <c r="K51" s="56"/>
      <c r="L51" s="56"/>
      <c r="M51" s="66"/>
      <c r="N51" s="66"/>
      <c r="O51" s="66"/>
      <c r="P51" s="56"/>
      <c r="Q51" s="66"/>
      <c r="R51" s="56"/>
      <c r="S51" s="67"/>
    </row>
    <row r="52" spans="2:19" ht="20.100000000000001" customHeight="1" x14ac:dyDescent="0.25">
      <c r="B52" s="56"/>
      <c r="D52" s="56"/>
      <c r="E52" s="56"/>
      <c r="F52" s="56"/>
      <c r="G52" s="56"/>
      <c r="H52" s="64"/>
      <c r="I52" s="56"/>
      <c r="J52" s="65"/>
      <c r="K52" s="56"/>
      <c r="L52" s="56"/>
      <c r="M52" s="66"/>
      <c r="N52" s="66"/>
      <c r="O52" s="66"/>
      <c r="P52" s="56"/>
      <c r="Q52" s="66"/>
      <c r="R52" s="56"/>
      <c r="S52" s="67"/>
    </row>
    <row r="53" spans="2:19" ht="20.100000000000001" customHeight="1" x14ac:dyDescent="0.25">
      <c r="B53" s="56"/>
      <c r="D53" s="56"/>
      <c r="E53" s="56"/>
      <c r="F53" s="56"/>
      <c r="G53" s="56"/>
      <c r="H53" s="64"/>
      <c r="I53" s="56"/>
      <c r="J53" s="65"/>
      <c r="K53" s="56"/>
      <c r="L53" s="56"/>
      <c r="M53" s="66"/>
      <c r="N53" s="66"/>
      <c r="O53" s="66"/>
      <c r="P53" s="56"/>
      <c r="Q53" s="68"/>
      <c r="R53" s="56"/>
      <c r="S53" s="67"/>
    </row>
    <row r="54" spans="2:19" ht="20.100000000000001" customHeight="1" x14ac:dyDescent="0.25">
      <c r="B54" s="56"/>
      <c r="D54" s="56"/>
      <c r="E54" s="56"/>
      <c r="F54" s="56"/>
      <c r="G54" s="56"/>
      <c r="H54" s="64"/>
      <c r="I54" s="56"/>
      <c r="J54" s="65"/>
      <c r="K54" s="56"/>
      <c r="L54" s="56"/>
      <c r="M54" s="68"/>
      <c r="N54" s="68"/>
      <c r="O54" s="68"/>
      <c r="P54" s="56"/>
      <c r="Q54" s="68"/>
      <c r="R54" s="56"/>
      <c r="S54" s="67"/>
    </row>
    <row r="55" spans="2:19" ht="20.100000000000001" customHeight="1" x14ac:dyDescent="0.25">
      <c r="B55" s="56"/>
      <c r="D55" s="56"/>
      <c r="E55" s="56"/>
      <c r="F55" s="56"/>
      <c r="G55" s="56"/>
      <c r="H55" s="64"/>
      <c r="I55" s="56"/>
      <c r="J55" s="65"/>
      <c r="K55" s="56"/>
      <c r="L55" s="56"/>
      <c r="M55" s="68"/>
      <c r="N55" s="68"/>
      <c r="O55" s="68"/>
      <c r="P55" s="56"/>
      <c r="Q55" s="68"/>
      <c r="R55" s="56"/>
      <c r="S55" s="67"/>
    </row>
    <row r="56" spans="2:19" ht="20.100000000000001" customHeight="1" x14ac:dyDescent="0.25">
      <c r="B56" s="56"/>
      <c r="D56" s="56"/>
      <c r="E56" s="56"/>
      <c r="F56" s="56"/>
      <c r="G56" s="56"/>
      <c r="H56" s="64"/>
      <c r="I56" s="56"/>
      <c r="J56" s="65"/>
      <c r="K56" s="56"/>
      <c r="L56" s="56"/>
      <c r="M56" s="68"/>
      <c r="N56" s="66"/>
      <c r="O56" s="66"/>
      <c r="P56" s="56"/>
      <c r="Q56" s="66"/>
      <c r="R56" s="56"/>
      <c r="S56" s="67"/>
    </row>
    <row r="57" spans="2:19" ht="20.100000000000001" customHeight="1" x14ac:dyDescent="0.25">
      <c r="B57" s="56"/>
      <c r="D57" s="56"/>
      <c r="E57" s="56"/>
      <c r="F57" s="56"/>
      <c r="G57" s="56"/>
      <c r="H57" s="64"/>
      <c r="I57" s="56"/>
      <c r="J57" s="65"/>
      <c r="K57" s="56"/>
      <c r="L57" s="56"/>
      <c r="M57" s="66"/>
      <c r="N57" s="66"/>
      <c r="O57" s="66"/>
      <c r="P57" s="56"/>
      <c r="Q57" s="66"/>
      <c r="R57" s="56"/>
      <c r="S57" s="67"/>
    </row>
    <row r="58" spans="2:19" ht="20.100000000000001" customHeight="1" x14ac:dyDescent="0.25">
      <c r="B58" s="56"/>
      <c r="D58" s="56"/>
      <c r="E58" s="56"/>
      <c r="F58" s="56"/>
      <c r="G58" s="56"/>
      <c r="H58" s="64"/>
      <c r="I58" s="56"/>
      <c r="J58" s="65"/>
      <c r="K58" s="56"/>
      <c r="L58" s="56"/>
      <c r="M58" s="66"/>
      <c r="N58" s="66"/>
      <c r="O58" s="66"/>
      <c r="P58" s="56"/>
      <c r="Q58" s="66"/>
      <c r="R58" s="56"/>
      <c r="S58" s="67"/>
    </row>
    <row r="59" spans="2:19" ht="20.100000000000001" customHeight="1" x14ac:dyDescent="0.25">
      <c r="B59" s="56"/>
      <c r="D59" s="56"/>
      <c r="E59" s="56"/>
      <c r="F59" s="56"/>
      <c r="G59" s="56"/>
      <c r="H59" s="64"/>
      <c r="I59" s="56"/>
      <c r="J59" s="65"/>
      <c r="K59" s="56"/>
      <c r="L59" s="56"/>
      <c r="M59" s="66"/>
      <c r="N59" s="66"/>
      <c r="O59" s="66"/>
      <c r="P59" s="56"/>
      <c r="Q59" s="66"/>
      <c r="R59" s="56"/>
      <c r="S59" s="67"/>
    </row>
    <row r="60" spans="2:19" ht="20.100000000000001" customHeight="1" x14ac:dyDescent="0.25">
      <c r="B60" s="56"/>
      <c r="D60" s="56"/>
      <c r="E60" s="56"/>
      <c r="F60" s="56"/>
      <c r="G60" s="56"/>
      <c r="H60" s="64"/>
      <c r="I60" s="56"/>
      <c r="J60" s="65"/>
      <c r="K60" s="56"/>
      <c r="L60" s="56"/>
      <c r="M60" s="66"/>
      <c r="N60" s="66"/>
      <c r="O60" s="66"/>
      <c r="P60" s="56"/>
      <c r="Q60" s="68"/>
      <c r="R60" s="56"/>
      <c r="S60" s="67"/>
    </row>
    <row r="61" spans="2:19" ht="20.100000000000001" customHeight="1" x14ac:dyDescent="0.25">
      <c r="B61" s="56"/>
      <c r="D61" s="56"/>
      <c r="E61" s="56"/>
      <c r="F61" s="56"/>
      <c r="G61" s="56"/>
      <c r="H61" s="64"/>
      <c r="I61" s="56"/>
      <c r="J61" s="65"/>
      <c r="K61" s="56"/>
      <c r="L61" s="56"/>
      <c r="M61" s="66"/>
      <c r="N61" s="66"/>
      <c r="O61" s="66"/>
      <c r="P61" s="56"/>
      <c r="Q61" s="68"/>
      <c r="R61" s="56"/>
      <c r="S61" s="67"/>
    </row>
    <row r="62" spans="2:19" ht="20.100000000000001" customHeight="1" x14ac:dyDescent="0.25">
      <c r="B62" s="56"/>
      <c r="D62" s="56"/>
      <c r="E62" s="56"/>
      <c r="F62" s="56"/>
      <c r="G62" s="56"/>
      <c r="H62" s="64"/>
      <c r="I62" s="56"/>
      <c r="J62" s="65"/>
      <c r="K62" s="56"/>
      <c r="L62" s="56"/>
      <c r="M62" s="68"/>
      <c r="N62" s="68"/>
      <c r="O62" s="68"/>
      <c r="P62" s="56"/>
      <c r="Q62" s="68"/>
      <c r="R62" s="56"/>
      <c r="S62" s="67"/>
    </row>
    <row r="63" spans="2:19" ht="20.100000000000001" customHeight="1" x14ac:dyDescent="0.25">
      <c r="B63" s="56"/>
      <c r="D63" s="56"/>
      <c r="E63" s="56"/>
      <c r="F63" s="56"/>
      <c r="G63" s="56"/>
      <c r="H63" s="64"/>
      <c r="I63" s="56"/>
      <c r="J63" s="65"/>
      <c r="K63" s="56"/>
      <c r="L63" s="56"/>
      <c r="M63" s="66"/>
      <c r="N63" s="66"/>
      <c r="O63" s="66"/>
      <c r="P63" s="56"/>
      <c r="Q63" s="66"/>
      <c r="R63" s="56"/>
      <c r="S63" s="67"/>
    </row>
    <row r="64" spans="2:19" ht="20.100000000000001" customHeight="1" x14ac:dyDescent="0.25">
      <c r="B64" s="56"/>
      <c r="D64" s="56"/>
      <c r="E64" s="56"/>
      <c r="F64" s="56"/>
      <c r="G64" s="56"/>
      <c r="H64" s="64"/>
      <c r="I64" s="56"/>
      <c r="J64" s="65"/>
      <c r="K64" s="56"/>
      <c r="L64" s="56"/>
      <c r="M64" s="66"/>
      <c r="N64" s="66"/>
      <c r="O64" s="66"/>
      <c r="P64" s="56"/>
      <c r="Q64" s="66"/>
      <c r="R64" s="56"/>
      <c r="S64" s="67"/>
    </row>
    <row r="65" spans="2:19" ht="20.100000000000001" customHeight="1" x14ac:dyDescent="0.25">
      <c r="B65" s="56"/>
      <c r="D65" s="56"/>
      <c r="E65" s="56"/>
      <c r="F65" s="56"/>
      <c r="G65" s="56"/>
      <c r="H65" s="64"/>
      <c r="I65" s="56"/>
      <c r="J65" s="65"/>
      <c r="K65" s="56"/>
      <c r="L65" s="56"/>
      <c r="M65" s="66"/>
      <c r="N65" s="66"/>
      <c r="O65" s="66"/>
      <c r="P65" s="56"/>
      <c r="Q65" s="66"/>
      <c r="R65" s="56"/>
      <c r="S65" s="67"/>
    </row>
    <row r="66" spans="2:19" ht="20.100000000000001" customHeight="1" x14ac:dyDescent="0.25">
      <c r="B66" s="56"/>
      <c r="D66" s="56"/>
      <c r="E66" s="56"/>
      <c r="F66" s="56"/>
      <c r="G66" s="56"/>
      <c r="H66" s="64"/>
      <c r="I66" s="56"/>
      <c r="J66" s="65"/>
      <c r="K66" s="56"/>
      <c r="L66" s="56"/>
      <c r="M66" s="66"/>
      <c r="N66" s="66"/>
      <c r="O66" s="66"/>
      <c r="P66" s="56"/>
      <c r="Q66" s="66"/>
      <c r="R66" s="56"/>
      <c r="S66" s="67"/>
    </row>
    <row r="67" spans="2:19" ht="20.100000000000001" customHeight="1" x14ac:dyDescent="0.25">
      <c r="B67" s="56"/>
      <c r="D67" s="56"/>
      <c r="E67" s="56"/>
      <c r="F67" s="56"/>
      <c r="G67" s="56"/>
      <c r="H67" s="64"/>
      <c r="I67" s="56"/>
      <c r="J67" s="65"/>
      <c r="K67" s="56"/>
      <c r="L67" s="56"/>
      <c r="M67" s="66"/>
      <c r="N67" s="66"/>
      <c r="O67" s="66"/>
      <c r="P67" s="56"/>
      <c r="Q67" s="66"/>
      <c r="R67" s="56"/>
      <c r="S67" s="67"/>
    </row>
    <row r="68" spans="2:19" ht="20.100000000000001" customHeight="1" x14ac:dyDescent="0.25">
      <c r="B68" s="56"/>
      <c r="D68" s="56"/>
      <c r="E68" s="56"/>
      <c r="F68" s="56"/>
      <c r="G68" s="56"/>
      <c r="H68" s="64"/>
      <c r="I68" s="56"/>
      <c r="J68" s="65"/>
      <c r="K68" s="56"/>
      <c r="L68" s="56"/>
      <c r="M68" s="66"/>
      <c r="N68" s="66"/>
      <c r="O68" s="66"/>
      <c r="P68" s="56"/>
      <c r="Q68" s="66"/>
      <c r="R68" s="56"/>
      <c r="S68" s="67"/>
    </row>
    <row r="69" spans="2:19" ht="20.100000000000001" customHeight="1" x14ac:dyDescent="0.25">
      <c r="B69" s="56"/>
      <c r="D69" s="56"/>
      <c r="E69" s="56"/>
      <c r="F69" s="56"/>
      <c r="G69" s="56"/>
      <c r="H69" s="64"/>
      <c r="I69" s="56"/>
      <c r="J69" s="65"/>
      <c r="K69" s="56"/>
      <c r="L69" s="56"/>
      <c r="M69" s="66"/>
      <c r="N69" s="66"/>
      <c r="O69" s="66"/>
      <c r="P69" s="56"/>
      <c r="Q69" s="66"/>
      <c r="R69" s="56"/>
      <c r="S69" s="67"/>
    </row>
    <row r="70" spans="2:19" ht="20.100000000000001" customHeight="1" x14ac:dyDescent="0.25">
      <c r="B70" s="56"/>
      <c r="D70" s="56"/>
      <c r="E70" s="56"/>
      <c r="F70" s="56"/>
      <c r="G70" s="56"/>
      <c r="H70" s="64"/>
      <c r="I70" s="56"/>
      <c r="J70" s="65"/>
      <c r="K70" s="56"/>
      <c r="L70" s="56"/>
      <c r="M70" s="66"/>
      <c r="N70" s="66"/>
      <c r="O70" s="66"/>
      <c r="P70" s="56"/>
      <c r="Q70" s="66"/>
      <c r="R70" s="56"/>
      <c r="S70" s="67"/>
    </row>
    <row r="71" spans="2:19" ht="20.100000000000001" customHeight="1" x14ac:dyDescent="0.25">
      <c r="B71" s="56"/>
      <c r="D71" s="56"/>
      <c r="E71" s="56"/>
      <c r="F71" s="56"/>
      <c r="G71" s="56"/>
      <c r="H71" s="64"/>
      <c r="I71" s="56"/>
      <c r="J71" s="65"/>
      <c r="K71" s="56"/>
      <c r="L71" s="56"/>
      <c r="M71" s="66"/>
      <c r="N71" s="66"/>
      <c r="O71" s="66"/>
      <c r="P71" s="56"/>
      <c r="Q71" s="66"/>
      <c r="R71" s="56"/>
      <c r="S71" s="67"/>
    </row>
    <row r="72" spans="2:19" ht="20.100000000000001" customHeight="1" x14ac:dyDescent="0.25">
      <c r="B72" s="56"/>
      <c r="D72" s="56"/>
      <c r="E72" s="56"/>
      <c r="F72" s="56"/>
      <c r="G72" s="56"/>
      <c r="H72" s="64"/>
      <c r="I72" s="56"/>
      <c r="J72" s="65"/>
      <c r="K72" s="56"/>
      <c r="L72" s="56"/>
      <c r="M72" s="66"/>
      <c r="N72" s="66"/>
      <c r="O72" s="66"/>
      <c r="P72" s="56"/>
      <c r="Q72" s="68"/>
      <c r="R72" s="56"/>
      <c r="S72" s="67"/>
    </row>
    <row r="73" spans="2:19" ht="20.100000000000001" customHeight="1" x14ac:dyDescent="0.25">
      <c r="B73" s="56"/>
      <c r="D73" s="56"/>
      <c r="E73" s="56"/>
      <c r="F73" s="56"/>
      <c r="G73" s="56"/>
      <c r="H73" s="64"/>
      <c r="I73" s="56"/>
      <c r="J73" s="65"/>
      <c r="K73" s="56"/>
      <c r="L73" s="56"/>
      <c r="M73" s="68"/>
      <c r="N73" s="68"/>
      <c r="O73" s="68"/>
      <c r="P73" s="56"/>
      <c r="Q73" s="68"/>
      <c r="R73" s="56"/>
      <c r="S73" s="67"/>
    </row>
    <row r="74" spans="2:19" ht="20.100000000000001" customHeight="1" x14ac:dyDescent="0.25">
      <c r="B74" s="56"/>
      <c r="D74" s="56"/>
      <c r="E74" s="56"/>
      <c r="F74" s="56"/>
      <c r="G74" s="56"/>
      <c r="H74" s="64"/>
      <c r="I74" s="56"/>
      <c r="J74" s="65"/>
      <c r="K74" s="56"/>
      <c r="L74" s="56"/>
      <c r="M74" s="68"/>
      <c r="N74" s="68"/>
      <c r="O74" s="68"/>
      <c r="P74" s="56"/>
      <c r="Q74" s="68"/>
      <c r="R74" s="56"/>
      <c r="S74" s="67"/>
    </row>
    <row r="75" spans="2:19" ht="20.100000000000001" customHeight="1" x14ac:dyDescent="0.25">
      <c r="B75" s="56"/>
      <c r="D75" s="56"/>
      <c r="E75" s="56"/>
      <c r="F75" s="56"/>
      <c r="G75" s="56"/>
      <c r="H75" s="64"/>
      <c r="I75" s="56"/>
      <c r="J75" s="65"/>
      <c r="K75" s="56"/>
      <c r="L75" s="56"/>
      <c r="M75" s="68"/>
      <c r="N75" s="66"/>
      <c r="O75" s="66"/>
      <c r="P75" s="56"/>
      <c r="Q75" s="66"/>
      <c r="R75" s="56"/>
      <c r="S75" s="67"/>
    </row>
    <row r="76" spans="2:19" ht="20.100000000000001" customHeight="1" x14ac:dyDescent="0.25">
      <c r="B76" s="56"/>
      <c r="D76" s="56"/>
      <c r="E76" s="56"/>
      <c r="F76" s="56"/>
      <c r="G76" s="56"/>
      <c r="H76" s="64"/>
      <c r="I76" s="56"/>
      <c r="J76" s="65"/>
      <c r="K76" s="56"/>
      <c r="L76" s="56"/>
      <c r="M76" s="66"/>
      <c r="N76" s="66"/>
      <c r="O76" s="66"/>
      <c r="P76" s="56"/>
      <c r="Q76" s="66"/>
      <c r="R76" s="56"/>
      <c r="S76" s="67"/>
    </row>
    <row r="77" spans="2:19" ht="20.100000000000001" customHeight="1" x14ac:dyDescent="0.25">
      <c r="B77" s="56"/>
      <c r="D77" s="56"/>
      <c r="E77" s="56"/>
      <c r="F77" s="56"/>
      <c r="G77" s="56"/>
      <c r="H77" s="64"/>
      <c r="I77" s="56"/>
      <c r="J77" s="65"/>
      <c r="K77" s="56"/>
      <c r="L77" s="56"/>
      <c r="M77" s="66"/>
      <c r="N77" s="66"/>
      <c r="O77" s="66"/>
      <c r="P77" s="56"/>
      <c r="Q77" s="66"/>
      <c r="R77" s="56"/>
      <c r="S77" s="67"/>
    </row>
    <row r="78" spans="2:19" ht="20.100000000000001" customHeight="1" x14ac:dyDescent="0.25">
      <c r="B78" s="56"/>
      <c r="D78" s="56"/>
      <c r="E78" s="56"/>
      <c r="F78" s="56"/>
      <c r="G78" s="56"/>
      <c r="H78" s="64"/>
      <c r="I78" s="56"/>
      <c r="J78" s="65"/>
      <c r="K78" s="56"/>
      <c r="L78" s="56"/>
      <c r="M78" s="66"/>
      <c r="N78" s="66"/>
      <c r="O78" s="66"/>
      <c r="P78" s="56"/>
      <c r="Q78" s="66"/>
      <c r="R78" s="56"/>
      <c r="S78" s="67"/>
    </row>
    <row r="79" spans="2:19" ht="20.100000000000001" customHeight="1" x14ac:dyDescent="0.25">
      <c r="B79" s="56"/>
      <c r="D79" s="56"/>
      <c r="E79" s="56"/>
      <c r="F79" s="56"/>
      <c r="G79" s="56"/>
      <c r="H79" s="64"/>
      <c r="I79" s="56"/>
      <c r="J79" s="65"/>
      <c r="K79" s="56"/>
      <c r="L79" s="56"/>
      <c r="M79" s="68"/>
      <c r="N79" s="68"/>
      <c r="O79" s="68"/>
      <c r="P79" s="56"/>
      <c r="Q79" s="66"/>
      <c r="R79" s="56"/>
      <c r="S79" s="67"/>
    </row>
    <row r="80" spans="2:19" ht="20.100000000000001" customHeight="1" x14ac:dyDescent="0.25">
      <c r="B80" s="56"/>
      <c r="D80" s="56"/>
      <c r="E80" s="56"/>
      <c r="F80" s="56"/>
      <c r="G80" s="56"/>
      <c r="H80" s="64"/>
      <c r="I80" s="56"/>
      <c r="J80" s="65"/>
      <c r="K80" s="56"/>
      <c r="L80" s="56"/>
      <c r="M80" s="66"/>
      <c r="N80" s="66"/>
      <c r="O80" s="66"/>
      <c r="P80" s="56"/>
      <c r="Q80" s="66"/>
      <c r="R80" s="56"/>
      <c r="S80" s="67"/>
    </row>
    <row r="81" spans="2:19" ht="20.100000000000001" customHeight="1" x14ac:dyDescent="0.25">
      <c r="B81" s="56"/>
      <c r="D81" s="56"/>
      <c r="E81" s="56"/>
      <c r="F81" s="56"/>
      <c r="G81" s="56"/>
      <c r="H81" s="64"/>
      <c r="I81" s="56"/>
      <c r="J81" s="65"/>
      <c r="K81" s="56"/>
      <c r="L81" s="56"/>
      <c r="M81" s="66"/>
      <c r="N81" s="66"/>
      <c r="O81" s="66"/>
      <c r="P81" s="56"/>
      <c r="Q81" s="66"/>
      <c r="R81" s="56"/>
      <c r="S81" s="67"/>
    </row>
    <row r="82" spans="2:19" ht="20.100000000000001" customHeight="1" x14ac:dyDescent="0.25">
      <c r="B82" s="56"/>
      <c r="D82" s="56"/>
      <c r="E82" s="56"/>
      <c r="F82" s="56"/>
      <c r="G82" s="56"/>
      <c r="H82" s="64"/>
      <c r="I82" s="56"/>
      <c r="J82" s="65"/>
      <c r="K82" s="56"/>
      <c r="L82" s="56"/>
      <c r="M82" s="66"/>
      <c r="N82" s="66"/>
      <c r="O82" s="66"/>
      <c r="P82" s="56"/>
      <c r="Q82" s="66"/>
      <c r="R82" s="56"/>
      <c r="S82" s="67"/>
    </row>
    <row r="83" spans="2:19" ht="20.100000000000001" customHeight="1" x14ac:dyDescent="0.25">
      <c r="B83" s="56"/>
      <c r="D83" s="56"/>
      <c r="E83" s="56"/>
      <c r="F83" s="56"/>
      <c r="G83" s="56"/>
      <c r="H83" s="64"/>
      <c r="I83" s="56"/>
      <c r="J83" s="65"/>
      <c r="K83" s="56"/>
      <c r="L83" s="56"/>
      <c r="M83" s="66"/>
      <c r="N83" s="66"/>
      <c r="O83" s="66"/>
      <c r="P83" s="56"/>
      <c r="Q83" s="66"/>
      <c r="R83" s="56"/>
      <c r="S83" s="67"/>
    </row>
    <row r="84" spans="2:19" ht="20.100000000000001" customHeight="1" x14ac:dyDescent="0.25">
      <c r="B84" s="56"/>
      <c r="D84" s="56"/>
      <c r="E84" s="56"/>
      <c r="F84" s="56"/>
      <c r="G84" s="56"/>
      <c r="H84" s="64"/>
      <c r="I84" s="56"/>
      <c r="J84" s="65"/>
      <c r="K84" s="56"/>
      <c r="L84" s="56"/>
      <c r="M84" s="68"/>
      <c r="N84" s="68"/>
      <c r="O84" s="68"/>
      <c r="P84" s="56"/>
      <c r="Q84" s="66"/>
      <c r="R84" s="56"/>
      <c r="S84" s="67"/>
    </row>
    <row r="85" spans="2:19" ht="20.100000000000001" customHeight="1" x14ac:dyDescent="0.25">
      <c r="B85" s="56"/>
      <c r="D85" s="56"/>
      <c r="E85" s="56"/>
      <c r="F85" s="56"/>
      <c r="G85" s="56"/>
      <c r="H85" s="64"/>
      <c r="I85" s="56"/>
      <c r="J85" s="65"/>
      <c r="K85" s="56"/>
      <c r="L85" s="56"/>
      <c r="M85" s="66"/>
      <c r="N85" s="66"/>
      <c r="O85" s="66"/>
      <c r="P85" s="56"/>
      <c r="Q85" s="66"/>
      <c r="R85" s="56"/>
      <c r="S85" s="67"/>
    </row>
    <row r="86" spans="2:19" ht="20.100000000000001" customHeight="1" x14ac:dyDescent="0.25">
      <c r="B86" s="56"/>
      <c r="D86" s="56"/>
      <c r="E86" s="56"/>
      <c r="F86" s="56"/>
      <c r="G86" s="56"/>
      <c r="H86" s="64"/>
      <c r="I86" s="56"/>
      <c r="J86" s="65"/>
      <c r="K86" s="56"/>
      <c r="L86" s="56"/>
      <c r="M86" s="66"/>
      <c r="N86" s="66"/>
      <c r="O86" s="66"/>
      <c r="P86" s="56"/>
      <c r="Q86" s="66"/>
      <c r="R86" s="56"/>
      <c r="S86" s="67"/>
    </row>
    <row r="87" spans="2:19" ht="20.100000000000001" customHeight="1" x14ac:dyDescent="0.25">
      <c r="B87" s="56"/>
      <c r="D87" s="56"/>
      <c r="E87" s="56"/>
      <c r="F87" s="56"/>
      <c r="G87" s="56"/>
      <c r="H87" s="64"/>
      <c r="I87" s="56"/>
      <c r="J87" s="65"/>
      <c r="K87" s="56"/>
      <c r="L87" s="56"/>
      <c r="M87" s="66"/>
      <c r="N87" s="66"/>
      <c r="O87" s="66"/>
      <c r="P87" s="56"/>
      <c r="Q87" s="66"/>
      <c r="R87" s="56"/>
      <c r="S87" s="67"/>
    </row>
    <row r="88" spans="2:19" ht="20.100000000000001" customHeight="1" x14ac:dyDescent="0.25">
      <c r="B88" s="56"/>
      <c r="D88" s="56"/>
      <c r="E88" s="56"/>
      <c r="F88" s="56"/>
      <c r="G88" s="56"/>
      <c r="H88" s="64"/>
      <c r="I88" s="56"/>
      <c r="J88" s="65"/>
      <c r="K88" s="56"/>
      <c r="L88" s="56"/>
      <c r="M88" s="68"/>
      <c r="N88" s="68"/>
      <c r="O88" s="68"/>
      <c r="P88" s="56"/>
      <c r="Q88" s="66"/>
      <c r="R88" s="56"/>
      <c r="S88" s="67"/>
    </row>
    <row r="89" spans="2:19" ht="20.100000000000001" customHeight="1" x14ac:dyDescent="0.25">
      <c r="B89" s="56"/>
      <c r="D89" s="56"/>
      <c r="E89" s="56"/>
      <c r="F89" s="56"/>
      <c r="G89" s="56"/>
      <c r="H89" s="64"/>
      <c r="I89" s="56"/>
      <c r="J89" s="65"/>
      <c r="K89" s="56"/>
      <c r="L89" s="56"/>
      <c r="M89" s="66"/>
      <c r="N89" s="66"/>
      <c r="O89" s="66"/>
      <c r="P89" s="56"/>
      <c r="Q89" s="68"/>
      <c r="R89" s="56"/>
      <c r="S89" s="67"/>
    </row>
    <row r="90" spans="2:19" ht="20.100000000000001" customHeight="1" x14ac:dyDescent="0.25">
      <c r="B90" s="56"/>
      <c r="D90" s="56"/>
      <c r="E90" s="56"/>
      <c r="F90" s="56"/>
      <c r="G90" s="56"/>
      <c r="H90" s="64"/>
      <c r="I90" s="56"/>
      <c r="J90" s="68"/>
      <c r="K90" s="56"/>
      <c r="L90" s="56"/>
      <c r="M90" s="68"/>
      <c r="N90" s="66"/>
      <c r="O90" s="66"/>
      <c r="P90" s="56"/>
      <c r="Q90" s="68"/>
      <c r="R90" s="56"/>
      <c r="S90" s="67"/>
    </row>
    <row r="91" spans="2:19" ht="20.100000000000001" customHeight="1" x14ac:dyDescent="0.25">
      <c r="B91" s="56"/>
      <c r="D91" s="56"/>
      <c r="E91" s="56"/>
      <c r="F91" s="56"/>
      <c r="G91" s="56"/>
      <c r="H91" s="64"/>
      <c r="I91" s="56"/>
      <c r="J91" s="65"/>
      <c r="K91" s="56"/>
      <c r="L91" s="56"/>
      <c r="M91" s="68"/>
      <c r="N91" s="66"/>
      <c r="O91" s="66"/>
      <c r="P91" s="56"/>
      <c r="Q91" s="68"/>
      <c r="R91" s="56"/>
      <c r="S91" s="67"/>
    </row>
  </sheetData>
  <mergeCells count="10">
    <mergeCell ref="G8:G9"/>
    <mergeCell ref="H8:Q8"/>
    <mergeCell ref="R8:R9"/>
    <mergeCell ref="S8:S9"/>
    <mergeCell ref="A8:A9"/>
    <mergeCell ref="B8:B9"/>
    <mergeCell ref="C8:C9"/>
    <mergeCell ref="D8:D9"/>
    <mergeCell ref="E8:E9"/>
    <mergeCell ref="F8:F9"/>
  </mergeCells>
  <pageMargins left="0.7" right="0.7" top="0.75" bottom="0.75" header="0.3" footer="0.3"/>
  <pageSetup scale="50" orientation="landscape" horizontalDpi="1200" verticalDpi="1200" r:id="rId1"/>
  <headerFooter scaleWithDoc="0">
    <oddFooter>&amp;C&amp;"Times New Roman,Regular"&amp;12&amp;A
Page &amp;P of &amp;N</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7"/>
  <sheetViews>
    <sheetView view="pageBreakPreview" topLeftCell="A14" zoomScale="60" zoomScaleNormal="100" workbookViewId="0">
      <selection activeCell="L30" sqref="L30"/>
    </sheetView>
  </sheetViews>
  <sheetFormatPr defaultRowHeight="20.100000000000001" customHeight="1" x14ac:dyDescent="0.25"/>
  <cols>
    <col min="1" max="1" width="7" style="57" customWidth="1"/>
    <col min="2" max="2" width="29.5546875" style="57" bestFit="1" customWidth="1"/>
    <col min="3" max="3" width="12.33203125" style="57" bestFit="1" customWidth="1"/>
    <col min="4" max="4" width="9" style="57" bestFit="1" customWidth="1"/>
    <col min="5" max="5" width="27.88671875" style="57" bestFit="1" customWidth="1"/>
    <col min="6" max="6" width="11.6640625" style="57" bestFit="1" customWidth="1"/>
    <col min="7" max="7" width="16.6640625" style="57" bestFit="1" customWidth="1"/>
    <col min="8" max="8" width="10.109375" style="57" bestFit="1" customWidth="1"/>
    <col min="9" max="9" width="12.6640625" style="57" bestFit="1" customWidth="1"/>
    <col min="10" max="10" width="8.5546875" style="57" bestFit="1" customWidth="1"/>
    <col min="11" max="11" width="7.109375" style="57" bestFit="1" customWidth="1"/>
    <col min="12" max="12" width="11.33203125" style="57" bestFit="1" customWidth="1"/>
    <col min="13" max="13" width="12.5546875" style="57" bestFit="1" customWidth="1"/>
    <col min="14" max="14" width="10" style="57" bestFit="1" customWidth="1"/>
    <col min="15" max="15" width="16" style="57" bestFit="1" customWidth="1"/>
    <col min="16" max="16" width="9.6640625" style="57" bestFit="1" customWidth="1"/>
    <col min="17" max="17" width="8.88671875" style="57" bestFit="1" customWidth="1"/>
    <col min="18" max="18" width="10.5546875" style="57" bestFit="1" customWidth="1"/>
    <col min="19" max="19" width="9.6640625" style="57" bestFit="1" customWidth="1"/>
    <col min="20" max="257" width="8.88671875" style="57"/>
    <col min="258" max="258" width="37.109375" style="57" customWidth="1"/>
    <col min="259" max="259" width="13.88671875" style="57" bestFit="1" customWidth="1"/>
    <col min="260" max="260" width="10" style="57" bestFit="1" customWidth="1"/>
    <col min="261" max="261" width="28.5546875" style="57" bestFit="1" customWidth="1"/>
    <col min="262" max="262" width="13" style="57" bestFit="1" customWidth="1"/>
    <col min="263" max="263" width="17.6640625" style="57" bestFit="1" customWidth="1"/>
    <col min="264" max="264" width="10.109375" style="57" bestFit="1" customWidth="1"/>
    <col min="265" max="265" width="14.109375" style="57" bestFit="1" customWidth="1"/>
    <col min="266" max="266" width="8.6640625" style="57" bestFit="1" customWidth="1"/>
    <col min="267" max="267" width="7.33203125" style="57" bestFit="1" customWidth="1"/>
    <col min="268" max="268" width="12.5546875" style="57" bestFit="1" customWidth="1"/>
    <col min="269" max="269" width="13.109375" style="57" bestFit="1" customWidth="1"/>
    <col min="270" max="270" width="10.5546875" style="57" bestFit="1" customWidth="1"/>
    <col min="271" max="271" width="16.109375" style="57" bestFit="1" customWidth="1"/>
    <col min="272" max="272" width="10.109375" style="57" bestFit="1" customWidth="1"/>
    <col min="273" max="273" width="9.109375" style="57" bestFit="1" customWidth="1"/>
    <col min="274" max="274" width="11.33203125" style="57" bestFit="1" customWidth="1"/>
    <col min="275" max="275" width="10.109375" style="57" bestFit="1" customWidth="1"/>
    <col min="276" max="513" width="8.88671875" style="57"/>
    <col min="514" max="514" width="37.109375" style="57" customWidth="1"/>
    <col min="515" max="515" width="13.88671875" style="57" bestFit="1" customWidth="1"/>
    <col min="516" max="516" width="10" style="57" bestFit="1" customWidth="1"/>
    <col min="517" max="517" width="28.5546875" style="57" bestFit="1" customWidth="1"/>
    <col min="518" max="518" width="13" style="57" bestFit="1" customWidth="1"/>
    <col min="519" max="519" width="17.6640625" style="57" bestFit="1" customWidth="1"/>
    <col min="520" max="520" width="10.109375" style="57" bestFit="1" customWidth="1"/>
    <col min="521" max="521" width="14.109375" style="57" bestFit="1" customWidth="1"/>
    <col min="522" max="522" width="8.6640625" style="57" bestFit="1" customWidth="1"/>
    <col min="523" max="523" width="7.33203125" style="57" bestFit="1" customWidth="1"/>
    <col min="524" max="524" width="12.5546875" style="57" bestFit="1" customWidth="1"/>
    <col min="525" max="525" width="13.109375" style="57" bestFit="1" customWidth="1"/>
    <col min="526" max="526" width="10.5546875" style="57" bestFit="1" customWidth="1"/>
    <col min="527" max="527" width="16.109375" style="57" bestFit="1" customWidth="1"/>
    <col min="528" max="528" width="10.109375" style="57" bestFit="1" customWidth="1"/>
    <col min="529" max="529" width="9.109375" style="57" bestFit="1" customWidth="1"/>
    <col min="530" max="530" width="11.33203125" style="57" bestFit="1" customWidth="1"/>
    <col min="531" max="531" width="10.109375" style="57" bestFit="1" customWidth="1"/>
    <col min="532" max="769" width="8.88671875" style="57"/>
    <col min="770" max="770" width="37.109375" style="57" customWidth="1"/>
    <col min="771" max="771" width="13.88671875" style="57" bestFit="1" customWidth="1"/>
    <col min="772" max="772" width="10" style="57" bestFit="1" customWidth="1"/>
    <col min="773" max="773" width="28.5546875" style="57" bestFit="1" customWidth="1"/>
    <col min="774" max="774" width="13" style="57" bestFit="1" customWidth="1"/>
    <col min="775" max="775" width="17.6640625" style="57" bestFit="1" customWidth="1"/>
    <col min="776" max="776" width="10.109375" style="57" bestFit="1" customWidth="1"/>
    <col min="777" max="777" width="14.109375" style="57" bestFit="1" customWidth="1"/>
    <col min="778" max="778" width="8.6640625" style="57" bestFit="1" customWidth="1"/>
    <col min="779" max="779" width="7.33203125" style="57" bestFit="1" customWidth="1"/>
    <col min="780" max="780" width="12.5546875" style="57" bestFit="1" customWidth="1"/>
    <col min="781" max="781" width="13.109375" style="57" bestFit="1" customWidth="1"/>
    <col min="782" max="782" width="10.5546875" style="57" bestFit="1" customWidth="1"/>
    <col min="783" max="783" width="16.109375" style="57" bestFit="1" customWidth="1"/>
    <col min="784" max="784" width="10.109375" style="57" bestFit="1" customWidth="1"/>
    <col min="785" max="785" width="9.109375" style="57" bestFit="1" customWidth="1"/>
    <col min="786" max="786" width="11.33203125" style="57" bestFit="1" customWidth="1"/>
    <col min="787" max="787" width="10.109375" style="57" bestFit="1" customWidth="1"/>
    <col min="788" max="1025" width="8.88671875" style="57"/>
    <col min="1026" max="1026" width="37.109375" style="57" customWidth="1"/>
    <col min="1027" max="1027" width="13.88671875" style="57" bestFit="1" customWidth="1"/>
    <col min="1028" max="1028" width="10" style="57" bestFit="1" customWidth="1"/>
    <col min="1029" max="1029" width="28.5546875" style="57" bestFit="1" customWidth="1"/>
    <col min="1030" max="1030" width="13" style="57" bestFit="1" customWidth="1"/>
    <col min="1031" max="1031" width="17.6640625" style="57" bestFit="1" customWidth="1"/>
    <col min="1032" max="1032" width="10.109375" style="57" bestFit="1" customWidth="1"/>
    <col min="1033" max="1033" width="14.109375" style="57" bestFit="1" customWidth="1"/>
    <col min="1034" max="1034" width="8.6640625" style="57" bestFit="1" customWidth="1"/>
    <col min="1035" max="1035" width="7.33203125" style="57" bestFit="1" customWidth="1"/>
    <col min="1036" max="1036" width="12.5546875" style="57" bestFit="1" customWidth="1"/>
    <col min="1037" max="1037" width="13.109375" style="57" bestFit="1" customWidth="1"/>
    <col min="1038" max="1038" width="10.5546875" style="57" bestFit="1" customWidth="1"/>
    <col min="1039" max="1039" width="16.109375" style="57" bestFit="1" customWidth="1"/>
    <col min="1040" max="1040" width="10.109375" style="57" bestFit="1" customWidth="1"/>
    <col min="1041" max="1041" width="9.109375" style="57" bestFit="1" customWidth="1"/>
    <col min="1042" max="1042" width="11.33203125" style="57" bestFit="1" customWidth="1"/>
    <col min="1043" max="1043" width="10.109375" style="57" bestFit="1" customWidth="1"/>
    <col min="1044" max="1281" width="8.88671875" style="57"/>
    <col min="1282" max="1282" width="37.109375" style="57" customWidth="1"/>
    <col min="1283" max="1283" width="13.88671875" style="57" bestFit="1" customWidth="1"/>
    <col min="1284" max="1284" width="10" style="57" bestFit="1" customWidth="1"/>
    <col min="1285" max="1285" width="28.5546875" style="57" bestFit="1" customWidth="1"/>
    <col min="1286" max="1286" width="13" style="57" bestFit="1" customWidth="1"/>
    <col min="1287" max="1287" width="17.6640625" style="57" bestFit="1" customWidth="1"/>
    <col min="1288" max="1288" width="10.109375" style="57" bestFit="1" customWidth="1"/>
    <col min="1289" max="1289" width="14.109375" style="57" bestFit="1" customWidth="1"/>
    <col min="1290" max="1290" width="8.6640625" style="57" bestFit="1" customWidth="1"/>
    <col min="1291" max="1291" width="7.33203125" style="57" bestFit="1" customWidth="1"/>
    <col min="1292" max="1292" width="12.5546875" style="57" bestFit="1" customWidth="1"/>
    <col min="1293" max="1293" width="13.109375" style="57" bestFit="1" customWidth="1"/>
    <col min="1294" max="1294" width="10.5546875" style="57" bestFit="1" customWidth="1"/>
    <col min="1295" max="1295" width="16.109375" style="57" bestFit="1" customWidth="1"/>
    <col min="1296" max="1296" width="10.109375" style="57" bestFit="1" customWidth="1"/>
    <col min="1297" max="1297" width="9.109375" style="57" bestFit="1" customWidth="1"/>
    <col min="1298" max="1298" width="11.33203125" style="57" bestFit="1" customWidth="1"/>
    <col min="1299" max="1299" width="10.109375" style="57" bestFit="1" customWidth="1"/>
    <col min="1300" max="1537" width="8.88671875" style="57"/>
    <col min="1538" max="1538" width="37.109375" style="57" customWidth="1"/>
    <col min="1539" max="1539" width="13.88671875" style="57" bestFit="1" customWidth="1"/>
    <col min="1540" max="1540" width="10" style="57" bestFit="1" customWidth="1"/>
    <col min="1541" max="1541" width="28.5546875" style="57" bestFit="1" customWidth="1"/>
    <col min="1542" max="1542" width="13" style="57" bestFit="1" customWidth="1"/>
    <col min="1543" max="1543" width="17.6640625" style="57" bestFit="1" customWidth="1"/>
    <col min="1544" max="1544" width="10.109375" style="57" bestFit="1" customWidth="1"/>
    <col min="1545" max="1545" width="14.109375" style="57" bestFit="1" customWidth="1"/>
    <col min="1546" max="1546" width="8.6640625" style="57" bestFit="1" customWidth="1"/>
    <col min="1547" max="1547" width="7.33203125" style="57" bestFit="1" customWidth="1"/>
    <col min="1548" max="1548" width="12.5546875" style="57" bestFit="1" customWidth="1"/>
    <col min="1549" max="1549" width="13.109375" style="57" bestFit="1" customWidth="1"/>
    <col min="1550" max="1550" width="10.5546875" style="57" bestFit="1" customWidth="1"/>
    <col min="1551" max="1551" width="16.109375" style="57" bestFit="1" customWidth="1"/>
    <col min="1552" max="1552" width="10.109375" style="57" bestFit="1" customWidth="1"/>
    <col min="1553" max="1553" width="9.109375" style="57" bestFit="1" customWidth="1"/>
    <col min="1554" max="1554" width="11.33203125" style="57" bestFit="1" customWidth="1"/>
    <col min="1555" max="1555" width="10.109375" style="57" bestFit="1" customWidth="1"/>
    <col min="1556" max="1793" width="8.88671875" style="57"/>
    <col min="1794" max="1794" width="37.109375" style="57" customWidth="1"/>
    <col min="1795" max="1795" width="13.88671875" style="57" bestFit="1" customWidth="1"/>
    <col min="1796" max="1796" width="10" style="57" bestFit="1" customWidth="1"/>
    <col min="1797" max="1797" width="28.5546875" style="57" bestFit="1" customWidth="1"/>
    <col min="1798" max="1798" width="13" style="57" bestFit="1" customWidth="1"/>
    <col min="1799" max="1799" width="17.6640625" style="57" bestFit="1" customWidth="1"/>
    <col min="1800" max="1800" width="10.109375" style="57" bestFit="1" customWidth="1"/>
    <col min="1801" max="1801" width="14.109375" style="57" bestFit="1" customWidth="1"/>
    <col min="1802" max="1802" width="8.6640625" style="57" bestFit="1" customWidth="1"/>
    <col min="1803" max="1803" width="7.33203125" style="57" bestFit="1" customWidth="1"/>
    <col min="1804" max="1804" width="12.5546875" style="57" bestFit="1" customWidth="1"/>
    <col min="1805" max="1805" width="13.109375" style="57" bestFit="1" customWidth="1"/>
    <col min="1806" max="1806" width="10.5546875" style="57" bestFit="1" customWidth="1"/>
    <col min="1807" max="1807" width="16.109375" style="57" bestFit="1" customWidth="1"/>
    <col min="1808" max="1808" width="10.109375" style="57" bestFit="1" customWidth="1"/>
    <col min="1809" max="1809" width="9.109375" style="57" bestFit="1" customWidth="1"/>
    <col min="1810" max="1810" width="11.33203125" style="57" bestFit="1" customWidth="1"/>
    <col min="1811" max="1811" width="10.109375" style="57" bestFit="1" customWidth="1"/>
    <col min="1812" max="2049" width="8.88671875" style="57"/>
    <col min="2050" max="2050" width="37.109375" style="57" customWidth="1"/>
    <col min="2051" max="2051" width="13.88671875" style="57" bestFit="1" customWidth="1"/>
    <col min="2052" max="2052" width="10" style="57" bestFit="1" customWidth="1"/>
    <col min="2053" max="2053" width="28.5546875" style="57" bestFit="1" customWidth="1"/>
    <col min="2054" max="2054" width="13" style="57" bestFit="1" customWidth="1"/>
    <col min="2055" max="2055" width="17.6640625" style="57" bestFit="1" customWidth="1"/>
    <col min="2056" max="2056" width="10.109375" style="57" bestFit="1" customWidth="1"/>
    <col min="2057" max="2057" width="14.109375" style="57" bestFit="1" customWidth="1"/>
    <col min="2058" max="2058" width="8.6640625" style="57" bestFit="1" customWidth="1"/>
    <col min="2059" max="2059" width="7.33203125" style="57" bestFit="1" customWidth="1"/>
    <col min="2060" max="2060" width="12.5546875" style="57" bestFit="1" customWidth="1"/>
    <col min="2061" max="2061" width="13.109375" style="57" bestFit="1" customWidth="1"/>
    <col min="2062" max="2062" width="10.5546875" style="57" bestFit="1" customWidth="1"/>
    <col min="2063" max="2063" width="16.109375" style="57" bestFit="1" customWidth="1"/>
    <col min="2064" max="2064" width="10.109375" style="57" bestFit="1" customWidth="1"/>
    <col min="2065" max="2065" width="9.109375" style="57" bestFit="1" customWidth="1"/>
    <col min="2066" max="2066" width="11.33203125" style="57" bestFit="1" customWidth="1"/>
    <col min="2067" max="2067" width="10.109375" style="57" bestFit="1" customWidth="1"/>
    <col min="2068" max="2305" width="8.88671875" style="57"/>
    <col min="2306" max="2306" width="37.109375" style="57" customWidth="1"/>
    <col min="2307" max="2307" width="13.88671875" style="57" bestFit="1" customWidth="1"/>
    <col min="2308" max="2308" width="10" style="57" bestFit="1" customWidth="1"/>
    <col min="2309" max="2309" width="28.5546875" style="57" bestFit="1" customWidth="1"/>
    <col min="2310" max="2310" width="13" style="57" bestFit="1" customWidth="1"/>
    <col min="2311" max="2311" width="17.6640625" style="57" bestFit="1" customWidth="1"/>
    <col min="2312" max="2312" width="10.109375" style="57" bestFit="1" customWidth="1"/>
    <col min="2313" max="2313" width="14.109375" style="57" bestFit="1" customWidth="1"/>
    <col min="2314" max="2314" width="8.6640625" style="57" bestFit="1" customWidth="1"/>
    <col min="2315" max="2315" width="7.33203125" style="57" bestFit="1" customWidth="1"/>
    <col min="2316" max="2316" width="12.5546875" style="57" bestFit="1" customWidth="1"/>
    <col min="2317" max="2317" width="13.109375" style="57" bestFit="1" customWidth="1"/>
    <col min="2318" max="2318" width="10.5546875" style="57" bestFit="1" customWidth="1"/>
    <col min="2319" max="2319" width="16.109375" style="57" bestFit="1" customWidth="1"/>
    <col min="2320" max="2320" width="10.109375" style="57" bestFit="1" customWidth="1"/>
    <col min="2321" max="2321" width="9.109375" style="57" bestFit="1" customWidth="1"/>
    <col min="2322" max="2322" width="11.33203125" style="57" bestFit="1" customWidth="1"/>
    <col min="2323" max="2323" width="10.109375" style="57" bestFit="1" customWidth="1"/>
    <col min="2324" max="2561" width="8.88671875" style="57"/>
    <col min="2562" max="2562" width="37.109375" style="57" customWidth="1"/>
    <col min="2563" max="2563" width="13.88671875" style="57" bestFit="1" customWidth="1"/>
    <col min="2564" max="2564" width="10" style="57" bestFit="1" customWidth="1"/>
    <col min="2565" max="2565" width="28.5546875" style="57" bestFit="1" customWidth="1"/>
    <col min="2566" max="2566" width="13" style="57" bestFit="1" customWidth="1"/>
    <col min="2567" max="2567" width="17.6640625" style="57" bestFit="1" customWidth="1"/>
    <col min="2568" max="2568" width="10.109375" style="57" bestFit="1" customWidth="1"/>
    <col min="2569" max="2569" width="14.109375" style="57" bestFit="1" customWidth="1"/>
    <col min="2570" max="2570" width="8.6640625" style="57" bestFit="1" customWidth="1"/>
    <col min="2571" max="2571" width="7.33203125" style="57" bestFit="1" customWidth="1"/>
    <col min="2572" max="2572" width="12.5546875" style="57" bestFit="1" customWidth="1"/>
    <col min="2573" max="2573" width="13.109375" style="57" bestFit="1" customWidth="1"/>
    <col min="2574" max="2574" width="10.5546875" style="57" bestFit="1" customWidth="1"/>
    <col min="2575" max="2575" width="16.109375" style="57" bestFit="1" customWidth="1"/>
    <col min="2576" max="2576" width="10.109375" style="57" bestFit="1" customWidth="1"/>
    <col min="2577" max="2577" width="9.109375" style="57" bestFit="1" customWidth="1"/>
    <col min="2578" max="2578" width="11.33203125" style="57" bestFit="1" customWidth="1"/>
    <col min="2579" max="2579" width="10.109375" style="57" bestFit="1" customWidth="1"/>
    <col min="2580" max="2817" width="8.88671875" style="57"/>
    <col min="2818" max="2818" width="37.109375" style="57" customWidth="1"/>
    <col min="2819" max="2819" width="13.88671875" style="57" bestFit="1" customWidth="1"/>
    <col min="2820" max="2820" width="10" style="57" bestFit="1" customWidth="1"/>
    <col min="2821" max="2821" width="28.5546875" style="57" bestFit="1" customWidth="1"/>
    <col min="2822" max="2822" width="13" style="57" bestFit="1" customWidth="1"/>
    <col min="2823" max="2823" width="17.6640625" style="57" bestFit="1" customWidth="1"/>
    <col min="2824" max="2824" width="10.109375" style="57" bestFit="1" customWidth="1"/>
    <col min="2825" max="2825" width="14.109375" style="57" bestFit="1" customWidth="1"/>
    <col min="2826" max="2826" width="8.6640625" style="57" bestFit="1" customWidth="1"/>
    <col min="2827" max="2827" width="7.33203125" style="57" bestFit="1" customWidth="1"/>
    <col min="2828" max="2828" width="12.5546875" style="57" bestFit="1" customWidth="1"/>
    <col min="2829" max="2829" width="13.109375" style="57" bestFit="1" customWidth="1"/>
    <col min="2830" max="2830" width="10.5546875" style="57" bestFit="1" customWidth="1"/>
    <col min="2831" max="2831" width="16.109375" style="57" bestFit="1" customWidth="1"/>
    <col min="2832" max="2832" width="10.109375" style="57" bestFit="1" customWidth="1"/>
    <col min="2833" max="2833" width="9.109375" style="57" bestFit="1" customWidth="1"/>
    <col min="2834" max="2834" width="11.33203125" style="57" bestFit="1" customWidth="1"/>
    <col min="2835" max="2835" width="10.109375" style="57" bestFit="1" customWidth="1"/>
    <col min="2836" max="3073" width="8.88671875" style="57"/>
    <col min="3074" max="3074" width="37.109375" style="57" customWidth="1"/>
    <col min="3075" max="3075" width="13.88671875" style="57" bestFit="1" customWidth="1"/>
    <col min="3076" max="3076" width="10" style="57" bestFit="1" customWidth="1"/>
    <col min="3077" max="3077" width="28.5546875" style="57" bestFit="1" customWidth="1"/>
    <col min="3078" max="3078" width="13" style="57" bestFit="1" customWidth="1"/>
    <col min="3079" max="3079" width="17.6640625" style="57" bestFit="1" customWidth="1"/>
    <col min="3080" max="3080" width="10.109375" style="57" bestFit="1" customWidth="1"/>
    <col min="3081" max="3081" width="14.109375" style="57" bestFit="1" customWidth="1"/>
    <col min="3082" max="3082" width="8.6640625" style="57" bestFit="1" customWidth="1"/>
    <col min="3083" max="3083" width="7.33203125" style="57" bestFit="1" customWidth="1"/>
    <col min="3084" max="3084" width="12.5546875" style="57" bestFit="1" customWidth="1"/>
    <col min="3085" max="3085" width="13.109375" style="57" bestFit="1" customWidth="1"/>
    <col min="3086" max="3086" width="10.5546875" style="57" bestFit="1" customWidth="1"/>
    <col min="3087" max="3087" width="16.109375" style="57" bestFit="1" customWidth="1"/>
    <col min="3088" max="3088" width="10.109375" style="57" bestFit="1" customWidth="1"/>
    <col min="3089" max="3089" width="9.109375" style="57" bestFit="1" customWidth="1"/>
    <col min="3090" max="3090" width="11.33203125" style="57" bestFit="1" customWidth="1"/>
    <col min="3091" max="3091" width="10.109375" style="57" bestFit="1" customWidth="1"/>
    <col min="3092" max="3329" width="8.88671875" style="57"/>
    <col min="3330" max="3330" width="37.109375" style="57" customWidth="1"/>
    <col min="3331" max="3331" width="13.88671875" style="57" bestFit="1" customWidth="1"/>
    <col min="3332" max="3332" width="10" style="57" bestFit="1" customWidth="1"/>
    <col min="3333" max="3333" width="28.5546875" style="57" bestFit="1" customWidth="1"/>
    <col min="3334" max="3334" width="13" style="57" bestFit="1" customWidth="1"/>
    <col min="3335" max="3335" width="17.6640625" style="57" bestFit="1" customWidth="1"/>
    <col min="3336" max="3336" width="10.109375" style="57" bestFit="1" customWidth="1"/>
    <col min="3337" max="3337" width="14.109375" style="57" bestFit="1" customWidth="1"/>
    <col min="3338" max="3338" width="8.6640625" style="57" bestFit="1" customWidth="1"/>
    <col min="3339" max="3339" width="7.33203125" style="57" bestFit="1" customWidth="1"/>
    <col min="3340" max="3340" width="12.5546875" style="57" bestFit="1" customWidth="1"/>
    <col min="3341" max="3341" width="13.109375" style="57" bestFit="1" customWidth="1"/>
    <col min="3342" max="3342" width="10.5546875" style="57" bestFit="1" customWidth="1"/>
    <col min="3343" max="3343" width="16.109375" style="57" bestFit="1" customWidth="1"/>
    <col min="3344" max="3344" width="10.109375" style="57" bestFit="1" customWidth="1"/>
    <col min="3345" max="3345" width="9.109375" style="57" bestFit="1" customWidth="1"/>
    <col min="3346" max="3346" width="11.33203125" style="57" bestFit="1" customWidth="1"/>
    <col min="3347" max="3347" width="10.109375" style="57" bestFit="1" customWidth="1"/>
    <col min="3348" max="3585" width="8.88671875" style="57"/>
    <col min="3586" max="3586" width="37.109375" style="57" customWidth="1"/>
    <col min="3587" max="3587" width="13.88671875" style="57" bestFit="1" customWidth="1"/>
    <col min="3588" max="3588" width="10" style="57" bestFit="1" customWidth="1"/>
    <col min="3589" max="3589" width="28.5546875" style="57" bestFit="1" customWidth="1"/>
    <col min="3590" max="3590" width="13" style="57" bestFit="1" customWidth="1"/>
    <col min="3591" max="3591" width="17.6640625" style="57" bestFit="1" customWidth="1"/>
    <col min="3592" max="3592" width="10.109375" style="57" bestFit="1" customWidth="1"/>
    <col min="3593" max="3593" width="14.109375" style="57" bestFit="1" customWidth="1"/>
    <col min="3594" max="3594" width="8.6640625" style="57" bestFit="1" customWidth="1"/>
    <col min="3595" max="3595" width="7.33203125" style="57" bestFit="1" customWidth="1"/>
    <col min="3596" max="3596" width="12.5546875" style="57" bestFit="1" customWidth="1"/>
    <col min="3597" max="3597" width="13.109375" style="57" bestFit="1" customWidth="1"/>
    <col min="3598" max="3598" width="10.5546875" style="57" bestFit="1" customWidth="1"/>
    <col min="3599" max="3599" width="16.109375" style="57" bestFit="1" customWidth="1"/>
    <col min="3600" max="3600" width="10.109375" style="57" bestFit="1" customWidth="1"/>
    <col min="3601" max="3601" width="9.109375" style="57" bestFit="1" customWidth="1"/>
    <col min="3602" max="3602" width="11.33203125" style="57" bestFit="1" customWidth="1"/>
    <col min="3603" max="3603" width="10.109375" style="57" bestFit="1" customWidth="1"/>
    <col min="3604" max="3841" width="8.88671875" style="57"/>
    <col min="3842" max="3842" width="37.109375" style="57" customWidth="1"/>
    <col min="3843" max="3843" width="13.88671875" style="57" bestFit="1" customWidth="1"/>
    <col min="3844" max="3844" width="10" style="57" bestFit="1" customWidth="1"/>
    <col min="3845" max="3845" width="28.5546875" style="57" bestFit="1" customWidth="1"/>
    <col min="3846" max="3846" width="13" style="57" bestFit="1" customWidth="1"/>
    <col min="3847" max="3847" width="17.6640625" style="57" bestFit="1" customWidth="1"/>
    <col min="3848" max="3848" width="10.109375" style="57" bestFit="1" customWidth="1"/>
    <col min="3849" max="3849" width="14.109375" style="57" bestFit="1" customWidth="1"/>
    <col min="3850" max="3850" width="8.6640625" style="57" bestFit="1" customWidth="1"/>
    <col min="3851" max="3851" width="7.33203125" style="57" bestFit="1" customWidth="1"/>
    <col min="3852" max="3852" width="12.5546875" style="57" bestFit="1" customWidth="1"/>
    <col min="3853" max="3853" width="13.109375" style="57" bestFit="1" customWidth="1"/>
    <col min="3854" max="3854" width="10.5546875" style="57" bestFit="1" customWidth="1"/>
    <col min="3855" max="3855" width="16.109375" style="57" bestFit="1" customWidth="1"/>
    <col min="3856" max="3856" width="10.109375" style="57" bestFit="1" customWidth="1"/>
    <col min="3857" max="3857" width="9.109375" style="57" bestFit="1" customWidth="1"/>
    <col min="3858" max="3858" width="11.33203125" style="57" bestFit="1" customWidth="1"/>
    <col min="3859" max="3859" width="10.109375" style="57" bestFit="1" customWidth="1"/>
    <col min="3860" max="4097" width="8.88671875" style="57"/>
    <col min="4098" max="4098" width="37.109375" style="57" customWidth="1"/>
    <col min="4099" max="4099" width="13.88671875" style="57" bestFit="1" customWidth="1"/>
    <col min="4100" max="4100" width="10" style="57" bestFit="1" customWidth="1"/>
    <col min="4101" max="4101" width="28.5546875" style="57" bestFit="1" customWidth="1"/>
    <col min="4102" max="4102" width="13" style="57" bestFit="1" customWidth="1"/>
    <col min="4103" max="4103" width="17.6640625" style="57" bestFit="1" customWidth="1"/>
    <col min="4104" max="4104" width="10.109375" style="57" bestFit="1" customWidth="1"/>
    <col min="4105" max="4105" width="14.109375" style="57" bestFit="1" customWidth="1"/>
    <col min="4106" max="4106" width="8.6640625" style="57" bestFit="1" customWidth="1"/>
    <col min="4107" max="4107" width="7.33203125" style="57" bestFit="1" customWidth="1"/>
    <col min="4108" max="4108" width="12.5546875" style="57" bestFit="1" customWidth="1"/>
    <col min="4109" max="4109" width="13.109375" style="57" bestFit="1" customWidth="1"/>
    <col min="4110" max="4110" width="10.5546875" style="57" bestFit="1" customWidth="1"/>
    <col min="4111" max="4111" width="16.109375" style="57" bestFit="1" customWidth="1"/>
    <col min="4112" max="4112" width="10.109375" style="57" bestFit="1" customWidth="1"/>
    <col min="4113" max="4113" width="9.109375" style="57" bestFit="1" customWidth="1"/>
    <col min="4114" max="4114" width="11.33203125" style="57" bestFit="1" customWidth="1"/>
    <col min="4115" max="4115" width="10.109375" style="57" bestFit="1" customWidth="1"/>
    <col min="4116" max="4353" width="8.88671875" style="57"/>
    <col min="4354" max="4354" width="37.109375" style="57" customWidth="1"/>
    <col min="4355" max="4355" width="13.88671875" style="57" bestFit="1" customWidth="1"/>
    <col min="4356" max="4356" width="10" style="57" bestFit="1" customWidth="1"/>
    <col min="4357" max="4357" width="28.5546875" style="57" bestFit="1" customWidth="1"/>
    <col min="4358" max="4358" width="13" style="57" bestFit="1" customWidth="1"/>
    <col min="4359" max="4359" width="17.6640625" style="57" bestFit="1" customWidth="1"/>
    <col min="4360" max="4360" width="10.109375" style="57" bestFit="1" customWidth="1"/>
    <col min="4361" max="4361" width="14.109375" style="57" bestFit="1" customWidth="1"/>
    <col min="4362" max="4362" width="8.6640625" style="57" bestFit="1" customWidth="1"/>
    <col min="4363" max="4363" width="7.33203125" style="57" bestFit="1" customWidth="1"/>
    <col min="4364" max="4364" width="12.5546875" style="57" bestFit="1" customWidth="1"/>
    <col min="4365" max="4365" width="13.109375" style="57" bestFit="1" customWidth="1"/>
    <col min="4366" max="4366" width="10.5546875" style="57" bestFit="1" customWidth="1"/>
    <col min="4367" max="4367" width="16.109375" style="57" bestFit="1" customWidth="1"/>
    <col min="4368" max="4368" width="10.109375" style="57" bestFit="1" customWidth="1"/>
    <col min="4369" max="4369" width="9.109375" style="57" bestFit="1" customWidth="1"/>
    <col min="4370" max="4370" width="11.33203125" style="57" bestFit="1" customWidth="1"/>
    <col min="4371" max="4371" width="10.109375" style="57" bestFit="1" customWidth="1"/>
    <col min="4372" max="4609" width="8.88671875" style="57"/>
    <col min="4610" max="4610" width="37.109375" style="57" customWidth="1"/>
    <col min="4611" max="4611" width="13.88671875" style="57" bestFit="1" customWidth="1"/>
    <col min="4612" max="4612" width="10" style="57" bestFit="1" customWidth="1"/>
    <col min="4613" max="4613" width="28.5546875" style="57" bestFit="1" customWidth="1"/>
    <col min="4614" max="4614" width="13" style="57" bestFit="1" customWidth="1"/>
    <col min="4615" max="4615" width="17.6640625" style="57" bestFit="1" customWidth="1"/>
    <col min="4616" max="4616" width="10.109375" style="57" bestFit="1" customWidth="1"/>
    <col min="4617" max="4617" width="14.109375" style="57" bestFit="1" customWidth="1"/>
    <col min="4618" max="4618" width="8.6640625" style="57" bestFit="1" customWidth="1"/>
    <col min="4619" max="4619" width="7.33203125" style="57" bestFit="1" customWidth="1"/>
    <col min="4620" max="4620" width="12.5546875" style="57" bestFit="1" customWidth="1"/>
    <col min="4621" max="4621" width="13.109375" style="57" bestFit="1" customWidth="1"/>
    <col min="4622" max="4622" width="10.5546875" style="57" bestFit="1" customWidth="1"/>
    <col min="4623" max="4623" width="16.109375" style="57" bestFit="1" customWidth="1"/>
    <col min="4624" max="4624" width="10.109375" style="57" bestFit="1" customWidth="1"/>
    <col min="4625" max="4625" width="9.109375" style="57" bestFit="1" customWidth="1"/>
    <col min="4626" max="4626" width="11.33203125" style="57" bestFit="1" customWidth="1"/>
    <col min="4627" max="4627" width="10.109375" style="57" bestFit="1" customWidth="1"/>
    <col min="4628" max="4865" width="8.88671875" style="57"/>
    <col min="4866" max="4866" width="37.109375" style="57" customWidth="1"/>
    <col min="4867" max="4867" width="13.88671875" style="57" bestFit="1" customWidth="1"/>
    <col min="4868" max="4868" width="10" style="57" bestFit="1" customWidth="1"/>
    <col min="4869" max="4869" width="28.5546875" style="57" bestFit="1" customWidth="1"/>
    <col min="4870" max="4870" width="13" style="57" bestFit="1" customWidth="1"/>
    <col min="4871" max="4871" width="17.6640625" style="57" bestFit="1" customWidth="1"/>
    <col min="4872" max="4872" width="10.109375" style="57" bestFit="1" customWidth="1"/>
    <col min="4873" max="4873" width="14.109375" style="57" bestFit="1" customWidth="1"/>
    <col min="4874" max="4874" width="8.6640625" style="57" bestFit="1" customWidth="1"/>
    <col min="4875" max="4875" width="7.33203125" style="57" bestFit="1" customWidth="1"/>
    <col min="4876" max="4876" width="12.5546875" style="57" bestFit="1" customWidth="1"/>
    <col min="4877" max="4877" width="13.109375" style="57" bestFit="1" customWidth="1"/>
    <col min="4878" max="4878" width="10.5546875" style="57" bestFit="1" customWidth="1"/>
    <col min="4879" max="4879" width="16.109375" style="57" bestFit="1" customWidth="1"/>
    <col min="4880" max="4880" width="10.109375" style="57" bestFit="1" customWidth="1"/>
    <col min="4881" max="4881" width="9.109375" style="57" bestFit="1" customWidth="1"/>
    <col min="4882" max="4882" width="11.33203125" style="57" bestFit="1" customWidth="1"/>
    <col min="4883" max="4883" width="10.109375" style="57" bestFit="1" customWidth="1"/>
    <col min="4884" max="5121" width="8.88671875" style="57"/>
    <col min="5122" max="5122" width="37.109375" style="57" customWidth="1"/>
    <col min="5123" max="5123" width="13.88671875" style="57" bestFit="1" customWidth="1"/>
    <col min="5124" max="5124" width="10" style="57" bestFit="1" customWidth="1"/>
    <col min="5125" max="5125" width="28.5546875" style="57" bestFit="1" customWidth="1"/>
    <col min="5126" max="5126" width="13" style="57" bestFit="1" customWidth="1"/>
    <col min="5127" max="5127" width="17.6640625" style="57" bestFit="1" customWidth="1"/>
    <col min="5128" max="5128" width="10.109375" style="57" bestFit="1" customWidth="1"/>
    <col min="5129" max="5129" width="14.109375" style="57" bestFit="1" customWidth="1"/>
    <col min="5130" max="5130" width="8.6640625" style="57" bestFit="1" customWidth="1"/>
    <col min="5131" max="5131" width="7.33203125" style="57" bestFit="1" customWidth="1"/>
    <col min="5132" max="5132" width="12.5546875" style="57" bestFit="1" customWidth="1"/>
    <col min="5133" max="5133" width="13.109375" style="57" bestFit="1" customWidth="1"/>
    <col min="5134" max="5134" width="10.5546875" style="57" bestFit="1" customWidth="1"/>
    <col min="5135" max="5135" width="16.109375" style="57" bestFit="1" customWidth="1"/>
    <col min="5136" max="5136" width="10.109375" style="57" bestFit="1" customWidth="1"/>
    <col min="5137" max="5137" width="9.109375" style="57" bestFit="1" customWidth="1"/>
    <col min="5138" max="5138" width="11.33203125" style="57" bestFit="1" customWidth="1"/>
    <col min="5139" max="5139" width="10.109375" style="57" bestFit="1" customWidth="1"/>
    <col min="5140" max="5377" width="8.88671875" style="57"/>
    <col min="5378" max="5378" width="37.109375" style="57" customWidth="1"/>
    <col min="5379" max="5379" width="13.88671875" style="57" bestFit="1" customWidth="1"/>
    <col min="5380" max="5380" width="10" style="57" bestFit="1" customWidth="1"/>
    <col min="5381" max="5381" width="28.5546875" style="57" bestFit="1" customWidth="1"/>
    <col min="5382" max="5382" width="13" style="57" bestFit="1" customWidth="1"/>
    <col min="5383" max="5383" width="17.6640625" style="57" bestFit="1" customWidth="1"/>
    <col min="5384" max="5384" width="10.109375" style="57" bestFit="1" customWidth="1"/>
    <col min="5385" max="5385" width="14.109375" style="57" bestFit="1" customWidth="1"/>
    <col min="5386" max="5386" width="8.6640625" style="57" bestFit="1" customWidth="1"/>
    <col min="5387" max="5387" width="7.33203125" style="57" bestFit="1" customWidth="1"/>
    <col min="5388" max="5388" width="12.5546875" style="57" bestFit="1" customWidth="1"/>
    <col min="5389" max="5389" width="13.109375" style="57" bestFit="1" customWidth="1"/>
    <col min="5390" max="5390" width="10.5546875" style="57" bestFit="1" customWidth="1"/>
    <col min="5391" max="5391" width="16.109375" style="57" bestFit="1" customWidth="1"/>
    <col min="5392" max="5392" width="10.109375" style="57" bestFit="1" customWidth="1"/>
    <col min="5393" max="5393" width="9.109375" style="57" bestFit="1" customWidth="1"/>
    <col min="5394" max="5394" width="11.33203125" style="57" bestFit="1" customWidth="1"/>
    <col min="5395" max="5395" width="10.109375" style="57" bestFit="1" customWidth="1"/>
    <col min="5396" max="5633" width="8.88671875" style="57"/>
    <col min="5634" max="5634" width="37.109375" style="57" customWidth="1"/>
    <col min="5635" max="5635" width="13.88671875" style="57" bestFit="1" customWidth="1"/>
    <col min="5636" max="5636" width="10" style="57" bestFit="1" customWidth="1"/>
    <col min="5637" max="5637" width="28.5546875" style="57" bestFit="1" customWidth="1"/>
    <col min="5638" max="5638" width="13" style="57" bestFit="1" customWidth="1"/>
    <col min="5639" max="5639" width="17.6640625" style="57" bestFit="1" customWidth="1"/>
    <col min="5640" max="5640" width="10.109375" style="57" bestFit="1" customWidth="1"/>
    <col min="5641" max="5641" width="14.109375" style="57" bestFit="1" customWidth="1"/>
    <col min="5642" max="5642" width="8.6640625" style="57" bestFit="1" customWidth="1"/>
    <col min="5643" max="5643" width="7.33203125" style="57" bestFit="1" customWidth="1"/>
    <col min="5644" max="5644" width="12.5546875" style="57" bestFit="1" customWidth="1"/>
    <col min="5645" max="5645" width="13.109375" style="57" bestFit="1" customWidth="1"/>
    <col min="5646" max="5646" width="10.5546875" style="57" bestFit="1" customWidth="1"/>
    <col min="5647" max="5647" width="16.109375" style="57" bestFit="1" customWidth="1"/>
    <col min="5648" max="5648" width="10.109375" style="57" bestFit="1" customWidth="1"/>
    <col min="5649" max="5649" width="9.109375" style="57" bestFit="1" customWidth="1"/>
    <col min="5650" max="5650" width="11.33203125" style="57" bestFit="1" customWidth="1"/>
    <col min="5651" max="5651" width="10.109375" style="57" bestFit="1" customWidth="1"/>
    <col min="5652" max="5889" width="8.88671875" style="57"/>
    <col min="5890" max="5890" width="37.109375" style="57" customWidth="1"/>
    <col min="5891" max="5891" width="13.88671875" style="57" bestFit="1" customWidth="1"/>
    <col min="5892" max="5892" width="10" style="57" bestFit="1" customWidth="1"/>
    <col min="5893" max="5893" width="28.5546875" style="57" bestFit="1" customWidth="1"/>
    <col min="5894" max="5894" width="13" style="57" bestFit="1" customWidth="1"/>
    <col min="5895" max="5895" width="17.6640625" style="57" bestFit="1" customWidth="1"/>
    <col min="5896" max="5896" width="10.109375" style="57" bestFit="1" customWidth="1"/>
    <col min="5897" max="5897" width="14.109375" style="57" bestFit="1" customWidth="1"/>
    <col min="5898" max="5898" width="8.6640625" style="57" bestFit="1" customWidth="1"/>
    <col min="5899" max="5899" width="7.33203125" style="57" bestFit="1" customWidth="1"/>
    <col min="5900" max="5900" width="12.5546875" style="57" bestFit="1" customWidth="1"/>
    <col min="5901" max="5901" width="13.109375" style="57" bestFit="1" customWidth="1"/>
    <col min="5902" max="5902" width="10.5546875" style="57" bestFit="1" customWidth="1"/>
    <col min="5903" max="5903" width="16.109375" style="57" bestFit="1" customWidth="1"/>
    <col min="5904" max="5904" width="10.109375" style="57" bestFit="1" customWidth="1"/>
    <col min="5905" max="5905" width="9.109375" style="57" bestFit="1" customWidth="1"/>
    <col min="5906" max="5906" width="11.33203125" style="57" bestFit="1" customWidth="1"/>
    <col min="5907" max="5907" width="10.109375" style="57" bestFit="1" customWidth="1"/>
    <col min="5908" max="6145" width="8.88671875" style="57"/>
    <col min="6146" max="6146" width="37.109375" style="57" customWidth="1"/>
    <col min="6147" max="6147" width="13.88671875" style="57" bestFit="1" customWidth="1"/>
    <col min="6148" max="6148" width="10" style="57" bestFit="1" customWidth="1"/>
    <col min="6149" max="6149" width="28.5546875" style="57" bestFit="1" customWidth="1"/>
    <col min="6150" max="6150" width="13" style="57" bestFit="1" customWidth="1"/>
    <col min="6151" max="6151" width="17.6640625" style="57" bestFit="1" customWidth="1"/>
    <col min="6152" max="6152" width="10.109375" style="57" bestFit="1" customWidth="1"/>
    <col min="6153" max="6153" width="14.109375" style="57" bestFit="1" customWidth="1"/>
    <col min="6154" max="6154" width="8.6640625" style="57" bestFit="1" customWidth="1"/>
    <col min="6155" max="6155" width="7.33203125" style="57" bestFit="1" customWidth="1"/>
    <col min="6156" max="6156" width="12.5546875" style="57" bestFit="1" customWidth="1"/>
    <col min="6157" max="6157" width="13.109375" style="57" bestFit="1" customWidth="1"/>
    <col min="6158" max="6158" width="10.5546875" style="57" bestFit="1" customWidth="1"/>
    <col min="6159" max="6159" width="16.109375" style="57" bestFit="1" customWidth="1"/>
    <col min="6160" max="6160" width="10.109375" style="57" bestFit="1" customWidth="1"/>
    <col min="6161" max="6161" width="9.109375" style="57" bestFit="1" customWidth="1"/>
    <col min="6162" max="6162" width="11.33203125" style="57" bestFit="1" customWidth="1"/>
    <col min="6163" max="6163" width="10.109375" style="57" bestFit="1" customWidth="1"/>
    <col min="6164" max="6401" width="8.88671875" style="57"/>
    <col min="6402" max="6402" width="37.109375" style="57" customWidth="1"/>
    <col min="6403" max="6403" width="13.88671875" style="57" bestFit="1" customWidth="1"/>
    <col min="6404" max="6404" width="10" style="57" bestFit="1" customWidth="1"/>
    <col min="6405" max="6405" width="28.5546875" style="57" bestFit="1" customWidth="1"/>
    <col min="6406" max="6406" width="13" style="57" bestFit="1" customWidth="1"/>
    <col min="6407" max="6407" width="17.6640625" style="57" bestFit="1" customWidth="1"/>
    <col min="6408" max="6408" width="10.109375" style="57" bestFit="1" customWidth="1"/>
    <col min="6409" max="6409" width="14.109375" style="57" bestFit="1" customWidth="1"/>
    <col min="6410" max="6410" width="8.6640625" style="57" bestFit="1" customWidth="1"/>
    <col min="6411" max="6411" width="7.33203125" style="57" bestFit="1" customWidth="1"/>
    <col min="6412" max="6412" width="12.5546875" style="57" bestFit="1" customWidth="1"/>
    <col min="6413" max="6413" width="13.109375" style="57" bestFit="1" customWidth="1"/>
    <col min="6414" max="6414" width="10.5546875" style="57" bestFit="1" customWidth="1"/>
    <col min="6415" max="6415" width="16.109375" style="57" bestFit="1" customWidth="1"/>
    <col min="6416" max="6416" width="10.109375" style="57" bestFit="1" customWidth="1"/>
    <col min="6417" max="6417" width="9.109375" style="57" bestFit="1" customWidth="1"/>
    <col min="6418" max="6418" width="11.33203125" style="57" bestFit="1" customWidth="1"/>
    <col min="6419" max="6419" width="10.109375" style="57" bestFit="1" customWidth="1"/>
    <col min="6420" max="6657" width="8.88671875" style="57"/>
    <col min="6658" max="6658" width="37.109375" style="57" customWidth="1"/>
    <col min="6659" max="6659" width="13.88671875" style="57" bestFit="1" customWidth="1"/>
    <col min="6660" max="6660" width="10" style="57" bestFit="1" customWidth="1"/>
    <col min="6661" max="6661" width="28.5546875" style="57" bestFit="1" customWidth="1"/>
    <col min="6662" max="6662" width="13" style="57" bestFit="1" customWidth="1"/>
    <col min="6663" max="6663" width="17.6640625" style="57" bestFit="1" customWidth="1"/>
    <col min="6664" max="6664" width="10.109375" style="57" bestFit="1" customWidth="1"/>
    <col min="6665" max="6665" width="14.109375" style="57" bestFit="1" customWidth="1"/>
    <col min="6666" max="6666" width="8.6640625" style="57" bestFit="1" customWidth="1"/>
    <col min="6667" max="6667" width="7.33203125" style="57" bestFit="1" customWidth="1"/>
    <col min="6668" max="6668" width="12.5546875" style="57" bestFit="1" customWidth="1"/>
    <col min="6669" max="6669" width="13.109375" style="57" bestFit="1" customWidth="1"/>
    <col min="6670" max="6670" width="10.5546875" style="57" bestFit="1" customWidth="1"/>
    <col min="6671" max="6671" width="16.109375" style="57" bestFit="1" customWidth="1"/>
    <col min="6672" max="6672" width="10.109375" style="57" bestFit="1" customWidth="1"/>
    <col min="6673" max="6673" width="9.109375" style="57" bestFit="1" customWidth="1"/>
    <col min="6674" max="6674" width="11.33203125" style="57" bestFit="1" customWidth="1"/>
    <col min="6675" max="6675" width="10.109375" style="57" bestFit="1" customWidth="1"/>
    <col min="6676" max="6913" width="8.88671875" style="57"/>
    <col min="6914" max="6914" width="37.109375" style="57" customWidth="1"/>
    <col min="6915" max="6915" width="13.88671875" style="57" bestFit="1" customWidth="1"/>
    <col min="6916" max="6916" width="10" style="57" bestFit="1" customWidth="1"/>
    <col min="6917" max="6917" width="28.5546875" style="57" bestFit="1" customWidth="1"/>
    <col min="6918" max="6918" width="13" style="57" bestFit="1" customWidth="1"/>
    <col min="6919" max="6919" width="17.6640625" style="57" bestFit="1" customWidth="1"/>
    <col min="6920" max="6920" width="10.109375" style="57" bestFit="1" customWidth="1"/>
    <col min="6921" max="6921" width="14.109375" style="57" bestFit="1" customWidth="1"/>
    <col min="6922" max="6922" width="8.6640625" style="57" bestFit="1" customWidth="1"/>
    <col min="6923" max="6923" width="7.33203125" style="57" bestFit="1" customWidth="1"/>
    <col min="6924" max="6924" width="12.5546875" style="57" bestFit="1" customWidth="1"/>
    <col min="6925" max="6925" width="13.109375" style="57" bestFit="1" customWidth="1"/>
    <col min="6926" max="6926" width="10.5546875" style="57" bestFit="1" customWidth="1"/>
    <col min="6927" max="6927" width="16.109375" style="57" bestFit="1" customWidth="1"/>
    <col min="6928" max="6928" width="10.109375" style="57" bestFit="1" customWidth="1"/>
    <col min="6929" max="6929" width="9.109375" style="57" bestFit="1" customWidth="1"/>
    <col min="6930" max="6930" width="11.33203125" style="57" bestFit="1" customWidth="1"/>
    <col min="6931" max="6931" width="10.109375" style="57" bestFit="1" customWidth="1"/>
    <col min="6932" max="7169" width="8.88671875" style="57"/>
    <col min="7170" max="7170" width="37.109375" style="57" customWidth="1"/>
    <col min="7171" max="7171" width="13.88671875" style="57" bestFit="1" customWidth="1"/>
    <col min="7172" max="7172" width="10" style="57" bestFit="1" customWidth="1"/>
    <col min="7173" max="7173" width="28.5546875" style="57" bestFit="1" customWidth="1"/>
    <col min="7174" max="7174" width="13" style="57" bestFit="1" customWidth="1"/>
    <col min="7175" max="7175" width="17.6640625" style="57" bestFit="1" customWidth="1"/>
    <col min="7176" max="7176" width="10.109375" style="57" bestFit="1" customWidth="1"/>
    <col min="7177" max="7177" width="14.109375" style="57" bestFit="1" customWidth="1"/>
    <col min="7178" max="7178" width="8.6640625" style="57" bestFit="1" customWidth="1"/>
    <col min="7179" max="7179" width="7.33203125" style="57" bestFit="1" customWidth="1"/>
    <col min="7180" max="7180" width="12.5546875" style="57" bestFit="1" customWidth="1"/>
    <col min="7181" max="7181" width="13.109375" style="57" bestFit="1" customWidth="1"/>
    <col min="7182" max="7182" width="10.5546875" style="57" bestFit="1" customWidth="1"/>
    <col min="7183" max="7183" width="16.109375" style="57" bestFit="1" customWidth="1"/>
    <col min="7184" max="7184" width="10.109375" style="57" bestFit="1" customWidth="1"/>
    <col min="7185" max="7185" width="9.109375" style="57" bestFit="1" customWidth="1"/>
    <col min="7186" max="7186" width="11.33203125" style="57" bestFit="1" customWidth="1"/>
    <col min="7187" max="7187" width="10.109375" style="57" bestFit="1" customWidth="1"/>
    <col min="7188" max="7425" width="8.88671875" style="57"/>
    <col min="7426" max="7426" width="37.109375" style="57" customWidth="1"/>
    <col min="7427" max="7427" width="13.88671875" style="57" bestFit="1" customWidth="1"/>
    <col min="7428" max="7428" width="10" style="57" bestFit="1" customWidth="1"/>
    <col min="7429" max="7429" width="28.5546875" style="57" bestFit="1" customWidth="1"/>
    <col min="7430" max="7430" width="13" style="57" bestFit="1" customWidth="1"/>
    <col min="7431" max="7431" width="17.6640625" style="57" bestFit="1" customWidth="1"/>
    <col min="7432" max="7432" width="10.109375" style="57" bestFit="1" customWidth="1"/>
    <col min="7433" max="7433" width="14.109375" style="57" bestFit="1" customWidth="1"/>
    <col min="7434" max="7434" width="8.6640625" style="57" bestFit="1" customWidth="1"/>
    <col min="7435" max="7435" width="7.33203125" style="57" bestFit="1" customWidth="1"/>
    <col min="7436" max="7436" width="12.5546875" style="57" bestFit="1" customWidth="1"/>
    <col min="7437" max="7437" width="13.109375" style="57" bestFit="1" customWidth="1"/>
    <col min="7438" max="7438" width="10.5546875" style="57" bestFit="1" customWidth="1"/>
    <col min="7439" max="7439" width="16.109375" style="57" bestFit="1" customWidth="1"/>
    <col min="7440" max="7440" width="10.109375" style="57" bestFit="1" customWidth="1"/>
    <col min="7441" max="7441" width="9.109375" style="57" bestFit="1" customWidth="1"/>
    <col min="7442" max="7442" width="11.33203125" style="57" bestFit="1" customWidth="1"/>
    <col min="7443" max="7443" width="10.109375" style="57" bestFit="1" customWidth="1"/>
    <col min="7444" max="7681" width="8.88671875" style="57"/>
    <col min="7682" max="7682" width="37.109375" style="57" customWidth="1"/>
    <col min="7683" max="7683" width="13.88671875" style="57" bestFit="1" customWidth="1"/>
    <col min="7684" max="7684" width="10" style="57" bestFit="1" customWidth="1"/>
    <col min="7685" max="7685" width="28.5546875" style="57" bestFit="1" customWidth="1"/>
    <col min="7686" max="7686" width="13" style="57" bestFit="1" customWidth="1"/>
    <col min="7687" max="7687" width="17.6640625" style="57" bestFit="1" customWidth="1"/>
    <col min="7688" max="7688" width="10.109375" style="57" bestFit="1" customWidth="1"/>
    <col min="7689" max="7689" width="14.109375" style="57" bestFit="1" customWidth="1"/>
    <col min="7690" max="7690" width="8.6640625" style="57" bestFit="1" customWidth="1"/>
    <col min="7691" max="7691" width="7.33203125" style="57" bestFit="1" customWidth="1"/>
    <col min="7692" max="7692" width="12.5546875" style="57" bestFit="1" customWidth="1"/>
    <col min="7693" max="7693" width="13.109375" style="57" bestFit="1" customWidth="1"/>
    <col min="7694" max="7694" width="10.5546875" style="57" bestFit="1" customWidth="1"/>
    <col min="7695" max="7695" width="16.109375" style="57" bestFit="1" customWidth="1"/>
    <col min="7696" max="7696" width="10.109375" style="57" bestFit="1" customWidth="1"/>
    <col min="7697" max="7697" width="9.109375" style="57" bestFit="1" customWidth="1"/>
    <col min="7698" max="7698" width="11.33203125" style="57" bestFit="1" customWidth="1"/>
    <col min="7699" max="7699" width="10.109375" style="57" bestFit="1" customWidth="1"/>
    <col min="7700" max="7937" width="8.88671875" style="57"/>
    <col min="7938" max="7938" width="37.109375" style="57" customWidth="1"/>
    <col min="7939" max="7939" width="13.88671875" style="57" bestFit="1" customWidth="1"/>
    <col min="7940" max="7940" width="10" style="57" bestFit="1" customWidth="1"/>
    <col min="7941" max="7941" width="28.5546875" style="57" bestFit="1" customWidth="1"/>
    <col min="7942" max="7942" width="13" style="57" bestFit="1" customWidth="1"/>
    <col min="7943" max="7943" width="17.6640625" style="57" bestFit="1" customWidth="1"/>
    <col min="7944" max="7944" width="10.109375" style="57" bestFit="1" customWidth="1"/>
    <col min="7945" max="7945" width="14.109375" style="57" bestFit="1" customWidth="1"/>
    <col min="7946" max="7946" width="8.6640625" style="57" bestFit="1" customWidth="1"/>
    <col min="7947" max="7947" width="7.33203125" style="57" bestFit="1" customWidth="1"/>
    <col min="7948" max="7948" width="12.5546875" style="57" bestFit="1" customWidth="1"/>
    <col min="7949" max="7949" width="13.109375" style="57" bestFit="1" customWidth="1"/>
    <col min="7950" max="7950" width="10.5546875" style="57" bestFit="1" customWidth="1"/>
    <col min="7951" max="7951" width="16.109375" style="57" bestFit="1" customWidth="1"/>
    <col min="7952" max="7952" width="10.109375" style="57" bestFit="1" customWidth="1"/>
    <col min="7953" max="7953" width="9.109375" style="57" bestFit="1" customWidth="1"/>
    <col min="7954" max="7954" width="11.33203125" style="57" bestFit="1" customWidth="1"/>
    <col min="7955" max="7955" width="10.109375" style="57" bestFit="1" customWidth="1"/>
    <col min="7956" max="8193" width="8.88671875" style="57"/>
    <col min="8194" max="8194" width="37.109375" style="57" customWidth="1"/>
    <col min="8195" max="8195" width="13.88671875" style="57" bestFit="1" customWidth="1"/>
    <col min="8196" max="8196" width="10" style="57" bestFit="1" customWidth="1"/>
    <col min="8197" max="8197" width="28.5546875" style="57" bestFit="1" customWidth="1"/>
    <col min="8198" max="8198" width="13" style="57" bestFit="1" customWidth="1"/>
    <col min="8199" max="8199" width="17.6640625" style="57" bestFit="1" customWidth="1"/>
    <col min="8200" max="8200" width="10.109375" style="57" bestFit="1" customWidth="1"/>
    <col min="8201" max="8201" width="14.109375" style="57" bestFit="1" customWidth="1"/>
    <col min="8202" max="8202" width="8.6640625" style="57" bestFit="1" customWidth="1"/>
    <col min="8203" max="8203" width="7.33203125" style="57" bestFit="1" customWidth="1"/>
    <col min="8204" max="8204" width="12.5546875" style="57" bestFit="1" customWidth="1"/>
    <col min="8205" max="8205" width="13.109375" style="57" bestFit="1" customWidth="1"/>
    <col min="8206" max="8206" width="10.5546875" style="57" bestFit="1" customWidth="1"/>
    <col min="8207" max="8207" width="16.109375" style="57" bestFit="1" customWidth="1"/>
    <col min="8208" max="8208" width="10.109375" style="57" bestFit="1" customWidth="1"/>
    <col min="8209" max="8209" width="9.109375" style="57" bestFit="1" customWidth="1"/>
    <col min="8210" max="8210" width="11.33203125" style="57" bestFit="1" customWidth="1"/>
    <col min="8211" max="8211" width="10.109375" style="57" bestFit="1" customWidth="1"/>
    <col min="8212" max="8449" width="8.88671875" style="57"/>
    <col min="8450" max="8450" width="37.109375" style="57" customWidth="1"/>
    <col min="8451" max="8451" width="13.88671875" style="57" bestFit="1" customWidth="1"/>
    <col min="8452" max="8452" width="10" style="57" bestFit="1" customWidth="1"/>
    <col min="8453" max="8453" width="28.5546875" style="57" bestFit="1" customWidth="1"/>
    <col min="8454" max="8454" width="13" style="57" bestFit="1" customWidth="1"/>
    <col min="8455" max="8455" width="17.6640625" style="57" bestFit="1" customWidth="1"/>
    <col min="8456" max="8456" width="10.109375" style="57" bestFit="1" customWidth="1"/>
    <col min="8457" max="8457" width="14.109375" style="57" bestFit="1" customWidth="1"/>
    <col min="8458" max="8458" width="8.6640625" style="57" bestFit="1" customWidth="1"/>
    <col min="8459" max="8459" width="7.33203125" style="57" bestFit="1" customWidth="1"/>
    <col min="8460" max="8460" width="12.5546875" style="57" bestFit="1" customWidth="1"/>
    <col min="8461" max="8461" width="13.109375" style="57" bestFit="1" customWidth="1"/>
    <col min="8462" max="8462" width="10.5546875" style="57" bestFit="1" customWidth="1"/>
    <col min="8463" max="8463" width="16.109375" style="57" bestFit="1" customWidth="1"/>
    <col min="8464" max="8464" width="10.109375" style="57" bestFit="1" customWidth="1"/>
    <col min="8465" max="8465" width="9.109375" style="57" bestFit="1" customWidth="1"/>
    <col min="8466" max="8466" width="11.33203125" style="57" bestFit="1" customWidth="1"/>
    <col min="8467" max="8467" width="10.109375" style="57" bestFit="1" customWidth="1"/>
    <col min="8468" max="8705" width="8.88671875" style="57"/>
    <col min="8706" max="8706" width="37.109375" style="57" customWidth="1"/>
    <col min="8707" max="8707" width="13.88671875" style="57" bestFit="1" customWidth="1"/>
    <col min="8708" max="8708" width="10" style="57" bestFit="1" customWidth="1"/>
    <col min="8709" max="8709" width="28.5546875" style="57" bestFit="1" customWidth="1"/>
    <col min="8710" max="8710" width="13" style="57" bestFit="1" customWidth="1"/>
    <col min="8711" max="8711" width="17.6640625" style="57" bestFit="1" customWidth="1"/>
    <col min="8712" max="8712" width="10.109375" style="57" bestFit="1" customWidth="1"/>
    <col min="8713" max="8713" width="14.109375" style="57" bestFit="1" customWidth="1"/>
    <col min="8714" max="8714" width="8.6640625" style="57" bestFit="1" customWidth="1"/>
    <col min="8715" max="8715" width="7.33203125" style="57" bestFit="1" customWidth="1"/>
    <col min="8716" max="8716" width="12.5546875" style="57" bestFit="1" customWidth="1"/>
    <col min="8717" max="8717" width="13.109375" style="57" bestFit="1" customWidth="1"/>
    <col min="8718" max="8718" width="10.5546875" style="57" bestFit="1" customWidth="1"/>
    <col min="8719" max="8719" width="16.109375" style="57" bestFit="1" customWidth="1"/>
    <col min="8720" max="8720" width="10.109375" style="57" bestFit="1" customWidth="1"/>
    <col min="8721" max="8721" width="9.109375" style="57" bestFit="1" customWidth="1"/>
    <col min="8722" max="8722" width="11.33203125" style="57" bestFit="1" customWidth="1"/>
    <col min="8723" max="8723" width="10.109375" style="57" bestFit="1" customWidth="1"/>
    <col min="8724" max="8961" width="8.88671875" style="57"/>
    <col min="8962" max="8962" width="37.109375" style="57" customWidth="1"/>
    <col min="8963" max="8963" width="13.88671875" style="57" bestFit="1" customWidth="1"/>
    <col min="8964" max="8964" width="10" style="57" bestFit="1" customWidth="1"/>
    <col min="8965" max="8965" width="28.5546875" style="57" bestFit="1" customWidth="1"/>
    <col min="8966" max="8966" width="13" style="57" bestFit="1" customWidth="1"/>
    <col min="8967" max="8967" width="17.6640625" style="57" bestFit="1" customWidth="1"/>
    <col min="8968" max="8968" width="10.109375" style="57" bestFit="1" customWidth="1"/>
    <col min="8969" max="8969" width="14.109375" style="57" bestFit="1" customWidth="1"/>
    <col min="8970" max="8970" width="8.6640625" style="57" bestFit="1" customWidth="1"/>
    <col min="8971" max="8971" width="7.33203125" style="57" bestFit="1" customWidth="1"/>
    <col min="8972" max="8972" width="12.5546875" style="57" bestFit="1" customWidth="1"/>
    <col min="8973" max="8973" width="13.109375" style="57" bestFit="1" customWidth="1"/>
    <col min="8974" max="8974" width="10.5546875" style="57" bestFit="1" customWidth="1"/>
    <col min="8975" max="8975" width="16.109375" style="57" bestFit="1" customWidth="1"/>
    <col min="8976" max="8976" width="10.109375" style="57" bestFit="1" customWidth="1"/>
    <col min="8977" max="8977" width="9.109375" style="57" bestFit="1" customWidth="1"/>
    <col min="8978" max="8978" width="11.33203125" style="57" bestFit="1" customWidth="1"/>
    <col min="8979" max="8979" width="10.109375" style="57" bestFit="1" customWidth="1"/>
    <col min="8980" max="9217" width="8.88671875" style="57"/>
    <col min="9218" max="9218" width="37.109375" style="57" customWidth="1"/>
    <col min="9219" max="9219" width="13.88671875" style="57" bestFit="1" customWidth="1"/>
    <col min="9220" max="9220" width="10" style="57" bestFit="1" customWidth="1"/>
    <col min="9221" max="9221" width="28.5546875" style="57" bestFit="1" customWidth="1"/>
    <col min="9222" max="9222" width="13" style="57" bestFit="1" customWidth="1"/>
    <col min="9223" max="9223" width="17.6640625" style="57" bestFit="1" customWidth="1"/>
    <col min="9224" max="9224" width="10.109375" style="57" bestFit="1" customWidth="1"/>
    <col min="9225" max="9225" width="14.109375" style="57" bestFit="1" customWidth="1"/>
    <col min="9226" max="9226" width="8.6640625" style="57" bestFit="1" customWidth="1"/>
    <col min="9227" max="9227" width="7.33203125" style="57" bestFit="1" customWidth="1"/>
    <col min="9228" max="9228" width="12.5546875" style="57" bestFit="1" customWidth="1"/>
    <col min="9229" max="9229" width="13.109375" style="57" bestFit="1" customWidth="1"/>
    <col min="9230" max="9230" width="10.5546875" style="57" bestFit="1" customWidth="1"/>
    <col min="9231" max="9231" width="16.109375" style="57" bestFit="1" customWidth="1"/>
    <col min="9232" max="9232" width="10.109375" style="57" bestFit="1" customWidth="1"/>
    <col min="9233" max="9233" width="9.109375" style="57" bestFit="1" customWidth="1"/>
    <col min="9234" max="9234" width="11.33203125" style="57" bestFit="1" customWidth="1"/>
    <col min="9235" max="9235" width="10.109375" style="57" bestFit="1" customWidth="1"/>
    <col min="9236" max="9473" width="8.88671875" style="57"/>
    <col min="9474" max="9474" width="37.109375" style="57" customWidth="1"/>
    <col min="9475" max="9475" width="13.88671875" style="57" bestFit="1" customWidth="1"/>
    <col min="9476" max="9476" width="10" style="57" bestFit="1" customWidth="1"/>
    <col min="9477" max="9477" width="28.5546875" style="57" bestFit="1" customWidth="1"/>
    <col min="9478" max="9478" width="13" style="57" bestFit="1" customWidth="1"/>
    <col min="9479" max="9479" width="17.6640625" style="57" bestFit="1" customWidth="1"/>
    <col min="9480" max="9480" width="10.109375" style="57" bestFit="1" customWidth="1"/>
    <col min="9481" max="9481" width="14.109375" style="57" bestFit="1" customWidth="1"/>
    <col min="9482" max="9482" width="8.6640625" style="57" bestFit="1" customWidth="1"/>
    <col min="9483" max="9483" width="7.33203125" style="57" bestFit="1" customWidth="1"/>
    <col min="9484" max="9484" width="12.5546875" style="57" bestFit="1" customWidth="1"/>
    <col min="9485" max="9485" width="13.109375" style="57" bestFit="1" customWidth="1"/>
    <col min="9486" max="9486" width="10.5546875" style="57" bestFit="1" customWidth="1"/>
    <col min="9487" max="9487" width="16.109375" style="57" bestFit="1" customWidth="1"/>
    <col min="9488" max="9488" width="10.109375" style="57" bestFit="1" customWidth="1"/>
    <col min="9489" max="9489" width="9.109375" style="57" bestFit="1" customWidth="1"/>
    <col min="9490" max="9490" width="11.33203125" style="57" bestFit="1" customWidth="1"/>
    <col min="9491" max="9491" width="10.109375" style="57" bestFit="1" customWidth="1"/>
    <col min="9492" max="9729" width="8.88671875" style="57"/>
    <col min="9730" max="9730" width="37.109375" style="57" customWidth="1"/>
    <col min="9731" max="9731" width="13.88671875" style="57" bestFit="1" customWidth="1"/>
    <col min="9732" max="9732" width="10" style="57" bestFit="1" customWidth="1"/>
    <col min="9733" max="9733" width="28.5546875" style="57" bestFit="1" customWidth="1"/>
    <col min="9734" max="9734" width="13" style="57" bestFit="1" customWidth="1"/>
    <col min="9735" max="9735" width="17.6640625" style="57" bestFit="1" customWidth="1"/>
    <col min="9736" max="9736" width="10.109375" style="57" bestFit="1" customWidth="1"/>
    <col min="9737" max="9737" width="14.109375" style="57" bestFit="1" customWidth="1"/>
    <col min="9738" max="9738" width="8.6640625" style="57" bestFit="1" customWidth="1"/>
    <col min="9739" max="9739" width="7.33203125" style="57" bestFit="1" customWidth="1"/>
    <col min="9740" max="9740" width="12.5546875" style="57" bestFit="1" customWidth="1"/>
    <col min="9741" max="9741" width="13.109375" style="57" bestFit="1" customWidth="1"/>
    <col min="9742" max="9742" width="10.5546875" style="57" bestFit="1" customWidth="1"/>
    <col min="9743" max="9743" width="16.109375" style="57" bestFit="1" customWidth="1"/>
    <col min="9744" max="9744" width="10.109375" style="57" bestFit="1" customWidth="1"/>
    <col min="9745" max="9745" width="9.109375" style="57" bestFit="1" customWidth="1"/>
    <col min="9746" max="9746" width="11.33203125" style="57" bestFit="1" customWidth="1"/>
    <col min="9747" max="9747" width="10.109375" style="57" bestFit="1" customWidth="1"/>
    <col min="9748" max="9985" width="8.88671875" style="57"/>
    <col min="9986" max="9986" width="37.109375" style="57" customWidth="1"/>
    <col min="9987" max="9987" width="13.88671875" style="57" bestFit="1" customWidth="1"/>
    <col min="9988" max="9988" width="10" style="57" bestFit="1" customWidth="1"/>
    <col min="9989" max="9989" width="28.5546875" style="57" bestFit="1" customWidth="1"/>
    <col min="9990" max="9990" width="13" style="57" bestFit="1" customWidth="1"/>
    <col min="9991" max="9991" width="17.6640625" style="57" bestFit="1" customWidth="1"/>
    <col min="9992" max="9992" width="10.109375" style="57" bestFit="1" customWidth="1"/>
    <col min="9993" max="9993" width="14.109375" style="57" bestFit="1" customWidth="1"/>
    <col min="9994" max="9994" width="8.6640625" style="57" bestFit="1" customWidth="1"/>
    <col min="9995" max="9995" width="7.33203125" style="57" bestFit="1" customWidth="1"/>
    <col min="9996" max="9996" width="12.5546875" style="57" bestFit="1" customWidth="1"/>
    <col min="9997" max="9997" width="13.109375" style="57" bestFit="1" customWidth="1"/>
    <col min="9998" max="9998" width="10.5546875" style="57" bestFit="1" customWidth="1"/>
    <col min="9999" max="9999" width="16.109375" style="57" bestFit="1" customWidth="1"/>
    <col min="10000" max="10000" width="10.109375" style="57" bestFit="1" customWidth="1"/>
    <col min="10001" max="10001" width="9.109375" style="57" bestFit="1" customWidth="1"/>
    <col min="10002" max="10002" width="11.33203125" style="57" bestFit="1" customWidth="1"/>
    <col min="10003" max="10003" width="10.109375" style="57" bestFit="1" customWidth="1"/>
    <col min="10004" max="10241" width="8.88671875" style="57"/>
    <col min="10242" max="10242" width="37.109375" style="57" customWidth="1"/>
    <col min="10243" max="10243" width="13.88671875" style="57" bestFit="1" customWidth="1"/>
    <col min="10244" max="10244" width="10" style="57" bestFit="1" customWidth="1"/>
    <col min="10245" max="10245" width="28.5546875" style="57" bestFit="1" customWidth="1"/>
    <col min="10246" max="10246" width="13" style="57" bestFit="1" customWidth="1"/>
    <col min="10247" max="10247" width="17.6640625" style="57" bestFit="1" customWidth="1"/>
    <col min="10248" max="10248" width="10.109375" style="57" bestFit="1" customWidth="1"/>
    <col min="10249" max="10249" width="14.109375" style="57" bestFit="1" customWidth="1"/>
    <col min="10250" max="10250" width="8.6640625" style="57" bestFit="1" customWidth="1"/>
    <col min="10251" max="10251" width="7.33203125" style="57" bestFit="1" customWidth="1"/>
    <col min="10252" max="10252" width="12.5546875" style="57" bestFit="1" customWidth="1"/>
    <col min="10253" max="10253" width="13.109375" style="57" bestFit="1" customWidth="1"/>
    <col min="10254" max="10254" width="10.5546875" style="57" bestFit="1" customWidth="1"/>
    <col min="10255" max="10255" width="16.109375" style="57" bestFit="1" customWidth="1"/>
    <col min="10256" max="10256" width="10.109375" style="57" bestFit="1" customWidth="1"/>
    <col min="10257" max="10257" width="9.109375" style="57" bestFit="1" customWidth="1"/>
    <col min="10258" max="10258" width="11.33203125" style="57" bestFit="1" customWidth="1"/>
    <col min="10259" max="10259" width="10.109375" style="57" bestFit="1" customWidth="1"/>
    <col min="10260" max="10497" width="8.88671875" style="57"/>
    <col min="10498" max="10498" width="37.109375" style="57" customWidth="1"/>
    <col min="10499" max="10499" width="13.88671875" style="57" bestFit="1" customWidth="1"/>
    <col min="10500" max="10500" width="10" style="57" bestFit="1" customWidth="1"/>
    <col min="10501" max="10501" width="28.5546875" style="57" bestFit="1" customWidth="1"/>
    <col min="10502" max="10502" width="13" style="57" bestFit="1" customWidth="1"/>
    <col min="10503" max="10503" width="17.6640625" style="57" bestFit="1" customWidth="1"/>
    <col min="10504" max="10504" width="10.109375" style="57" bestFit="1" customWidth="1"/>
    <col min="10505" max="10505" width="14.109375" style="57" bestFit="1" customWidth="1"/>
    <col min="10506" max="10506" width="8.6640625" style="57" bestFit="1" customWidth="1"/>
    <col min="10507" max="10507" width="7.33203125" style="57" bestFit="1" customWidth="1"/>
    <col min="10508" max="10508" width="12.5546875" style="57" bestFit="1" customWidth="1"/>
    <col min="10509" max="10509" width="13.109375" style="57" bestFit="1" customWidth="1"/>
    <col min="10510" max="10510" width="10.5546875" style="57" bestFit="1" customWidth="1"/>
    <col min="10511" max="10511" width="16.109375" style="57" bestFit="1" customWidth="1"/>
    <col min="10512" max="10512" width="10.109375" style="57" bestFit="1" customWidth="1"/>
    <col min="10513" max="10513" width="9.109375" style="57" bestFit="1" customWidth="1"/>
    <col min="10514" max="10514" width="11.33203125" style="57" bestFit="1" customWidth="1"/>
    <col min="10515" max="10515" width="10.109375" style="57" bestFit="1" customWidth="1"/>
    <col min="10516" max="10753" width="8.88671875" style="57"/>
    <col min="10754" max="10754" width="37.109375" style="57" customWidth="1"/>
    <col min="10755" max="10755" width="13.88671875" style="57" bestFit="1" customWidth="1"/>
    <col min="10756" max="10756" width="10" style="57" bestFit="1" customWidth="1"/>
    <col min="10757" max="10757" width="28.5546875" style="57" bestFit="1" customWidth="1"/>
    <col min="10758" max="10758" width="13" style="57" bestFit="1" customWidth="1"/>
    <col min="10759" max="10759" width="17.6640625" style="57" bestFit="1" customWidth="1"/>
    <col min="10760" max="10760" width="10.109375" style="57" bestFit="1" customWidth="1"/>
    <col min="10761" max="10761" width="14.109375" style="57" bestFit="1" customWidth="1"/>
    <col min="10762" max="10762" width="8.6640625" style="57" bestFit="1" customWidth="1"/>
    <col min="10763" max="10763" width="7.33203125" style="57" bestFit="1" customWidth="1"/>
    <col min="10764" max="10764" width="12.5546875" style="57" bestFit="1" customWidth="1"/>
    <col min="10765" max="10765" width="13.109375" style="57" bestFit="1" customWidth="1"/>
    <col min="10766" max="10766" width="10.5546875" style="57" bestFit="1" customWidth="1"/>
    <col min="10767" max="10767" width="16.109375" style="57" bestFit="1" customWidth="1"/>
    <col min="10768" max="10768" width="10.109375" style="57" bestFit="1" customWidth="1"/>
    <col min="10769" max="10769" width="9.109375" style="57" bestFit="1" customWidth="1"/>
    <col min="10770" max="10770" width="11.33203125" style="57" bestFit="1" customWidth="1"/>
    <col min="10771" max="10771" width="10.109375" style="57" bestFit="1" customWidth="1"/>
    <col min="10772" max="11009" width="8.88671875" style="57"/>
    <col min="11010" max="11010" width="37.109375" style="57" customWidth="1"/>
    <col min="11011" max="11011" width="13.88671875" style="57" bestFit="1" customWidth="1"/>
    <col min="11012" max="11012" width="10" style="57" bestFit="1" customWidth="1"/>
    <col min="11013" max="11013" width="28.5546875" style="57" bestFit="1" customWidth="1"/>
    <col min="11014" max="11014" width="13" style="57" bestFit="1" customWidth="1"/>
    <col min="11015" max="11015" width="17.6640625" style="57" bestFit="1" customWidth="1"/>
    <col min="11016" max="11016" width="10.109375" style="57" bestFit="1" customWidth="1"/>
    <col min="11017" max="11017" width="14.109375" style="57" bestFit="1" customWidth="1"/>
    <col min="11018" max="11018" width="8.6640625" style="57" bestFit="1" customWidth="1"/>
    <col min="11019" max="11019" width="7.33203125" style="57" bestFit="1" customWidth="1"/>
    <col min="11020" max="11020" width="12.5546875" style="57" bestFit="1" customWidth="1"/>
    <col min="11021" max="11021" width="13.109375" style="57" bestFit="1" customWidth="1"/>
    <col min="11022" max="11022" width="10.5546875" style="57" bestFit="1" customWidth="1"/>
    <col min="11023" max="11023" width="16.109375" style="57" bestFit="1" customWidth="1"/>
    <col min="11024" max="11024" width="10.109375" style="57" bestFit="1" customWidth="1"/>
    <col min="11025" max="11025" width="9.109375" style="57" bestFit="1" customWidth="1"/>
    <col min="11026" max="11026" width="11.33203125" style="57" bestFit="1" customWidth="1"/>
    <col min="11027" max="11027" width="10.109375" style="57" bestFit="1" customWidth="1"/>
    <col min="11028" max="11265" width="8.88671875" style="57"/>
    <col min="11266" max="11266" width="37.109375" style="57" customWidth="1"/>
    <col min="11267" max="11267" width="13.88671875" style="57" bestFit="1" customWidth="1"/>
    <col min="11268" max="11268" width="10" style="57" bestFit="1" customWidth="1"/>
    <col min="11269" max="11269" width="28.5546875" style="57" bestFit="1" customWidth="1"/>
    <col min="11270" max="11270" width="13" style="57" bestFit="1" customWidth="1"/>
    <col min="11271" max="11271" width="17.6640625" style="57" bestFit="1" customWidth="1"/>
    <col min="11272" max="11272" width="10.109375" style="57" bestFit="1" customWidth="1"/>
    <col min="11273" max="11273" width="14.109375" style="57" bestFit="1" customWidth="1"/>
    <col min="11274" max="11274" width="8.6640625" style="57" bestFit="1" customWidth="1"/>
    <col min="11275" max="11275" width="7.33203125" style="57" bestFit="1" customWidth="1"/>
    <col min="11276" max="11276" width="12.5546875" style="57" bestFit="1" customWidth="1"/>
    <col min="11277" max="11277" width="13.109375" style="57" bestFit="1" customWidth="1"/>
    <col min="11278" max="11278" width="10.5546875" style="57" bestFit="1" customWidth="1"/>
    <col min="11279" max="11279" width="16.109375" style="57" bestFit="1" customWidth="1"/>
    <col min="11280" max="11280" width="10.109375" style="57" bestFit="1" customWidth="1"/>
    <col min="11281" max="11281" width="9.109375" style="57" bestFit="1" customWidth="1"/>
    <col min="11282" max="11282" width="11.33203125" style="57" bestFit="1" customWidth="1"/>
    <col min="11283" max="11283" width="10.109375" style="57" bestFit="1" customWidth="1"/>
    <col min="11284" max="11521" width="8.88671875" style="57"/>
    <col min="11522" max="11522" width="37.109375" style="57" customWidth="1"/>
    <col min="11523" max="11523" width="13.88671875" style="57" bestFit="1" customWidth="1"/>
    <col min="11524" max="11524" width="10" style="57" bestFit="1" customWidth="1"/>
    <col min="11525" max="11525" width="28.5546875" style="57" bestFit="1" customWidth="1"/>
    <col min="11526" max="11526" width="13" style="57" bestFit="1" customWidth="1"/>
    <col min="11527" max="11527" width="17.6640625" style="57" bestFit="1" customWidth="1"/>
    <col min="11528" max="11528" width="10.109375" style="57" bestFit="1" customWidth="1"/>
    <col min="11529" max="11529" width="14.109375" style="57" bestFit="1" customWidth="1"/>
    <col min="11530" max="11530" width="8.6640625" style="57" bestFit="1" customWidth="1"/>
    <col min="11531" max="11531" width="7.33203125" style="57" bestFit="1" customWidth="1"/>
    <col min="11532" max="11532" width="12.5546875" style="57" bestFit="1" customWidth="1"/>
    <col min="11533" max="11533" width="13.109375" style="57" bestFit="1" customWidth="1"/>
    <col min="11534" max="11534" width="10.5546875" style="57" bestFit="1" customWidth="1"/>
    <col min="11535" max="11535" width="16.109375" style="57" bestFit="1" customWidth="1"/>
    <col min="11536" max="11536" width="10.109375" style="57" bestFit="1" customWidth="1"/>
    <col min="11537" max="11537" width="9.109375" style="57" bestFit="1" customWidth="1"/>
    <col min="11538" max="11538" width="11.33203125" style="57" bestFit="1" customWidth="1"/>
    <col min="11539" max="11539" width="10.109375" style="57" bestFit="1" customWidth="1"/>
    <col min="11540" max="11777" width="8.88671875" style="57"/>
    <col min="11778" max="11778" width="37.109375" style="57" customWidth="1"/>
    <col min="11779" max="11779" width="13.88671875" style="57" bestFit="1" customWidth="1"/>
    <col min="11780" max="11780" width="10" style="57" bestFit="1" customWidth="1"/>
    <col min="11781" max="11781" width="28.5546875" style="57" bestFit="1" customWidth="1"/>
    <col min="11782" max="11782" width="13" style="57" bestFit="1" customWidth="1"/>
    <col min="11783" max="11783" width="17.6640625" style="57" bestFit="1" customWidth="1"/>
    <col min="11784" max="11784" width="10.109375" style="57" bestFit="1" customWidth="1"/>
    <col min="11785" max="11785" width="14.109375" style="57" bestFit="1" customWidth="1"/>
    <col min="11786" max="11786" width="8.6640625" style="57" bestFit="1" customWidth="1"/>
    <col min="11787" max="11787" width="7.33203125" style="57" bestFit="1" customWidth="1"/>
    <col min="11788" max="11788" width="12.5546875" style="57" bestFit="1" customWidth="1"/>
    <col min="11789" max="11789" width="13.109375" style="57" bestFit="1" customWidth="1"/>
    <col min="11790" max="11790" width="10.5546875" style="57" bestFit="1" customWidth="1"/>
    <col min="11791" max="11791" width="16.109375" style="57" bestFit="1" customWidth="1"/>
    <col min="11792" max="11792" width="10.109375" style="57" bestFit="1" customWidth="1"/>
    <col min="11793" max="11793" width="9.109375" style="57" bestFit="1" customWidth="1"/>
    <col min="11794" max="11794" width="11.33203125" style="57" bestFit="1" customWidth="1"/>
    <col min="11795" max="11795" width="10.109375" style="57" bestFit="1" customWidth="1"/>
    <col min="11796" max="12033" width="8.88671875" style="57"/>
    <col min="12034" max="12034" width="37.109375" style="57" customWidth="1"/>
    <col min="12035" max="12035" width="13.88671875" style="57" bestFit="1" customWidth="1"/>
    <col min="12036" max="12036" width="10" style="57" bestFit="1" customWidth="1"/>
    <col min="12037" max="12037" width="28.5546875" style="57" bestFit="1" customWidth="1"/>
    <col min="12038" max="12038" width="13" style="57" bestFit="1" customWidth="1"/>
    <col min="12039" max="12039" width="17.6640625" style="57" bestFit="1" customWidth="1"/>
    <col min="12040" max="12040" width="10.109375" style="57" bestFit="1" customWidth="1"/>
    <col min="12041" max="12041" width="14.109375" style="57" bestFit="1" customWidth="1"/>
    <col min="12042" max="12042" width="8.6640625" style="57" bestFit="1" customWidth="1"/>
    <col min="12043" max="12043" width="7.33203125" style="57" bestFit="1" customWidth="1"/>
    <col min="12044" max="12044" width="12.5546875" style="57" bestFit="1" customWidth="1"/>
    <col min="12045" max="12045" width="13.109375" style="57" bestFit="1" customWidth="1"/>
    <col min="12046" max="12046" width="10.5546875" style="57" bestFit="1" customWidth="1"/>
    <col min="12047" max="12047" width="16.109375" style="57" bestFit="1" customWidth="1"/>
    <col min="12048" max="12048" width="10.109375" style="57" bestFit="1" customWidth="1"/>
    <col min="12049" max="12049" width="9.109375" style="57" bestFit="1" customWidth="1"/>
    <col min="12050" max="12050" width="11.33203125" style="57" bestFit="1" customWidth="1"/>
    <col min="12051" max="12051" width="10.109375" style="57" bestFit="1" customWidth="1"/>
    <col min="12052" max="12289" width="8.88671875" style="57"/>
    <col min="12290" max="12290" width="37.109375" style="57" customWidth="1"/>
    <col min="12291" max="12291" width="13.88671875" style="57" bestFit="1" customWidth="1"/>
    <col min="12292" max="12292" width="10" style="57" bestFit="1" customWidth="1"/>
    <col min="12293" max="12293" width="28.5546875" style="57" bestFit="1" customWidth="1"/>
    <col min="12294" max="12294" width="13" style="57" bestFit="1" customWidth="1"/>
    <col min="12295" max="12295" width="17.6640625" style="57" bestFit="1" customWidth="1"/>
    <col min="12296" max="12296" width="10.109375" style="57" bestFit="1" customWidth="1"/>
    <col min="12297" max="12297" width="14.109375" style="57" bestFit="1" customWidth="1"/>
    <col min="12298" max="12298" width="8.6640625" style="57" bestFit="1" customWidth="1"/>
    <col min="12299" max="12299" width="7.33203125" style="57" bestFit="1" customWidth="1"/>
    <col min="12300" max="12300" width="12.5546875" style="57" bestFit="1" customWidth="1"/>
    <col min="12301" max="12301" width="13.109375" style="57" bestFit="1" customWidth="1"/>
    <col min="12302" max="12302" width="10.5546875" style="57" bestFit="1" customWidth="1"/>
    <col min="12303" max="12303" width="16.109375" style="57" bestFit="1" customWidth="1"/>
    <col min="12304" max="12304" width="10.109375" style="57" bestFit="1" customWidth="1"/>
    <col min="12305" max="12305" width="9.109375" style="57" bestFit="1" customWidth="1"/>
    <col min="12306" max="12306" width="11.33203125" style="57" bestFit="1" customWidth="1"/>
    <col min="12307" max="12307" width="10.109375" style="57" bestFit="1" customWidth="1"/>
    <col min="12308" max="12545" width="8.88671875" style="57"/>
    <col min="12546" max="12546" width="37.109375" style="57" customWidth="1"/>
    <col min="12547" max="12547" width="13.88671875" style="57" bestFit="1" customWidth="1"/>
    <col min="12548" max="12548" width="10" style="57" bestFit="1" customWidth="1"/>
    <col min="12549" max="12549" width="28.5546875" style="57" bestFit="1" customWidth="1"/>
    <col min="12550" max="12550" width="13" style="57" bestFit="1" customWidth="1"/>
    <col min="12551" max="12551" width="17.6640625" style="57" bestFit="1" customWidth="1"/>
    <col min="12552" max="12552" width="10.109375" style="57" bestFit="1" customWidth="1"/>
    <col min="12553" max="12553" width="14.109375" style="57" bestFit="1" customWidth="1"/>
    <col min="12554" max="12554" width="8.6640625" style="57" bestFit="1" customWidth="1"/>
    <col min="12555" max="12555" width="7.33203125" style="57" bestFit="1" customWidth="1"/>
    <col min="12556" max="12556" width="12.5546875" style="57" bestFit="1" customWidth="1"/>
    <col min="12557" max="12557" width="13.109375" style="57" bestFit="1" customWidth="1"/>
    <col min="12558" max="12558" width="10.5546875" style="57" bestFit="1" customWidth="1"/>
    <col min="12559" max="12559" width="16.109375" style="57" bestFit="1" customWidth="1"/>
    <col min="12560" max="12560" width="10.109375" style="57" bestFit="1" customWidth="1"/>
    <col min="12561" max="12561" width="9.109375" style="57" bestFit="1" customWidth="1"/>
    <col min="12562" max="12562" width="11.33203125" style="57" bestFit="1" customWidth="1"/>
    <col min="12563" max="12563" width="10.109375" style="57" bestFit="1" customWidth="1"/>
    <col min="12564" max="12801" width="8.88671875" style="57"/>
    <col min="12802" max="12802" width="37.109375" style="57" customWidth="1"/>
    <col min="12803" max="12803" width="13.88671875" style="57" bestFit="1" customWidth="1"/>
    <col min="12804" max="12804" width="10" style="57" bestFit="1" customWidth="1"/>
    <col min="12805" max="12805" width="28.5546875" style="57" bestFit="1" customWidth="1"/>
    <col min="12806" max="12806" width="13" style="57" bestFit="1" customWidth="1"/>
    <col min="12807" max="12807" width="17.6640625" style="57" bestFit="1" customWidth="1"/>
    <col min="12808" max="12808" width="10.109375" style="57" bestFit="1" customWidth="1"/>
    <col min="12809" max="12809" width="14.109375" style="57" bestFit="1" customWidth="1"/>
    <col min="12810" max="12810" width="8.6640625" style="57" bestFit="1" customWidth="1"/>
    <col min="12811" max="12811" width="7.33203125" style="57" bestFit="1" customWidth="1"/>
    <col min="12812" max="12812" width="12.5546875" style="57" bestFit="1" customWidth="1"/>
    <col min="12813" max="12813" width="13.109375" style="57" bestFit="1" customWidth="1"/>
    <col min="12814" max="12814" width="10.5546875" style="57" bestFit="1" customWidth="1"/>
    <col min="12815" max="12815" width="16.109375" style="57" bestFit="1" customWidth="1"/>
    <col min="12816" max="12816" width="10.109375" style="57" bestFit="1" customWidth="1"/>
    <col min="12817" max="12817" width="9.109375" style="57" bestFit="1" customWidth="1"/>
    <col min="12818" max="12818" width="11.33203125" style="57" bestFit="1" customWidth="1"/>
    <col min="12819" max="12819" width="10.109375" style="57" bestFit="1" customWidth="1"/>
    <col min="12820" max="13057" width="8.88671875" style="57"/>
    <col min="13058" max="13058" width="37.109375" style="57" customWidth="1"/>
    <col min="13059" max="13059" width="13.88671875" style="57" bestFit="1" customWidth="1"/>
    <col min="13060" max="13060" width="10" style="57" bestFit="1" customWidth="1"/>
    <col min="13061" max="13061" width="28.5546875" style="57" bestFit="1" customWidth="1"/>
    <col min="13062" max="13062" width="13" style="57" bestFit="1" customWidth="1"/>
    <col min="13063" max="13063" width="17.6640625" style="57" bestFit="1" customWidth="1"/>
    <col min="13064" max="13064" width="10.109375" style="57" bestFit="1" customWidth="1"/>
    <col min="13065" max="13065" width="14.109375" style="57" bestFit="1" customWidth="1"/>
    <col min="13066" max="13066" width="8.6640625" style="57" bestFit="1" customWidth="1"/>
    <col min="13067" max="13067" width="7.33203125" style="57" bestFit="1" customWidth="1"/>
    <col min="13068" max="13068" width="12.5546875" style="57" bestFit="1" customWidth="1"/>
    <col min="13069" max="13069" width="13.109375" style="57" bestFit="1" customWidth="1"/>
    <col min="13070" max="13070" width="10.5546875" style="57" bestFit="1" customWidth="1"/>
    <col min="13071" max="13071" width="16.109375" style="57" bestFit="1" customWidth="1"/>
    <col min="13072" max="13072" width="10.109375" style="57" bestFit="1" customWidth="1"/>
    <col min="13073" max="13073" width="9.109375" style="57" bestFit="1" customWidth="1"/>
    <col min="13074" max="13074" width="11.33203125" style="57" bestFit="1" customWidth="1"/>
    <col min="13075" max="13075" width="10.109375" style="57" bestFit="1" customWidth="1"/>
    <col min="13076" max="13313" width="8.88671875" style="57"/>
    <col min="13314" max="13314" width="37.109375" style="57" customWidth="1"/>
    <col min="13315" max="13315" width="13.88671875" style="57" bestFit="1" customWidth="1"/>
    <col min="13316" max="13316" width="10" style="57" bestFit="1" customWidth="1"/>
    <col min="13317" max="13317" width="28.5546875" style="57" bestFit="1" customWidth="1"/>
    <col min="13318" max="13318" width="13" style="57" bestFit="1" customWidth="1"/>
    <col min="13319" max="13319" width="17.6640625" style="57" bestFit="1" customWidth="1"/>
    <col min="13320" max="13320" width="10.109375" style="57" bestFit="1" customWidth="1"/>
    <col min="13321" max="13321" width="14.109375" style="57" bestFit="1" customWidth="1"/>
    <col min="13322" max="13322" width="8.6640625" style="57" bestFit="1" customWidth="1"/>
    <col min="13323" max="13323" width="7.33203125" style="57" bestFit="1" customWidth="1"/>
    <col min="13324" max="13324" width="12.5546875" style="57" bestFit="1" customWidth="1"/>
    <col min="13325" max="13325" width="13.109375" style="57" bestFit="1" customWidth="1"/>
    <col min="13326" max="13326" width="10.5546875" style="57" bestFit="1" customWidth="1"/>
    <col min="13327" max="13327" width="16.109375" style="57" bestFit="1" customWidth="1"/>
    <col min="13328" max="13328" width="10.109375" style="57" bestFit="1" customWidth="1"/>
    <col min="13329" max="13329" width="9.109375" style="57" bestFit="1" customWidth="1"/>
    <col min="13330" max="13330" width="11.33203125" style="57" bestFit="1" customWidth="1"/>
    <col min="13331" max="13331" width="10.109375" style="57" bestFit="1" customWidth="1"/>
    <col min="13332" max="13569" width="8.88671875" style="57"/>
    <col min="13570" max="13570" width="37.109375" style="57" customWidth="1"/>
    <col min="13571" max="13571" width="13.88671875" style="57" bestFit="1" customWidth="1"/>
    <col min="13572" max="13572" width="10" style="57" bestFit="1" customWidth="1"/>
    <col min="13573" max="13573" width="28.5546875" style="57" bestFit="1" customWidth="1"/>
    <col min="13574" max="13574" width="13" style="57" bestFit="1" customWidth="1"/>
    <col min="13575" max="13575" width="17.6640625" style="57" bestFit="1" customWidth="1"/>
    <col min="13576" max="13576" width="10.109375" style="57" bestFit="1" customWidth="1"/>
    <col min="13577" max="13577" width="14.109375" style="57" bestFit="1" customWidth="1"/>
    <col min="13578" max="13578" width="8.6640625" style="57" bestFit="1" customWidth="1"/>
    <col min="13579" max="13579" width="7.33203125" style="57" bestFit="1" customWidth="1"/>
    <col min="13580" max="13580" width="12.5546875" style="57" bestFit="1" customWidth="1"/>
    <col min="13581" max="13581" width="13.109375" style="57" bestFit="1" customWidth="1"/>
    <col min="13582" max="13582" width="10.5546875" style="57" bestFit="1" customWidth="1"/>
    <col min="13583" max="13583" width="16.109375" style="57" bestFit="1" customWidth="1"/>
    <col min="13584" max="13584" width="10.109375" style="57" bestFit="1" customWidth="1"/>
    <col min="13585" max="13585" width="9.109375" style="57" bestFit="1" customWidth="1"/>
    <col min="13586" max="13586" width="11.33203125" style="57" bestFit="1" customWidth="1"/>
    <col min="13587" max="13587" width="10.109375" style="57" bestFit="1" customWidth="1"/>
    <col min="13588" max="13825" width="8.88671875" style="57"/>
    <col min="13826" max="13826" width="37.109375" style="57" customWidth="1"/>
    <col min="13827" max="13827" width="13.88671875" style="57" bestFit="1" customWidth="1"/>
    <col min="13828" max="13828" width="10" style="57" bestFit="1" customWidth="1"/>
    <col min="13829" max="13829" width="28.5546875" style="57" bestFit="1" customWidth="1"/>
    <col min="13830" max="13830" width="13" style="57" bestFit="1" customWidth="1"/>
    <col min="13831" max="13831" width="17.6640625" style="57" bestFit="1" customWidth="1"/>
    <col min="13832" max="13832" width="10.109375" style="57" bestFit="1" customWidth="1"/>
    <col min="13833" max="13833" width="14.109375" style="57" bestFit="1" customWidth="1"/>
    <col min="13834" max="13834" width="8.6640625" style="57" bestFit="1" customWidth="1"/>
    <col min="13835" max="13835" width="7.33203125" style="57" bestFit="1" customWidth="1"/>
    <col min="13836" max="13836" width="12.5546875" style="57" bestFit="1" customWidth="1"/>
    <col min="13837" max="13837" width="13.109375" style="57" bestFit="1" customWidth="1"/>
    <col min="13838" max="13838" width="10.5546875" style="57" bestFit="1" customWidth="1"/>
    <col min="13839" max="13839" width="16.109375" style="57" bestFit="1" customWidth="1"/>
    <col min="13840" max="13840" width="10.109375" style="57" bestFit="1" customWidth="1"/>
    <col min="13841" max="13841" width="9.109375" style="57" bestFit="1" customWidth="1"/>
    <col min="13842" max="13842" width="11.33203125" style="57" bestFit="1" customWidth="1"/>
    <col min="13843" max="13843" width="10.109375" style="57" bestFit="1" customWidth="1"/>
    <col min="13844" max="14081" width="8.88671875" style="57"/>
    <col min="14082" max="14082" width="37.109375" style="57" customWidth="1"/>
    <col min="14083" max="14083" width="13.88671875" style="57" bestFit="1" customWidth="1"/>
    <col min="14084" max="14084" width="10" style="57" bestFit="1" customWidth="1"/>
    <col min="14085" max="14085" width="28.5546875" style="57" bestFit="1" customWidth="1"/>
    <col min="14086" max="14086" width="13" style="57" bestFit="1" customWidth="1"/>
    <col min="14087" max="14087" width="17.6640625" style="57" bestFit="1" customWidth="1"/>
    <col min="14088" max="14088" width="10.109375" style="57" bestFit="1" customWidth="1"/>
    <col min="14089" max="14089" width="14.109375" style="57" bestFit="1" customWidth="1"/>
    <col min="14090" max="14090" width="8.6640625" style="57" bestFit="1" customWidth="1"/>
    <col min="14091" max="14091" width="7.33203125" style="57" bestFit="1" customWidth="1"/>
    <col min="14092" max="14092" width="12.5546875" style="57" bestFit="1" customWidth="1"/>
    <col min="14093" max="14093" width="13.109375" style="57" bestFit="1" customWidth="1"/>
    <col min="14094" max="14094" width="10.5546875" style="57" bestFit="1" customWidth="1"/>
    <col min="14095" max="14095" width="16.109375" style="57" bestFit="1" customWidth="1"/>
    <col min="14096" max="14096" width="10.109375" style="57" bestFit="1" customWidth="1"/>
    <col min="14097" max="14097" width="9.109375" style="57" bestFit="1" customWidth="1"/>
    <col min="14098" max="14098" width="11.33203125" style="57" bestFit="1" customWidth="1"/>
    <col min="14099" max="14099" width="10.109375" style="57" bestFit="1" customWidth="1"/>
    <col min="14100" max="14337" width="8.88671875" style="57"/>
    <col min="14338" max="14338" width="37.109375" style="57" customWidth="1"/>
    <col min="14339" max="14339" width="13.88671875" style="57" bestFit="1" customWidth="1"/>
    <col min="14340" max="14340" width="10" style="57" bestFit="1" customWidth="1"/>
    <col min="14341" max="14341" width="28.5546875" style="57" bestFit="1" customWidth="1"/>
    <col min="14342" max="14342" width="13" style="57" bestFit="1" customWidth="1"/>
    <col min="14343" max="14343" width="17.6640625" style="57" bestFit="1" customWidth="1"/>
    <col min="14344" max="14344" width="10.109375" style="57" bestFit="1" customWidth="1"/>
    <col min="14345" max="14345" width="14.109375" style="57" bestFit="1" customWidth="1"/>
    <col min="14346" max="14346" width="8.6640625" style="57" bestFit="1" customWidth="1"/>
    <col min="14347" max="14347" width="7.33203125" style="57" bestFit="1" customWidth="1"/>
    <col min="14348" max="14348" width="12.5546875" style="57" bestFit="1" customWidth="1"/>
    <col min="14349" max="14349" width="13.109375" style="57" bestFit="1" customWidth="1"/>
    <col min="14350" max="14350" width="10.5546875" style="57" bestFit="1" customWidth="1"/>
    <col min="14351" max="14351" width="16.109375" style="57" bestFit="1" customWidth="1"/>
    <col min="14352" max="14352" width="10.109375" style="57" bestFit="1" customWidth="1"/>
    <col min="14353" max="14353" width="9.109375" style="57" bestFit="1" customWidth="1"/>
    <col min="14354" max="14354" width="11.33203125" style="57" bestFit="1" customWidth="1"/>
    <col min="14355" max="14355" width="10.109375" style="57" bestFit="1" customWidth="1"/>
    <col min="14356" max="14593" width="8.88671875" style="57"/>
    <col min="14594" max="14594" width="37.109375" style="57" customWidth="1"/>
    <col min="14595" max="14595" width="13.88671875" style="57" bestFit="1" customWidth="1"/>
    <col min="14596" max="14596" width="10" style="57" bestFit="1" customWidth="1"/>
    <col min="14597" max="14597" width="28.5546875" style="57" bestFit="1" customWidth="1"/>
    <col min="14598" max="14598" width="13" style="57" bestFit="1" customWidth="1"/>
    <col min="14599" max="14599" width="17.6640625" style="57" bestFit="1" customWidth="1"/>
    <col min="14600" max="14600" width="10.109375" style="57" bestFit="1" customWidth="1"/>
    <col min="14601" max="14601" width="14.109375" style="57" bestFit="1" customWidth="1"/>
    <col min="14602" max="14602" width="8.6640625" style="57" bestFit="1" customWidth="1"/>
    <col min="14603" max="14603" width="7.33203125" style="57" bestFit="1" customWidth="1"/>
    <col min="14604" max="14604" width="12.5546875" style="57" bestFit="1" customWidth="1"/>
    <col min="14605" max="14605" width="13.109375" style="57" bestFit="1" customWidth="1"/>
    <col min="14606" max="14606" width="10.5546875" style="57" bestFit="1" customWidth="1"/>
    <col min="14607" max="14607" width="16.109375" style="57" bestFit="1" customWidth="1"/>
    <col min="14608" max="14608" width="10.109375" style="57" bestFit="1" customWidth="1"/>
    <col min="14609" max="14609" width="9.109375" style="57" bestFit="1" customWidth="1"/>
    <col min="14610" max="14610" width="11.33203125" style="57" bestFit="1" customWidth="1"/>
    <col min="14611" max="14611" width="10.109375" style="57" bestFit="1" customWidth="1"/>
    <col min="14612" max="14849" width="8.88671875" style="57"/>
    <col min="14850" max="14850" width="37.109375" style="57" customWidth="1"/>
    <col min="14851" max="14851" width="13.88671875" style="57" bestFit="1" customWidth="1"/>
    <col min="14852" max="14852" width="10" style="57" bestFit="1" customWidth="1"/>
    <col min="14853" max="14853" width="28.5546875" style="57" bestFit="1" customWidth="1"/>
    <col min="14854" max="14854" width="13" style="57" bestFit="1" customWidth="1"/>
    <col min="14855" max="14855" width="17.6640625" style="57" bestFit="1" customWidth="1"/>
    <col min="14856" max="14856" width="10.109375" style="57" bestFit="1" customWidth="1"/>
    <col min="14857" max="14857" width="14.109375" style="57" bestFit="1" customWidth="1"/>
    <col min="14858" max="14858" width="8.6640625" style="57" bestFit="1" customWidth="1"/>
    <col min="14859" max="14859" width="7.33203125" style="57" bestFit="1" customWidth="1"/>
    <col min="14860" max="14860" width="12.5546875" style="57" bestFit="1" customWidth="1"/>
    <col min="14861" max="14861" width="13.109375" style="57" bestFit="1" customWidth="1"/>
    <col min="14862" max="14862" width="10.5546875" style="57" bestFit="1" customWidth="1"/>
    <col min="14863" max="14863" width="16.109375" style="57" bestFit="1" customWidth="1"/>
    <col min="14864" max="14864" width="10.109375" style="57" bestFit="1" customWidth="1"/>
    <col min="14865" max="14865" width="9.109375" style="57" bestFit="1" customWidth="1"/>
    <col min="14866" max="14866" width="11.33203125" style="57" bestFit="1" customWidth="1"/>
    <col min="14867" max="14867" width="10.109375" style="57" bestFit="1" customWidth="1"/>
    <col min="14868" max="15105" width="8.88671875" style="57"/>
    <col min="15106" max="15106" width="37.109375" style="57" customWidth="1"/>
    <col min="15107" max="15107" width="13.88671875" style="57" bestFit="1" customWidth="1"/>
    <col min="15108" max="15108" width="10" style="57" bestFit="1" customWidth="1"/>
    <col min="15109" max="15109" width="28.5546875" style="57" bestFit="1" customWidth="1"/>
    <col min="15110" max="15110" width="13" style="57" bestFit="1" customWidth="1"/>
    <col min="15111" max="15111" width="17.6640625" style="57" bestFit="1" customWidth="1"/>
    <col min="15112" max="15112" width="10.109375" style="57" bestFit="1" customWidth="1"/>
    <col min="15113" max="15113" width="14.109375" style="57" bestFit="1" customWidth="1"/>
    <col min="15114" max="15114" width="8.6640625" style="57" bestFit="1" customWidth="1"/>
    <col min="15115" max="15115" width="7.33203125" style="57" bestFit="1" customWidth="1"/>
    <col min="15116" max="15116" width="12.5546875" style="57" bestFit="1" customWidth="1"/>
    <col min="15117" max="15117" width="13.109375" style="57" bestFit="1" customWidth="1"/>
    <col min="15118" max="15118" width="10.5546875" style="57" bestFit="1" customWidth="1"/>
    <col min="15119" max="15119" width="16.109375" style="57" bestFit="1" customWidth="1"/>
    <col min="15120" max="15120" width="10.109375" style="57" bestFit="1" customWidth="1"/>
    <col min="15121" max="15121" width="9.109375" style="57" bestFit="1" customWidth="1"/>
    <col min="15122" max="15122" width="11.33203125" style="57" bestFit="1" customWidth="1"/>
    <col min="15123" max="15123" width="10.109375" style="57" bestFit="1" customWidth="1"/>
    <col min="15124" max="15361" width="8.88671875" style="57"/>
    <col min="15362" max="15362" width="37.109375" style="57" customWidth="1"/>
    <col min="15363" max="15363" width="13.88671875" style="57" bestFit="1" customWidth="1"/>
    <col min="15364" max="15364" width="10" style="57" bestFit="1" customWidth="1"/>
    <col min="15365" max="15365" width="28.5546875" style="57" bestFit="1" customWidth="1"/>
    <col min="15366" max="15366" width="13" style="57" bestFit="1" customWidth="1"/>
    <col min="15367" max="15367" width="17.6640625" style="57" bestFit="1" customWidth="1"/>
    <col min="15368" max="15368" width="10.109375" style="57" bestFit="1" customWidth="1"/>
    <col min="15369" max="15369" width="14.109375" style="57" bestFit="1" customWidth="1"/>
    <col min="15370" max="15370" width="8.6640625" style="57" bestFit="1" customWidth="1"/>
    <col min="15371" max="15371" width="7.33203125" style="57" bestFit="1" customWidth="1"/>
    <col min="15372" max="15372" width="12.5546875" style="57" bestFit="1" customWidth="1"/>
    <col min="15373" max="15373" width="13.109375" style="57" bestFit="1" customWidth="1"/>
    <col min="15374" max="15374" width="10.5546875" style="57" bestFit="1" customWidth="1"/>
    <col min="15375" max="15375" width="16.109375" style="57" bestFit="1" customWidth="1"/>
    <col min="15376" max="15376" width="10.109375" style="57" bestFit="1" customWidth="1"/>
    <col min="15377" max="15377" width="9.109375" style="57" bestFit="1" customWidth="1"/>
    <col min="15378" max="15378" width="11.33203125" style="57" bestFit="1" customWidth="1"/>
    <col min="15379" max="15379" width="10.109375" style="57" bestFit="1" customWidth="1"/>
    <col min="15380" max="15617" width="8.88671875" style="57"/>
    <col min="15618" max="15618" width="37.109375" style="57" customWidth="1"/>
    <col min="15619" max="15619" width="13.88671875" style="57" bestFit="1" customWidth="1"/>
    <col min="15620" max="15620" width="10" style="57" bestFit="1" customWidth="1"/>
    <col min="15621" max="15621" width="28.5546875" style="57" bestFit="1" customWidth="1"/>
    <col min="15622" max="15622" width="13" style="57" bestFit="1" customWidth="1"/>
    <col min="15623" max="15623" width="17.6640625" style="57" bestFit="1" customWidth="1"/>
    <col min="15624" max="15624" width="10.109375" style="57" bestFit="1" customWidth="1"/>
    <col min="15625" max="15625" width="14.109375" style="57" bestFit="1" customWidth="1"/>
    <col min="15626" max="15626" width="8.6640625" style="57" bestFit="1" customWidth="1"/>
    <col min="15627" max="15627" width="7.33203125" style="57" bestFit="1" customWidth="1"/>
    <col min="15628" max="15628" width="12.5546875" style="57" bestFit="1" customWidth="1"/>
    <col min="15629" max="15629" width="13.109375" style="57" bestFit="1" customWidth="1"/>
    <col min="15630" max="15630" width="10.5546875" style="57" bestFit="1" customWidth="1"/>
    <col min="15631" max="15631" width="16.109375" style="57" bestFit="1" customWidth="1"/>
    <col min="15632" max="15632" width="10.109375" style="57" bestFit="1" customWidth="1"/>
    <col min="15633" max="15633" width="9.109375" style="57" bestFit="1" customWidth="1"/>
    <col min="15634" max="15634" width="11.33203125" style="57" bestFit="1" customWidth="1"/>
    <col min="15635" max="15635" width="10.109375" style="57" bestFit="1" customWidth="1"/>
    <col min="15636" max="15873" width="8.88671875" style="57"/>
    <col min="15874" max="15874" width="37.109375" style="57" customWidth="1"/>
    <col min="15875" max="15875" width="13.88671875" style="57" bestFit="1" customWidth="1"/>
    <col min="15876" max="15876" width="10" style="57" bestFit="1" customWidth="1"/>
    <col min="15877" max="15877" width="28.5546875" style="57" bestFit="1" customWidth="1"/>
    <col min="15878" max="15878" width="13" style="57" bestFit="1" customWidth="1"/>
    <col min="15879" max="15879" width="17.6640625" style="57" bestFit="1" customWidth="1"/>
    <col min="15880" max="15880" width="10.109375" style="57" bestFit="1" customWidth="1"/>
    <col min="15881" max="15881" width="14.109375" style="57" bestFit="1" customWidth="1"/>
    <col min="15882" max="15882" width="8.6640625" style="57" bestFit="1" customWidth="1"/>
    <col min="15883" max="15883" width="7.33203125" style="57" bestFit="1" customWidth="1"/>
    <col min="15884" max="15884" width="12.5546875" style="57" bestFit="1" customWidth="1"/>
    <col min="15885" max="15885" width="13.109375" style="57" bestFit="1" customWidth="1"/>
    <col min="15886" max="15886" width="10.5546875" style="57" bestFit="1" customWidth="1"/>
    <col min="15887" max="15887" width="16.109375" style="57" bestFit="1" customWidth="1"/>
    <col min="15888" max="15888" width="10.109375" style="57" bestFit="1" customWidth="1"/>
    <col min="15889" max="15889" width="9.109375" style="57" bestFit="1" customWidth="1"/>
    <col min="15890" max="15890" width="11.33203125" style="57" bestFit="1" customWidth="1"/>
    <col min="15891" max="15891" width="10.109375" style="57" bestFit="1" customWidth="1"/>
    <col min="15892" max="16129" width="8.88671875" style="57"/>
    <col min="16130" max="16130" width="37.109375" style="57" customWidth="1"/>
    <col min="16131" max="16131" width="13.88671875" style="57" bestFit="1" customWidth="1"/>
    <col min="16132" max="16132" width="10" style="57" bestFit="1" customWidth="1"/>
    <col min="16133" max="16133" width="28.5546875" style="57" bestFit="1" customWidth="1"/>
    <col min="16134" max="16134" width="13" style="57" bestFit="1" customWidth="1"/>
    <col min="16135" max="16135" width="17.6640625" style="57" bestFit="1" customWidth="1"/>
    <col min="16136" max="16136" width="10.109375" style="57" bestFit="1" customWidth="1"/>
    <col min="16137" max="16137" width="14.109375" style="57" bestFit="1" customWidth="1"/>
    <col min="16138" max="16138" width="8.6640625" style="57" bestFit="1" customWidth="1"/>
    <col min="16139" max="16139" width="7.33203125" style="57" bestFit="1" customWidth="1"/>
    <col min="16140" max="16140" width="12.5546875" style="57" bestFit="1" customWidth="1"/>
    <col min="16141" max="16141" width="13.109375" style="57" bestFit="1" customWidth="1"/>
    <col min="16142" max="16142" width="10.5546875" style="57" bestFit="1" customWidth="1"/>
    <col min="16143" max="16143" width="16.109375" style="57" bestFit="1" customWidth="1"/>
    <col min="16144" max="16144" width="10.109375" style="57" bestFit="1" customWidth="1"/>
    <col min="16145" max="16145" width="9.109375" style="57" bestFit="1" customWidth="1"/>
    <col min="16146" max="16146" width="11.33203125" style="57" bestFit="1" customWidth="1"/>
    <col min="16147" max="16147" width="10.109375" style="57" bestFit="1" customWidth="1"/>
    <col min="16148" max="16384" width="8.88671875" style="57"/>
  </cols>
  <sheetData>
    <row r="1" spans="1:19" ht="13.2" x14ac:dyDescent="0.25">
      <c r="A1" s="34" t="s">
        <v>542</v>
      </c>
      <c r="C1" s="34" t="s">
        <v>395</v>
      </c>
      <c r="D1" s="40" t="s">
        <v>78</v>
      </c>
      <c r="E1" s="34"/>
      <c r="F1" s="34"/>
      <c r="G1" s="34"/>
      <c r="H1" s="34"/>
      <c r="I1" s="34"/>
      <c r="J1" s="34"/>
      <c r="K1" s="34"/>
      <c r="L1" s="34"/>
      <c r="M1" s="34"/>
      <c r="N1" s="34"/>
      <c r="O1" s="34"/>
      <c r="P1" s="34"/>
      <c r="Q1" s="34"/>
      <c r="R1" s="34"/>
      <c r="S1" s="34"/>
    </row>
    <row r="2" spans="1:19" ht="13.2" x14ac:dyDescent="0.25">
      <c r="A2" s="56" t="s">
        <v>1</v>
      </c>
      <c r="C2" s="56"/>
    </row>
    <row r="3" spans="1:19" ht="13.2" x14ac:dyDescent="0.25">
      <c r="A3" s="56" t="s">
        <v>2</v>
      </c>
      <c r="C3" s="56"/>
    </row>
    <row r="4" spans="1:19" ht="13.2" x14ac:dyDescent="0.25">
      <c r="A4" s="56" t="s">
        <v>3</v>
      </c>
      <c r="C4" s="56"/>
    </row>
    <row r="5" spans="1:19" ht="13.2" x14ac:dyDescent="0.25">
      <c r="A5" s="56" t="s">
        <v>635</v>
      </c>
      <c r="C5" s="56"/>
    </row>
    <row r="6" spans="1:19" ht="13.2" x14ac:dyDescent="0.25">
      <c r="A6" s="56" t="s">
        <v>5</v>
      </c>
      <c r="C6" s="56"/>
    </row>
    <row r="7" spans="1:19" ht="13.2" x14ac:dyDescent="0.25">
      <c r="B7" s="70"/>
      <c r="C7" s="70"/>
    </row>
    <row r="8" spans="1:19" ht="13.2" x14ac:dyDescent="0.25">
      <c r="A8" s="94" t="s">
        <v>289</v>
      </c>
      <c r="B8" s="94" t="s">
        <v>6</v>
      </c>
      <c r="C8" s="94" t="s">
        <v>7</v>
      </c>
      <c r="D8" s="94" t="s">
        <v>8</v>
      </c>
      <c r="E8" s="94" t="s">
        <v>9</v>
      </c>
      <c r="F8" s="94" t="s">
        <v>10</v>
      </c>
      <c r="G8" s="94" t="s">
        <v>11</v>
      </c>
      <c r="H8" s="96" t="s">
        <v>12</v>
      </c>
      <c r="I8" s="95"/>
      <c r="J8" s="95"/>
      <c r="K8" s="95"/>
      <c r="L8" s="95"/>
      <c r="M8" s="95"/>
      <c r="N8" s="95"/>
      <c r="O8" s="95"/>
      <c r="P8" s="95"/>
      <c r="Q8" s="95"/>
      <c r="R8" s="94" t="s">
        <v>13</v>
      </c>
      <c r="S8" s="94" t="s">
        <v>14</v>
      </c>
    </row>
    <row r="9" spans="1:19" ht="41.4" x14ac:dyDescent="0.25">
      <c r="A9" s="95"/>
      <c r="B9" s="95"/>
      <c r="C9" s="95"/>
      <c r="D9" s="95"/>
      <c r="E9" s="95"/>
      <c r="F9" s="95"/>
      <c r="G9" s="95"/>
      <c r="H9" s="75" t="s">
        <v>15</v>
      </c>
      <c r="I9" s="75" t="s">
        <v>16</v>
      </c>
      <c r="J9" s="75" t="s">
        <v>17</v>
      </c>
      <c r="K9" s="75" t="s">
        <v>18</v>
      </c>
      <c r="L9" s="75" t="s">
        <v>19</v>
      </c>
      <c r="M9" s="75" t="s">
        <v>20</v>
      </c>
      <c r="N9" s="75" t="s">
        <v>21</v>
      </c>
      <c r="O9" s="75" t="s">
        <v>22</v>
      </c>
      <c r="P9" s="75" t="s">
        <v>23</v>
      </c>
      <c r="Q9" s="75" t="s">
        <v>24</v>
      </c>
      <c r="R9" s="95"/>
      <c r="S9" s="95"/>
    </row>
    <row r="10" spans="1:19" ht="20.100000000000001" customHeight="1" x14ac:dyDescent="0.25">
      <c r="A10" s="35">
        <v>1</v>
      </c>
      <c r="B10" s="80" t="s">
        <v>481</v>
      </c>
      <c r="C10" s="82" t="s">
        <v>65</v>
      </c>
      <c r="D10" s="9" t="s">
        <v>479</v>
      </c>
      <c r="E10" s="9" t="s">
        <v>613</v>
      </c>
      <c r="F10" s="9" t="s">
        <v>423</v>
      </c>
      <c r="G10" s="9" t="s">
        <v>78</v>
      </c>
      <c r="H10" s="10">
        <v>45118</v>
      </c>
      <c r="I10" s="9" t="s">
        <v>31</v>
      </c>
      <c r="J10" s="11">
        <v>26.296719</v>
      </c>
      <c r="K10" s="9" t="s">
        <v>32</v>
      </c>
      <c r="L10" s="9" t="s">
        <v>32</v>
      </c>
      <c r="M10" s="9" t="s">
        <v>34</v>
      </c>
      <c r="N10" s="76" t="s">
        <v>34</v>
      </c>
      <c r="O10" s="76" t="s">
        <v>34</v>
      </c>
      <c r="P10" s="9" t="s">
        <v>103</v>
      </c>
      <c r="Q10" s="9" t="s">
        <v>34</v>
      </c>
      <c r="R10" s="9" t="s">
        <v>34</v>
      </c>
      <c r="S10" s="13">
        <v>4</v>
      </c>
    </row>
    <row r="11" spans="1:19" ht="20.100000000000001" customHeight="1" x14ac:dyDescent="0.25">
      <c r="A11" s="35">
        <v>7</v>
      </c>
      <c r="B11" s="36" t="s">
        <v>457</v>
      </c>
      <c r="C11" s="59" t="s">
        <v>26</v>
      </c>
      <c r="D11" s="59" t="s">
        <v>167</v>
      </c>
      <c r="E11" s="59" t="s">
        <v>625</v>
      </c>
      <c r="F11" s="59" t="s">
        <v>423</v>
      </c>
      <c r="G11" s="59" t="s">
        <v>78</v>
      </c>
      <c r="H11" s="60">
        <v>45166</v>
      </c>
      <c r="I11" s="59" t="s">
        <v>31</v>
      </c>
      <c r="J11" s="61">
        <v>48</v>
      </c>
      <c r="K11" s="59" t="s">
        <v>32</v>
      </c>
      <c r="L11" s="59" t="s">
        <v>32</v>
      </c>
      <c r="M11" s="62" t="s">
        <v>34</v>
      </c>
      <c r="N11" s="76" t="s">
        <v>34</v>
      </c>
      <c r="O11" s="76" t="s">
        <v>34</v>
      </c>
      <c r="P11" s="59" t="s">
        <v>103</v>
      </c>
      <c r="Q11" s="62" t="s">
        <v>34</v>
      </c>
      <c r="R11" s="59" t="s">
        <v>34</v>
      </c>
      <c r="S11" s="63">
        <v>13</v>
      </c>
    </row>
    <row r="12" spans="1:19" ht="20.100000000000001" customHeight="1" x14ac:dyDescent="0.25">
      <c r="A12" s="35">
        <v>8</v>
      </c>
      <c r="B12" s="36" t="s">
        <v>491</v>
      </c>
      <c r="C12" s="59" t="s">
        <v>26</v>
      </c>
      <c r="D12" s="59" t="s">
        <v>492</v>
      </c>
      <c r="E12" s="59" t="s">
        <v>627</v>
      </c>
      <c r="F12" s="59" t="s">
        <v>423</v>
      </c>
      <c r="G12" s="59" t="s">
        <v>78</v>
      </c>
      <c r="H12" s="60">
        <v>45167</v>
      </c>
      <c r="I12" s="59" t="s">
        <v>31</v>
      </c>
      <c r="J12" s="61">
        <v>73</v>
      </c>
      <c r="K12" s="59" t="s">
        <v>32</v>
      </c>
      <c r="L12" s="59" t="s">
        <v>62</v>
      </c>
      <c r="M12" s="62" t="s">
        <v>34</v>
      </c>
      <c r="N12" s="76" t="s">
        <v>34</v>
      </c>
      <c r="O12" s="76" t="s">
        <v>34</v>
      </c>
      <c r="P12" s="59" t="s">
        <v>91</v>
      </c>
      <c r="Q12" s="59" t="s">
        <v>34</v>
      </c>
      <c r="R12" s="59" t="s">
        <v>34</v>
      </c>
      <c r="S12" s="63">
        <v>14</v>
      </c>
    </row>
    <row r="13" spans="1:19" ht="20.100000000000001" customHeight="1" x14ac:dyDescent="0.25">
      <c r="A13" s="35">
        <v>9</v>
      </c>
      <c r="B13" s="80" t="s">
        <v>187</v>
      </c>
      <c r="C13" s="82" t="s">
        <v>115</v>
      </c>
      <c r="D13" s="9" t="s">
        <v>188</v>
      </c>
      <c r="E13" s="9" t="s">
        <v>602</v>
      </c>
      <c r="F13" s="9" t="s">
        <v>423</v>
      </c>
      <c r="G13" s="9" t="s">
        <v>78</v>
      </c>
      <c r="H13" s="10">
        <v>45168</v>
      </c>
      <c r="I13" s="9" t="s">
        <v>31</v>
      </c>
      <c r="J13" s="11">
        <v>95</v>
      </c>
      <c r="K13" s="9" t="s">
        <v>32</v>
      </c>
      <c r="L13" s="9" t="s">
        <v>32</v>
      </c>
      <c r="M13" s="12" t="s">
        <v>34</v>
      </c>
      <c r="N13" s="12">
        <v>9.9</v>
      </c>
      <c r="O13" s="76" t="s">
        <v>34</v>
      </c>
      <c r="P13" s="9" t="s">
        <v>34</v>
      </c>
      <c r="Q13" s="12" t="s">
        <v>34</v>
      </c>
      <c r="R13" s="9" t="s">
        <v>34</v>
      </c>
      <c r="S13" s="13">
        <v>8</v>
      </c>
    </row>
    <row r="14" spans="1:19" ht="20.100000000000001" customHeight="1" x14ac:dyDescent="0.25">
      <c r="A14" s="35">
        <v>10</v>
      </c>
      <c r="B14" s="80" t="s">
        <v>603</v>
      </c>
      <c r="C14" s="82" t="s">
        <v>115</v>
      </c>
      <c r="D14" s="9" t="s">
        <v>173</v>
      </c>
      <c r="E14" s="9" t="s">
        <v>604</v>
      </c>
      <c r="F14" s="9" t="s">
        <v>423</v>
      </c>
      <c r="G14" s="9" t="s">
        <v>78</v>
      </c>
      <c r="H14" s="10">
        <v>45168</v>
      </c>
      <c r="I14" s="9" t="s">
        <v>31</v>
      </c>
      <c r="J14" s="11">
        <v>9.9</v>
      </c>
      <c r="K14" s="9" t="s">
        <v>32</v>
      </c>
      <c r="L14" s="9" t="s">
        <v>32</v>
      </c>
      <c r="M14" s="12" t="s">
        <v>34</v>
      </c>
      <c r="N14" s="12">
        <v>9.8000000000000007</v>
      </c>
      <c r="O14" s="76" t="s">
        <v>34</v>
      </c>
      <c r="P14" s="9" t="s">
        <v>244</v>
      </c>
      <c r="Q14" s="12" t="s">
        <v>34</v>
      </c>
      <c r="R14" s="9" t="s">
        <v>35</v>
      </c>
      <c r="S14" s="13">
        <v>6</v>
      </c>
    </row>
    <row r="15" spans="1:19" ht="20.100000000000001" customHeight="1" x14ac:dyDescent="0.25">
      <c r="A15" s="35">
        <v>17</v>
      </c>
      <c r="B15" s="80" t="s">
        <v>446</v>
      </c>
      <c r="C15" s="82" t="s">
        <v>75</v>
      </c>
      <c r="D15" s="9" t="s">
        <v>76</v>
      </c>
      <c r="E15" s="9" t="s">
        <v>593</v>
      </c>
      <c r="F15" s="9" t="s">
        <v>423</v>
      </c>
      <c r="G15" s="9" t="s">
        <v>78</v>
      </c>
      <c r="H15" s="10">
        <v>45197</v>
      </c>
      <c r="I15" s="9" t="s">
        <v>39</v>
      </c>
      <c r="J15" s="11">
        <v>57.391815999999999</v>
      </c>
      <c r="K15" s="9" t="s">
        <v>32</v>
      </c>
      <c r="L15" s="9" t="s">
        <v>32</v>
      </c>
      <c r="M15" s="9" t="s">
        <v>34</v>
      </c>
      <c r="N15" s="76" t="s">
        <v>34</v>
      </c>
      <c r="O15" s="76" t="s">
        <v>34</v>
      </c>
      <c r="P15" s="9" t="s">
        <v>34</v>
      </c>
      <c r="Q15" s="9" t="s">
        <v>34</v>
      </c>
      <c r="R15" s="9" t="s">
        <v>34</v>
      </c>
      <c r="S15" s="13">
        <v>3</v>
      </c>
    </row>
    <row r="16" spans="1:19" ht="20.100000000000001" customHeight="1" x14ac:dyDescent="0.25">
      <c r="A16" s="35">
        <v>25</v>
      </c>
      <c r="B16" s="80" t="s">
        <v>475</v>
      </c>
      <c r="C16" s="82" t="s">
        <v>148</v>
      </c>
      <c r="D16" s="9" t="s">
        <v>45</v>
      </c>
      <c r="E16" s="9" t="s">
        <v>598</v>
      </c>
      <c r="F16" s="9" t="s">
        <v>423</v>
      </c>
      <c r="G16" s="9" t="s">
        <v>78</v>
      </c>
      <c r="H16" s="10">
        <v>45225</v>
      </c>
      <c r="I16" s="9" t="s">
        <v>31</v>
      </c>
      <c r="J16" s="11">
        <v>5.2</v>
      </c>
      <c r="K16" s="9" t="s">
        <v>32</v>
      </c>
      <c r="L16" s="9" t="s">
        <v>32</v>
      </c>
      <c r="M16" s="12" t="s">
        <v>34</v>
      </c>
      <c r="N16" s="76" t="s">
        <v>34</v>
      </c>
      <c r="O16" s="76" t="s">
        <v>34</v>
      </c>
      <c r="P16" s="9" t="s">
        <v>634</v>
      </c>
      <c r="Q16" s="12" t="s">
        <v>34</v>
      </c>
      <c r="R16" s="9" t="s">
        <v>34</v>
      </c>
      <c r="S16" s="13">
        <v>5</v>
      </c>
    </row>
    <row r="17" spans="1:19" ht="20.100000000000001" customHeight="1" x14ac:dyDescent="0.25">
      <c r="A17" s="35">
        <v>28</v>
      </c>
      <c r="B17" s="80" t="s">
        <v>594</v>
      </c>
      <c r="C17" s="82" t="s">
        <v>75</v>
      </c>
      <c r="D17" s="9" t="s">
        <v>132</v>
      </c>
      <c r="E17" s="9" t="s">
        <v>595</v>
      </c>
      <c r="F17" s="9" t="s">
        <v>423</v>
      </c>
      <c r="G17" s="9" t="s">
        <v>78</v>
      </c>
      <c r="H17" s="10">
        <v>45229</v>
      </c>
      <c r="I17" s="9" t="s">
        <v>34</v>
      </c>
      <c r="J17" s="11">
        <v>25.42146</v>
      </c>
      <c r="K17" s="9" t="s">
        <v>32</v>
      </c>
      <c r="L17" s="9" t="s">
        <v>32</v>
      </c>
      <c r="M17" s="9" t="s">
        <v>34</v>
      </c>
      <c r="N17" s="76" t="s">
        <v>34</v>
      </c>
      <c r="O17" s="76" t="s">
        <v>34</v>
      </c>
      <c r="P17" s="9" t="s">
        <v>34</v>
      </c>
      <c r="Q17" s="9" t="s">
        <v>34</v>
      </c>
      <c r="R17" s="9" t="s">
        <v>34</v>
      </c>
      <c r="S17" s="13">
        <v>1</v>
      </c>
    </row>
    <row r="18" spans="1:19" ht="20.100000000000001" customHeight="1" x14ac:dyDescent="0.25">
      <c r="A18" s="35">
        <v>32</v>
      </c>
      <c r="B18" s="80" t="s">
        <v>576</v>
      </c>
      <c r="C18" s="82" t="s">
        <v>54</v>
      </c>
      <c r="D18" s="9" t="s">
        <v>55</v>
      </c>
      <c r="E18" s="9" t="s">
        <v>577</v>
      </c>
      <c r="F18" s="9" t="s">
        <v>423</v>
      </c>
      <c r="G18" s="9" t="s">
        <v>78</v>
      </c>
      <c r="H18" s="10">
        <v>45239</v>
      </c>
      <c r="I18" s="9" t="s">
        <v>39</v>
      </c>
      <c r="J18" s="11">
        <v>106.682569</v>
      </c>
      <c r="K18" s="9" t="s">
        <v>32</v>
      </c>
      <c r="L18" s="9" t="s">
        <v>32</v>
      </c>
      <c r="M18" s="9">
        <v>7.02</v>
      </c>
      <c r="N18" s="9">
        <v>10.15</v>
      </c>
      <c r="O18" s="76" t="s">
        <v>34</v>
      </c>
      <c r="P18" s="9" t="s">
        <v>244</v>
      </c>
      <c r="Q18" s="9">
        <v>2357.3277600000001</v>
      </c>
      <c r="R18" s="9" t="s">
        <v>35</v>
      </c>
      <c r="S18" s="13">
        <v>7</v>
      </c>
    </row>
    <row r="19" spans="1:19" ht="20.100000000000001" customHeight="1" x14ac:dyDescent="0.25">
      <c r="A19" s="35">
        <v>36</v>
      </c>
      <c r="B19" s="80" t="s">
        <v>99</v>
      </c>
      <c r="C19" s="82" t="s">
        <v>100</v>
      </c>
      <c r="D19" s="9" t="s">
        <v>101</v>
      </c>
      <c r="E19" s="9" t="s">
        <v>573</v>
      </c>
      <c r="F19" s="9" t="s">
        <v>423</v>
      </c>
      <c r="G19" s="9" t="s">
        <v>78</v>
      </c>
      <c r="H19" s="10">
        <v>45246</v>
      </c>
      <c r="I19" s="9" t="s">
        <v>39</v>
      </c>
      <c r="J19" s="11">
        <v>202</v>
      </c>
      <c r="K19" s="9" t="s">
        <v>62</v>
      </c>
      <c r="L19" s="9" t="s">
        <v>32</v>
      </c>
      <c r="M19" s="12" t="s">
        <v>34</v>
      </c>
      <c r="N19" s="76" t="s">
        <v>34</v>
      </c>
      <c r="O19" s="76" t="s">
        <v>34</v>
      </c>
      <c r="P19" s="9" t="s">
        <v>141</v>
      </c>
      <c r="Q19" s="12">
        <v>17263.787</v>
      </c>
      <c r="R19" s="9" t="s">
        <v>35</v>
      </c>
      <c r="S19" s="13">
        <v>28</v>
      </c>
    </row>
    <row r="20" spans="1:19" ht="20.100000000000001" customHeight="1" x14ac:dyDescent="0.25">
      <c r="A20" s="35">
        <v>48</v>
      </c>
      <c r="B20" s="80" t="s">
        <v>440</v>
      </c>
      <c r="C20" s="82" t="s">
        <v>26</v>
      </c>
      <c r="D20" s="9" t="s">
        <v>441</v>
      </c>
      <c r="E20" s="9" t="s">
        <v>623</v>
      </c>
      <c r="F20" s="9" t="s">
        <v>423</v>
      </c>
      <c r="G20" s="9" t="s">
        <v>78</v>
      </c>
      <c r="H20" s="10">
        <v>45279</v>
      </c>
      <c r="I20" s="9" t="s">
        <v>31</v>
      </c>
      <c r="J20" s="11">
        <v>7.45</v>
      </c>
      <c r="K20" s="9" t="s">
        <v>32</v>
      </c>
      <c r="L20" s="9" t="s">
        <v>62</v>
      </c>
      <c r="M20" s="12" t="s">
        <v>34</v>
      </c>
      <c r="N20" s="76" t="s">
        <v>34</v>
      </c>
      <c r="O20" s="76" t="s">
        <v>34</v>
      </c>
      <c r="P20" s="9" t="s">
        <v>215</v>
      </c>
      <c r="Q20" s="12" t="s">
        <v>34</v>
      </c>
      <c r="R20" s="9" t="s">
        <v>34</v>
      </c>
      <c r="S20" s="13">
        <v>12</v>
      </c>
    </row>
    <row r="21" spans="1:19" ht="20.100000000000001" customHeight="1" x14ac:dyDescent="0.25">
      <c r="A21" s="35">
        <v>50</v>
      </c>
      <c r="B21" s="80" t="s">
        <v>475</v>
      </c>
      <c r="C21" s="82" t="s">
        <v>148</v>
      </c>
      <c r="D21" s="9" t="s">
        <v>45</v>
      </c>
      <c r="E21" s="9" t="s">
        <v>597</v>
      </c>
      <c r="F21" s="9" t="s">
        <v>423</v>
      </c>
      <c r="G21" s="9" t="s">
        <v>78</v>
      </c>
      <c r="H21" s="10">
        <v>45280</v>
      </c>
      <c r="I21" s="9" t="s">
        <v>39</v>
      </c>
      <c r="J21" s="11">
        <v>0</v>
      </c>
      <c r="K21" s="9" t="s">
        <v>34</v>
      </c>
      <c r="L21" s="9" t="s">
        <v>32</v>
      </c>
      <c r="M21" s="12" t="s">
        <v>34</v>
      </c>
      <c r="N21" s="76" t="s">
        <v>34</v>
      </c>
      <c r="O21" s="76" t="s">
        <v>34</v>
      </c>
      <c r="P21" s="9" t="s">
        <v>244</v>
      </c>
      <c r="Q21" s="12" t="s">
        <v>34</v>
      </c>
      <c r="R21" s="9" t="s">
        <v>34</v>
      </c>
      <c r="S21" s="13">
        <v>6</v>
      </c>
    </row>
    <row r="22" spans="1:19" ht="20.100000000000001" customHeight="1" x14ac:dyDescent="0.25">
      <c r="A22" s="35">
        <v>51</v>
      </c>
      <c r="B22" s="36" t="s">
        <v>496</v>
      </c>
      <c r="C22" s="59" t="s">
        <v>48</v>
      </c>
      <c r="D22" s="59" t="s">
        <v>329</v>
      </c>
      <c r="E22" s="59" t="s">
        <v>632</v>
      </c>
      <c r="F22" s="59" t="s">
        <v>423</v>
      </c>
      <c r="G22" s="59" t="s">
        <v>78</v>
      </c>
      <c r="H22" s="60">
        <v>45281</v>
      </c>
      <c r="I22" s="59" t="s">
        <v>31</v>
      </c>
      <c r="J22" s="61">
        <v>13.933</v>
      </c>
      <c r="K22" s="59" t="s">
        <v>32</v>
      </c>
      <c r="L22" s="59" t="s">
        <v>32</v>
      </c>
      <c r="M22" s="62">
        <v>7.24</v>
      </c>
      <c r="N22" s="62">
        <v>9.75</v>
      </c>
      <c r="O22" s="76" t="s">
        <v>34</v>
      </c>
      <c r="P22" s="59" t="s">
        <v>103</v>
      </c>
      <c r="Q22" s="62">
        <v>427.07</v>
      </c>
      <c r="R22" s="59" t="s">
        <v>35</v>
      </c>
      <c r="S22" s="63">
        <v>9</v>
      </c>
    </row>
    <row r="23" spans="1:19" ht="20.100000000000001" customHeight="1" x14ac:dyDescent="0.25">
      <c r="A23" s="81"/>
      <c r="B23" s="56"/>
      <c r="D23" s="56"/>
      <c r="E23" s="56"/>
      <c r="F23" s="56"/>
      <c r="G23" s="56"/>
      <c r="H23" s="64"/>
      <c r="I23" s="56"/>
      <c r="J23" s="65"/>
      <c r="K23" s="56"/>
      <c r="L23" s="56"/>
      <c r="M23" s="66"/>
      <c r="N23" s="66"/>
      <c r="O23" s="66"/>
      <c r="P23" s="56"/>
      <c r="Q23" s="66"/>
      <c r="R23" s="56"/>
      <c r="S23" s="67"/>
    </row>
    <row r="24" spans="1:19" ht="20.100000000000001" customHeight="1" x14ac:dyDescent="0.25">
      <c r="B24" s="56"/>
      <c r="D24" s="56"/>
      <c r="E24" s="56"/>
      <c r="F24" s="56"/>
      <c r="G24" s="56"/>
      <c r="H24" s="64"/>
      <c r="I24" s="56"/>
      <c r="J24" s="65"/>
      <c r="K24" s="56"/>
      <c r="L24" s="56"/>
      <c r="M24" s="66"/>
      <c r="N24" s="66"/>
      <c r="O24" s="66"/>
      <c r="P24" s="56"/>
      <c r="Q24" s="66"/>
      <c r="R24" s="56"/>
      <c r="S24" s="67"/>
    </row>
    <row r="25" spans="1:19" ht="20.100000000000001" customHeight="1" x14ac:dyDescent="0.25">
      <c r="B25" s="56"/>
      <c r="D25" s="56"/>
      <c r="E25" s="56"/>
      <c r="F25" s="56"/>
      <c r="G25" s="56"/>
      <c r="H25" s="64"/>
      <c r="I25" s="56"/>
      <c r="J25" s="65"/>
      <c r="K25" s="56"/>
      <c r="L25" s="56"/>
      <c r="M25" s="66"/>
      <c r="N25" s="66"/>
      <c r="O25" s="66"/>
      <c r="P25" s="56"/>
      <c r="Q25" s="66"/>
      <c r="R25" s="56"/>
      <c r="S25" s="67"/>
    </row>
    <row r="26" spans="1:19" ht="20.100000000000001" customHeight="1" x14ac:dyDescent="0.25">
      <c r="B26" s="56"/>
      <c r="D26" s="56"/>
      <c r="E26" s="56"/>
      <c r="F26" s="56"/>
      <c r="G26" s="56"/>
      <c r="H26" s="64"/>
      <c r="I26" s="56"/>
      <c r="J26" s="65"/>
      <c r="K26" s="56"/>
      <c r="L26" s="56"/>
      <c r="M26" s="66"/>
      <c r="N26" s="66"/>
      <c r="O26" s="66"/>
      <c r="P26" s="56"/>
      <c r="Q26" s="66"/>
      <c r="R26" s="56"/>
      <c r="S26" s="67"/>
    </row>
    <row r="27" spans="1:19" ht="20.100000000000001" customHeight="1" x14ac:dyDescent="0.25">
      <c r="B27" s="56"/>
      <c r="D27" s="56"/>
      <c r="E27" s="56"/>
      <c r="F27" s="56"/>
      <c r="G27" s="56"/>
      <c r="H27" s="64"/>
      <c r="I27" s="56"/>
      <c r="J27" s="65"/>
      <c r="K27" s="56"/>
      <c r="L27" s="56"/>
      <c r="M27" s="66"/>
      <c r="N27" s="66"/>
      <c r="O27" s="66"/>
      <c r="P27" s="56"/>
      <c r="Q27" s="66"/>
      <c r="R27" s="56"/>
      <c r="S27" s="67"/>
    </row>
    <row r="28" spans="1:19" ht="20.100000000000001" customHeight="1" x14ac:dyDescent="0.25">
      <c r="B28" s="56"/>
      <c r="D28" s="56"/>
      <c r="E28" s="56"/>
      <c r="F28" s="56"/>
      <c r="G28" s="56"/>
      <c r="H28" s="64"/>
      <c r="I28" s="56"/>
      <c r="J28" s="65"/>
      <c r="K28" s="56"/>
      <c r="L28" s="56"/>
      <c r="M28" s="66"/>
      <c r="N28" s="66"/>
      <c r="O28" s="66"/>
      <c r="P28" s="56"/>
      <c r="Q28" s="66"/>
      <c r="R28" s="56"/>
      <c r="S28" s="67"/>
    </row>
    <row r="29" spans="1:19" ht="20.100000000000001" customHeight="1" x14ac:dyDescent="0.25">
      <c r="B29" s="56"/>
      <c r="D29" s="56"/>
      <c r="E29" s="56"/>
      <c r="F29" s="56"/>
      <c r="G29" s="56"/>
      <c r="H29" s="64"/>
      <c r="I29" s="56"/>
      <c r="J29" s="65"/>
      <c r="K29" s="56"/>
      <c r="L29" s="56"/>
      <c r="M29" s="66"/>
      <c r="N29" s="66"/>
      <c r="O29" s="66"/>
      <c r="P29" s="56"/>
      <c r="Q29" s="68"/>
      <c r="R29" s="56"/>
      <c r="S29" s="67"/>
    </row>
    <row r="30" spans="1:19" ht="20.100000000000001" customHeight="1" x14ac:dyDescent="0.25">
      <c r="B30" s="56"/>
      <c r="D30" s="56"/>
      <c r="E30" s="56"/>
      <c r="F30" s="56"/>
      <c r="G30" s="56"/>
      <c r="H30" s="64"/>
      <c r="I30" s="56"/>
      <c r="J30" s="65"/>
      <c r="K30" s="56"/>
      <c r="L30" s="56"/>
      <c r="M30" s="68"/>
      <c r="N30" s="68"/>
      <c r="O30" s="68"/>
      <c r="P30" s="56"/>
      <c r="Q30" s="68"/>
      <c r="R30" s="56"/>
      <c r="S30" s="67"/>
    </row>
    <row r="31" spans="1:19" ht="20.100000000000001" customHeight="1" x14ac:dyDescent="0.25">
      <c r="B31" s="56"/>
      <c r="D31" s="56"/>
      <c r="E31" s="56"/>
      <c r="F31" s="56"/>
      <c r="G31" s="56"/>
      <c r="H31" s="64"/>
      <c r="I31" s="56"/>
      <c r="J31" s="65"/>
      <c r="K31" s="56"/>
      <c r="L31" s="56"/>
      <c r="M31" s="68"/>
      <c r="N31" s="68"/>
      <c r="O31" s="68"/>
      <c r="P31" s="56"/>
      <c r="Q31" s="68"/>
      <c r="R31" s="56"/>
      <c r="S31" s="67"/>
    </row>
    <row r="32" spans="1:19" ht="20.100000000000001" customHeight="1" x14ac:dyDescent="0.25">
      <c r="B32" s="56"/>
      <c r="D32" s="56"/>
      <c r="E32" s="56"/>
      <c r="F32" s="56"/>
      <c r="G32" s="56"/>
      <c r="H32" s="64"/>
      <c r="I32" s="56"/>
      <c r="J32" s="65"/>
      <c r="K32" s="56"/>
      <c r="L32" s="56"/>
      <c r="M32" s="68"/>
      <c r="N32" s="66"/>
      <c r="O32" s="66"/>
      <c r="P32" s="56"/>
      <c r="Q32" s="66"/>
      <c r="R32" s="56"/>
      <c r="S32" s="67"/>
    </row>
    <row r="33" spans="2:19" ht="20.100000000000001" customHeight="1" x14ac:dyDescent="0.25">
      <c r="B33" s="56"/>
      <c r="D33" s="56"/>
      <c r="E33" s="56"/>
      <c r="F33" s="56"/>
      <c r="G33" s="56"/>
      <c r="H33" s="64"/>
      <c r="I33" s="56"/>
      <c r="J33" s="65"/>
      <c r="K33" s="56"/>
      <c r="L33" s="56"/>
      <c r="M33" s="66"/>
      <c r="N33" s="66"/>
      <c r="O33" s="66"/>
      <c r="P33" s="56"/>
      <c r="Q33" s="66"/>
      <c r="R33" s="56"/>
      <c r="S33" s="67"/>
    </row>
    <row r="34" spans="2:19" ht="20.100000000000001" customHeight="1" x14ac:dyDescent="0.25">
      <c r="B34" s="56"/>
      <c r="D34" s="56"/>
      <c r="E34" s="56"/>
      <c r="F34" s="56"/>
      <c r="G34" s="56"/>
      <c r="H34" s="64"/>
      <c r="I34" s="56"/>
      <c r="J34" s="65"/>
      <c r="K34" s="56"/>
      <c r="L34" s="56"/>
      <c r="M34" s="66"/>
      <c r="N34" s="66"/>
      <c r="O34" s="66"/>
      <c r="P34" s="56"/>
      <c r="Q34" s="66"/>
      <c r="R34" s="56"/>
      <c r="S34" s="67"/>
    </row>
    <row r="35" spans="2:19" ht="20.100000000000001" customHeight="1" x14ac:dyDescent="0.25">
      <c r="B35" s="56"/>
      <c r="D35" s="56"/>
      <c r="E35" s="56"/>
      <c r="F35" s="56"/>
      <c r="G35" s="56"/>
      <c r="H35" s="64"/>
      <c r="I35" s="56"/>
      <c r="J35" s="65"/>
      <c r="K35" s="56"/>
      <c r="L35" s="56"/>
      <c r="M35" s="66"/>
      <c r="N35" s="66"/>
      <c r="O35" s="66"/>
      <c r="P35" s="56"/>
      <c r="Q35" s="66"/>
      <c r="R35" s="56"/>
      <c r="S35" s="67"/>
    </row>
    <row r="36" spans="2:19" ht="20.100000000000001" customHeight="1" x14ac:dyDescent="0.25">
      <c r="B36" s="56"/>
      <c r="D36" s="56"/>
      <c r="E36" s="56"/>
      <c r="F36" s="56"/>
      <c r="G36" s="56"/>
      <c r="H36" s="64"/>
      <c r="I36" s="56"/>
      <c r="J36" s="65"/>
      <c r="K36" s="56"/>
      <c r="L36" s="56"/>
      <c r="M36" s="66"/>
      <c r="N36" s="66"/>
      <c r="O36" s="66"/>
      <c r="P36" s="56"/>
      <c r="Q36" s="68"/>
      <c r="R36" s="56"/>
      <c r="S36" s="67"/>
    </row>
    <row r="37" spans="2:19" ht="20.100000000000001" customHeight="1" x14ac:dyDescent="0.25">
      <c r="B37" s="56"/>
      <c r="D37" s="56"/>
      <c r="E37" s="56"/>
      <c r="F37" s="56"/>
      <c r="G37" s="56"/>
      <c r="H37" s="64"/>
      <c r="I37" s="56"/>
      <c r="J37" s="65"/>
      <c r="K37" s="56"/>
      <c r="L37" s="56"/>
      <c r="M37" s="66"/>
      <c r="N37" s="66"/>
      <c r="O37" s="66"/>
      <c r="P37" s="56"/>
      <c r="Q37" s="68"/>
      <c r="R37" s="56"/>
      <c r="S37" s="67"/>
    </row>
    <row r="38" spans="2:19" ht="20.100000000000001" customHeight="1" x14ac:dyDescent="0.25">
      <c r="B38" s="56"/>
      <c r="D38" s="56"/>
      <c r="E38" s="56"/>
      <c r="F38" s="56"/>
      <c r="G38" s="56"/>
      <c r="H38" s="64"/>
      <c r="I38" s="56"/>
      <c r="J38" s="65"/>
      <c r="K38" s="56"/>
      <c r="L38" s="56"/>
      <c r="M38" s="68"/>
      <c r="N38" s="68"/>
      <c r="O38" s="68"/>
      <c r="P38" s="56"/>
      <c r="Q38" s="68"/>
      <c r="R38" s="56"/>
      <c r="S38" s="67"/>
    </row>
    <row r="39" spans="2:19" ht="20.100000000000001" customHeight="1" x14ac:dyDescent="0.25">
      <c r="B39" s="56"/>
      <c r="D39" s="56"/>
      <c r="E39" s="56"/>
      <c r="F39" s="56"/>
      <c r="G39" s="56"/>
      <c r="H39" s="64"/>
      <c r="I39" s="56"/>
      <c r="J39" s="65"/>
      <c r="K39" s="56"/>
      <c r="L39" s="56"/>
      <c r="M39" s="66"/>
      <c r="N39" s="66"/>
      <c r="O39" s="66"/>
      <c r="P39" s="56"/>
      <c r="Q39" s="66"/>
      <c r="R39" s="56"/>
      <c r="S39" s="67"/>
    </row>
    <row r="40" spans="2:19" ht="20.100000000000001" customHeight="1" x14ac:dyDescent="0.25">
      <c r="B40" s="56"/>
      <c r="D40" s="56"/>
      <c r="E40" s="56"/>
      <c r="F40" s="56"/>
      <c r="G40" s="56"/>
      <c r="H40" s="64"/>
      <c r="I40" s="56"/>
      <c r="J40" s="65"/>
      <c r="K40" s="56"/>
      <c r="L40" s="56"/>
      <c r="M40" s="66"/>
      <c r="N40" s="66"/>
      <c r="O40" s="66"/>
      <c r="P40" s="56"/>
      <c r="Q40" s="66"/>
      <c r="R40" s="56"/>
      <c r="S40" s="67"/>
    </row>
    <row r="41" spans="2:19" ht="20.100000000000001" customHeight="1" x14ac:dyDescent="0.25">
      <c r="B41" s="56"/>
      <c r="D41" s="56"/>
      <c r="E41" s="56"/>
      <c r="F41" s="56"/>
      <c r="G41" s="56"/>
      <c r="H41" s="64"/>
      <c r="I41" s="56"/>
      <c r="J41" s="65"/>
      <c r="K41" s="56"/>
      <c r="L41" s="56"/>
      <c r="M41" s="66"/>
      <c r="N41" s="66"/>
      <c r="O41" s="66"/>
      <c r="P41" s="56"/>
      <c r="Q41" s="66"/>
      <c r="R41" s="56"/>
      <c r="S41" s="67"/>
    </row>
    <row r="42" spans="2:19" ht="20.100000000000001" customHeight="1" x14ac:dyDescent="0.25">
      <c r="B42" s="56"/>
      <c r="D42" s="56"/>
      <c r="E42" s="56"/>
      <c r="F42" s="56"/>
      <c r="G42" s="56"/>
      <c r="H42" s="64"/>
      <c r="I42" s="56"/>
      <c r="J42" s="65"/>
      <c r="K42" s="56"/>
      <c r="L42" s="56"/>
      <c r="M42" s="66"/>
      <c r="N42" s="66"/>
      <c r="O42" s="66"/>
      <c r="P42" s="56"/>
      <c r="Q42" s="66"/>
      <c r="R42" s="56"/>
      <c r="S42" s="67"/>
    </row>
    <row r="43" spans="2:19" ht="20.100000000000001" customHeight="1" x14ac:dyDescent="0.25">
      <c r="B43" s="56"/>
      <c r="D43" s="56"/>
      <c r="E43" s="56"/>
      <c r="F43" s="56"/>
      <c r="G43" s="56"/>
      <c r="H43" s="64"/>
      <c r="I43" s="56"/>
      <c r="J43" s="65"/>
      <c r="K43" s="56"/>
      <c r="L43" s="56"/>
      <c r="M43" s="66"/>
      <c r="N43" s="66"/>
      <c r="O43" s="66"/>
      <c r="P43" s="56"/>
      <c r="Q43" s="66"/>
      <c r="R43" s="56"/>
      <c r="S43" s="67"/>
    </row>
    <row r="44" spans="2:19" ht="20.100000000000001" customHeight="1" x14ac:dyDescent="0.25">
      <c r="B44" s="56"/>
      <c r="D44" s="56"/>
      <c r="E44" s="56"/>
      <c r="F44" s="56"/>
      <c r="G44" s="56"/>
      <c r="H44" s="64"/>
      <c r="I44" s="56"/>
      <c r="J44" s="65"/>
      <c r="K44" s="56"/>
      <c r="L44" s="56"/>
      <c r="M44" s="66"/>
      <c r="N44" s="66"/>
      <c r="O44" s="66"/>
      <c r="P44" s="56"/>
      <c r="Q44" s="66"/>
      <c r="R44" s="56"/>
      <c r="S44" s="67"/>
    </row>
    <row r="45" spans="2:19" ht="20.100000000000001" customHeight="1" x14ac:dyDescent="0.25">
      <c r="B45" s="56"/>
      <c r="D45" s="56"/>
      <c r="E45" s="56"/>
      <c r="F45" s="56"/>
      <c r="G45" s="56"/>
      <c r="H45" s="64"/>
      <c r="I45" s="56"/>
      <c r="J45" s="65"/>
      <c r="K45" s="56"/>
      <c r="L45" s="56"/>
      <c r="M45" s="66"/>
      <c r="N45" s="66"/>
      <c r="O45" s="66"/>
      <c r="P45" s="56"/>
      <c r="Q45" s="66"/>
      <c r="R45" s="56"/>
      <c r="S45" s="67"/>
    </row>
    <row r="46" spans="2:19" ht="20.100000000000001" customHeight="1" x14ac:dyDescent="0.25">
      <c r="B46" s="56"/>
      <c r="D46" s="56"/>
      <c r="E46" s="56"/>
      <c r="F46" s="56"/>
      <c r="G46" s="56"/>
      <c r="H46" s="64"/>
      <c r="I46" s="56"/>
      <c r="J46" s="65"/>
      <c r="K46" s="56"/>
      <c r="L46" s="56"/>
      <c r="M46" s="66"/>
      <c r="N46" s="66"/>
      <c r="O46" s="66"/>
      <c r="P46" s="56"/>
      <c r="Q46" s="66"/>
      <c r="R46" s="56"/>
      <c r="S46" s="67"/>
    </row>
    <row r="47" spans="2:19" ht="20.100000000000001" customHeight="1" x14ac:dyDescent="0.25">
      <c r="B47" s="56"/>
      <c r="D47" s="56"/>
      <c r="E47" s="56"/>
      <c r="F47" s="56"/>
      <c r="G47" s="56"/>
      <c r="H47" s="64"/>
      <c r="I47" s="56"/>
      <c r="J47" s="65"/>
      <c r="K47" s="56"/>
      <c r="L47" s="56"/>
      <c r="M47" s="66"/>
      <c r="N47" s="66"/>
      <c r="O47" s="66"/>
      <c r="P47" s="56"/>
      <c r="Q47" s="66"/>
      <c r="R47" s="56"/>
      <c r="S47" s="67"/>
    </row>
    <row r="48" spans="2:19" ht="20.100000000000001" customHeight="1" x14ac:dyDescent="0.25">
      <c r="B48" s="56"/>
      <c r="D48" s="56"/>
      <c r="E48" s="56"/>
      <c r="F48" s="56"/>
      <c r="G48" s="56"/>
      <c r="H48" s="64"/>
      <c r="I48" s="56"/>
      <c r="J48" s="65"/>
      <c r="K48" s="56"/>
      <c r="L48" s="56"/>
      <c r="M48" s="66"/>
      <c r="N48" s="66"/>
      <c r="O48" s="66"/>
      <c r="P48" s="56"/>
      <c r="Q48" s="68"/>
      <c r="R48" s="56"/>
      <c r="S48" s="67"/>
    </row>
    <row r="49" spans="2:19" ht="20.100000000000001" customHeight="1" x14ac:dyDescent="0.25">
      <c r="B49" s="56"/>
      <c r="D49" s="56"/>
      <c r="E49" s="56"/>
      <c r="F49" s="56"/>
      <c r="G49" s="56"/>
      <c r="H49" s="64"/>
      <c r="I49" s="56"/>
      <c r="J49" s="65"/>
      <c r="K49" s="56"/>
      <c r="L49" s="56"/>
      <c r="M49" s="68"/>
      <c r="N49" s="68"/>
      <c r="O49" s="68"/>
      <c r="P49" s="56"/>
      <c r="Q49" s="68"/>
      <c r="R49" s="56"/>
      <c r="S49" s="67"/>
    </row>
    <row r="50" spans="2:19" ht="20.100000000000001" customHeight="1" x14ac:dyDescent="0.25">
      <c r="B50" s="56"/>
      <c r="D50" s="56"/>
      <c r="E50" s="56"/>
      <c r="F50" s="56"/>
      <c r="G50" s="56"/>
      <c r="H50" s="64"/>
      <c r="I50" s="56"/>
      <c r="J50" s="65"/>
      <c r="K50" s="56"/>
      <c r="L50" s="56"/>
      <c r="M50" s="68"/>
      <c r="N50" s="68"/>
      <c r="O50" s="68"/>
      <c r="P50" s="56"/>
      <c r="Q50" s="68"/>
      <c r="R50" s="56"/>
      <c r="S50" s="67"/>
    </row>
    <row r="51" spans="2:19" ht="20.100000000000001" customHeight="1" x14ac:dyDescent="0.25">
      <c r="B51" s="56"/>
      <c r="D51" s="56"/>
      <c r="E51" s="56"/>
      <c r="F51" s="56"/>
      <c r="G51" s="56"/>
      <c r="H51" s="64"/>
      <c r="I51" s="56"/>
      <c r="J51" s="65"/>
      <c r="K51" s="56"/>
      <c r="L51" s="56"/>
      <c r="M51" s="68"/>
      <c r="N51" s="66"/>
      <c r="O51" s="66"/>
      <c r="P51" s="56"/>
      <c r="Q51" s="66"/>
      <c r="R51" s="56"/>
      <c r="S51" s="67"/>
    </row>
    <row r="52" spans="2:19" ht="20.100000000000001" customHeight="1" x14ac:dyDescent="0.25">
      <c r="B52" s="56"/>
      <c r="D52" s="56"/>
      <c r="E52" s="56"/>
      <c r="F52" s="56"/>
      <c r="G52" s="56"/>
      <c r="H52" s="64"/>
      <c r="I52" s="56"/>
      <c r="J52" s="65"/>
      <c r="K52" s="56"/>
      <c r="L52" s="56"/>
      <c r="M52" s="66"/>
      <c r="N52" s="66"/>
      <c r="O52" s="66"/>
      <c r="P52" s="56"/>
      <c r="Q52" s="66"/>
      <c r="R52" s="56"/>
      <c r="S52" s="67"/>
    </row>
    <row r="53" spans="2:19" ht="20.100000000000001" customHeight="1" x14ac:dyDescent="0.25">
      <c r="B53" s="56"/>
      <c r="D53" s="56"/>
      <c r="E53" s="56"/>
      <c r="F53" s="56"/>
      <c r="G53" s="56"/>
      <c r="H53" s="64"/>
      <c r="I53" s="56"/>
      <c r="J53" s="65"/>
      <c r="K53" s="56"/>
      <c r="L53" s="56"/>
      <c r="M53" s="66"/>
      <c r="N53" s="66"/>
      <c r="O53" s="66"/>
      <c r="P53" s="56"/>
      <c r="Q53" s="66"/>
      <c r="R53" s="56"/>
      <c r="S53" s="67"/>
    </row>
    <row r="54" spans="2:19" ht="20.100000000000001" customHeight="1" x14ac:dyDescent="0.25">
      <c r="B54" s="56"/>
      <c r="D54" s="56"/>
      <c r="E54" s="56"/>
      <c r="F54" s="56"/>
      <c r="G54" s="56"/>
      <c r="H54" s="64"/>
      <c r="I54" s="56"/>
      <c r="J54" s="65"/>
      <c r="K54" s="56"/>
      <c r="L54" s="56"/>
      <c r="M54" s="66"/>
      <c r="N54" s="66"/>
      <c r="O54" s="66"/>
      <c r="P54" s="56"/>
      <c r="Q54" s="66"/>
      <c r="R54" s="56"/>
      <c r="S54" s="67"/>
    </row>
    <row r="55" spans="2:19" ht="20.100000000000001" customHeight="1" x14ac:dyDescent="0.25">
      <c r="B55" s="56"/>
      <c r="D55" s="56"/>
      <c r="E55" s="56"/>
      <c r="F55" s="56"/>
      <c r="G55" s="56"/>
      <c r="H55" s="64"/>
      <c r="I55" s="56"/>
      <c r="J55" s="65"/>
      <c r="K55" s="56"/>
      <c r="L55" s="56"/>
      <c r="M55" s="68"/>
      <c r="N55" s="68"/>
      <c r="O55" s="68"/>
      <c r="P55" s="56"/>
      <c r="Q55" s="66"/>
      <c r="R55" s="56"/>
      <c r="S55" s="67"/>
    </row>
    <row r="56" spans="2:19" ht="20.100000000000001" customHeight="1" x14ac:dyDescent="0.25">
      <c r="B56" s="56"/>
      <c r="D56" s="56"/>
      <c r="E56" s="56"/>
      <c r="F56" s="56"/>
      <c r="G56" s="56"/>
      <c r="H56" s="64"/>
      <c r="I56" s="56"/>
      <c r="J56" s="65"/>
      <c r="K56" s="56"/>
      <c r="L56" s="56"/>
      <c r="M56" s="66"/>
      <c r="N56" s="66"/>
      <c r="O56" s="66"/>
      <c r="P56" s="56"/>
      <c r="Q56" s="66"/>
      <c r="R56" s="56"/>
      <c r="S56" s="67"/>
    </row>
    <row r="57" spans="2:19" ht="20.100000000000001" customHeight="1" x14ac:dyDescent="0.25">
      <c r="B57" s="56"/>
      <c r="D57" s="56"/>
      <c r="E57" s="56"/>
      <c r="F57" s="56"/>
      <c r="G57" s="56"/>
      <c r="H57" s="64"/>
      <c r="I57" s="56"/>
      <c r="J57" s="65"/>
      <c r="K57" s="56"/>
      <c r="L57" s="56"/>
      <c r="M57" s="66"/>
      <c r="N57" s="66"/>
      <c r="O57" s="66"/>
      <c r="P57" s="56"/>
      <c r="Q57" s="66"/>
      <c r="R57" s="56"/>
      <c r="S57" s="67"/>
    </row>
    <row r="58" spans="2:19" ht="20.100000000000001" customHeight="1" x14ac:dyDescent="0.25">
      <c r="B58" s="56"/>
      <c r="D58" s="56"/>
      <c r="E58" s="56"/>
      <c r="F58" s="56"/>
      <c r="G58" s="56"/>
      <c r="H58" s="64"/>
      <c r="I58" s="56"/>
      <c r="J58" s="65"/>
      <c r="K58" s="56"/>
      <c r="L58" s="56"/>
      <c r="M58" s="66"/>
      <c r="N58" s="66"/>
      <c r="O58" s="66"/>
      <c r="P58" s="56"/>
      <c r="Q58" s="66"/>
      <c r="R58" s="56"/>
      <c r="S58" s="67"/>
    </row>
    <row r="59" spans="2:19" ht="20.100000000000001" customHeight="1" x14ac:dyDescent="0.25">
      <c r="B59" s="56"/>
      <c r="D59" s="56"/>
      <c r="E59" s="56"/>
      <c r="F59" s="56"/>
      <c r="G59" s="56"/>
      <c r="H59" s="64"/>
      <c r="I59" s="56"/>
      <c r="J59" s="65"/>
      <c r="K59" s="56"/>
      <c r="L59" s="56"/>
      <c r="M59" s="66"/>
      <c r="N59" s="66"/>
      <c r="O59" s="66"/>
      <c r="P59" s="56"/>
      <c r="Q59" s="66"/>
      <c r="R59" s="56"/>
      <c r="S59" s="67"/>
    </row>
    <row r="60" spans="2:19" ht="20.100000000000001" customHeight="1" x14ac:dyDescent="0.25">
      <c r="B60" s="56"/>
      <c r="D60" s="56"/>
      <c r="E60" s="56"/>
      <c r="F60" s="56"/>
      <c r="G60" s="56"/>
      <c r="H60" s="64"/>
      <c r="I60" s="56"/>
      <c r="J60" s="65"/>
      <c r="K60" s="56"/>
      <c r="L60" s="56"/>
      <c r="M60" s="68"/>
      <c r="N60" s="68"/>
      <c r="O60" s="68"/>
      <c r="P60" s="56"/>
      <c r="Q60" s="66"/>
      <c r="R60" s="56"/>
      <c r="S60" s="67"/>
    </row>
    <row r="61" spans="2:19" ht="20.100000000000001" customHeight="1" x14ac:dyDescent="0.25">
      <c r="B61" s="56"/>
      <c r="D61" s="56"/>
      <c r="E61" s="56"/>
      <c r="F61" s="56"/>
      <c r="G61" s="56"/>
      <c r="H61" s="64"/>
      <c r="I61" s="56"/>
      <c r="J61" s="65"/>
      <c r="K61" s="56"/>
      <c r="L61" s="56"/>
      <c r="M61" s="66"/>
      <c r="N61" s="66"/>
      <c r="O61" s="66"/>
      <c r="P61" s="56"/>
      <c r="Q61" s="66"/>
      <c r="R61" s="56"/>
      <c r="S61" s="67"/>
    </row>
    <row r="62" spans="2:19" ht="20.100000000000001" customHeight="1" x14ac:dyDescent="0.25">
      <c r="B62" s="56"/>
      <c r="D62" s="56"/>
      <c r="E62" s="56"/>
      <c r="F62" s="56"/>
      <c r="G62" s="56"/>
      <c r="H62" s="64"/>
      <c r="I62" s="56"/>
      <c r="J62" s="65"/>
      <c r="K62" s="56"/>
      <c r="L62" s="56"/>
      <c r="M62" s="66"/>
      <c r="N62" s="66"/>
      <c r="O62" s="66"/>
      <c r="P62" s="56"/>
      <c r="Q62" s="66"/>
      <c r="R62" s="56"/>
      <c r="S62" s="67"/>
    </row>
    <row r="63" spans="2:19" ht="20.100000000000001" customHeight="1" x14ac:dyDescent="0.25">
      <c r="B63" s="56"/>
      <c r="D63" s="56"/>
      <c r="E63" s="56"/>
      <c r="F63" s="56"/>
      <c r="G63" s="56"/>
      <c r="H63" s="64"/>
      <c r="I63" s="56"/>
      <c r="J63" s="65"/>
      <c r="K63" s="56"/>
      <c r="L63" s="56"/>
      <c r="M63" s="66"/>
      <c r="N63" s="66"/>
      <c r="O63" s="66"/>
      <c r="P63" s="56"/>
      <c r="Q63" s="66"/>
      <c r="R63" s="56"/>
      <c r="S63" s="67"/>
    </row>
    <row r="64" spans="2:19" ht="20.100000000000001" customHeight="1" x14ac:dyDescent="0.25">
      <c r="B64" s="56"/>
      <c r="D64" s="56"/>
      <c r="E64" s="56"/>
      <c r="F64" s="56"/>
      <c r="G64" s="56"/>
      <c r="H64" s="64"/>
      <c r="I64" s="56"/>
      <c r="J64" s="65"/>
      <c r="K64" s="56"/>
      <c r="L64" s="56"/>
      <c r="M64" s="68"/>
      <c r="N64" s="68"/>
      <c r="O64" s="68"/>
      <c r="P64" s="56"/>
      <c r="Q64" s="66"/>
      <c r="R64" s="56"/>
      <c r="S64" s="67"/>
    </row>
    <row r="65" spans="2:19" ht="20.100000000000001" customHeight="1" x14ac:dyDescent="0.25">
      <c r="B65" s="56"/>
      <c r="D65" s="56"/>
      <c r="E65" s="56"/>
      <c r="F65" s="56"/>
      <c r="G65" s="56"/>
      <c r="H65" s="64"/>
      <c r="I65" s="56"/>
      <c r="J65" s="65"/>
      <c r="K65" s="56"/>
      <c r="L65" s="56"/>
      <c r="M65" s="66"/>
      <c r="N65" s="66"/>
      <c r="O65" s="66"/>
      <c r="P65" s="56"/>
      <c r="Q65" s="68"/>
      <c r="R65" s="56"/>
      <c r="S65" s="67"/>
    </row>
    <row r="66" spans="2:19" ht="20.100000000000001" customHeight="1" x14ac:dyDescent="0.25">
      <c r="B66" s="56"/>
      <c r="D66" s="56"/>
      <c r="E66" s="56"/>
      <c r="F66" s="56"/>
      <c r="G66" s="56"/>
      <c r="H66" s="64"/>
      <c r="I66" s="56"/>
      <c r="J66" s="68"/>
      <c r="K66" s="56"/>
      <c r="L66" s="56"/>
      <c r="M66" s="68"/>
      <c r="N66" s="66"/>
      <c r="O66" s="66"/>
      <c r="P66" s="56"/>
      <c r="Q66" s="68"/>
      <c r="R66" s="56"/>
      <c r="S66" s="67"/>
    </row>
    <row r="67" spans="2:19" ht="20.100000000000001" customHeight="1" x14ac:dyDescent="0.25">
      <c r="B67" s="56"/>
      <c r="D67" s="56"/>
      <c r="E67" s="56"/>
      <c r="F67" s="56"/>
      <c r="G67" s="56"/>
      <c r="H67" s="64"/>
      <c r="I67" s="56"/>
      <c r="J67" s="65"/>
      <c r="K67" s="56"/>
      <c r="L67" s="56"/>
      <c r="M67" s="68"/>
      <c r="N67" s="66"/>
      <c r="O67" s="66"/>
      <c r="P67" s="56"/>
      <c r="Q67" s="68"/>
      <c r="R67" s="56"/>
      <c r="S67" s="67"/>
    </row>
  </sheetData>
  <mergeCells count="10">
    <mergeCell ref="G8:G9"/>
    <mergeCell ref="H8:Q8"/>
    <mergeCell ref="R8:R9"/>
    <mergeCell ref="S8:S9"/>
    <mergeCell ref="A8:A9"/>
    <mergeCell ref="B8:B9"/>
    <mergeCell ref="C8:C9"/>
    <mergeCell ref="D8:D9"/>
    <mergeCell ref="E8:E9"/>
    <mergeCell ref="F8:F9"/>
  </mergeCells>
  <pageMargins left="0.7" right="0.7" top="0.75" bottom="0.75" header="0.3" footer="0.3"/>
  <pageSetup scale="50" orientation="landscape" horizontalDpi="1200" verticalDpi="1200" r:id="rId1"/>
  <headerFooter scaleWithDoc="0">
    <oddFooter>&amp;C&amp;"Times New Roman,Regular"&amp;12&amp;A
Page &amp;P of &amp;N</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8"/>
  <sheetViews>
    <sheetView view="pageLayout" topLeftCell="F15" zoomScaleNormal="100" workbookViewId="0">
      <selection activeCell="L26" sqref="L26"/>
    </sheetView>
  </sheetViews>
  <sheetFormatPr defaultRowHeight="20.100000000000001" customHeight="1" x14ac:dyDescent="0.25"/>
  <cols>
    <col min="1" max="1" width="7" style="57" customWidth="1"/>
    <col min="2" max="2" width="29.5546875" style="57" bestFit="1" customWidth="1"/>
    <col min="3" max="3" width="12.33203125" style="57" bestFit="1" customWidth="1"/>
    <col min="4" max="4" width="9" style="57" bestFit="1" customWidth="1"/>
    <col min="5" max="5" width="27.88671875" style="57" bestFit="1" customWidth="1"/>
    <col min="6" max="6" width="11.6640625" style="57" bestFit="1" customWidth="1"/>
    <col min="7" max="7" width="16.6640625" style="57" bestFit="1" customWidth="1"/>
    <col min="8" max="8" width="10.109375" style="57" bestFit="1" customWidth="1"/>
    <col min="9" max="9" width="12.6640625" style="57" bestFit="1" customWidth="1"/>
    <col min="10" max="10" width="8.5546875" style="57" bestFit="1" customWidth="1"/>
    <col min="11" max="11" width="7.109375" style="57" bestFit="1" customWidth="1"/>
    <col min="12" max="12" width="11.33203125" style="57" bestFit="1" customWidth="1"/>
    <col min="13" max="13" width="12.5546875" style="57" bestFit="1" customWidth="1"/>
    <col min="14" max="14" width="10" style="57" bestFit="1" customWidth="1"/>
    <col min="15" max="15" width="16" style="57" bestFit="1" customWidth="1"/>
    <col min="16" max="16" width="9.6640625" style="57" bestFit="1" customWidth="1"/>
    <col min="17" max="17" width="8.88671875" style="57" bestFit="1" customWidth="1"/>
    <col min="18" max="18" width="10.5546875" style="57" bestFit="1" customWidth="1"/>
    <col min="19" max="19" width="9.6640625" style="57" bestFit="1" customWidth="1"/>
    <col min="20" max="257" width="8.88671875" style="57"/>
    <col min="258" max="258" width="37.109375" style="57" customWidth="1"/>
    <col min="259" max="259" width="13.88671875" style="57" bestFit="1" customWidth="1"/>
    <col min="260" max="260" width="10" style="57" bestFit="1" customWidth="1"/>
    <col min="261" max="261" width="28.5546875" style="57" bestFit="1" customWidth="1"/>
    <col min="262" max="262" width="13" style="57" bestFit="1" customWidth="1"/>
    <col min="263" max="263" width="17.6640625" style="57" bestFit="1" customWidth="1"/>
    <col min="264" max="264" width="10.109375" style="57" bestFit="1" customWidth="1"/>
    <col min="265" max="265" width="14.109375" style="57" bestFit="1" customWidth="1"/>
    <col min="266" max="266" width="8.6640625" style="57" bestFit="1" customWidth="1"/>
    <col min="267" max="267" width="7.33203125" style="57" bestFit="1" customWidth="1"/>
    <col min="268" max="268" width="12.5546875" style="57" bestFit="1" customWidth="1"/>
    <col min="269" max="269" width="13.109375" style="57" bestFit="1" customWidth="1"/>
    <col min="270" max="270" width="10.5546875" style="57" bestFit="1" customWidth="1"/>
    <col min="271" max="271" width="16.109375" style="57" bestFit="1" customWidth="1"/>
    <col min="272" max="272" width="10.109375" style="57" bestFit="1" customWidth="1"/>
    <col min="273" max="273" width="9.109375" style="57" bestFit="1" customWidth="1"/>
    <col min="274" max="274" width="11.33203125" style="57" bestFit="1" customWidth="1"/>
    <col min="275" max="275" width="10.109375" style="57" bestFit="1" customWidth="1"/>
    <col min="276" max="513" width="8.88671875" style="57"/>
    <col min="514" max="514" width="37.109375" style="57" customWidth="1"/>
    <col min="515" max="515" width="13.88671875" style="57" bestFit="1" customWidth="1"/>
    <col min="516" max="516" width="10" style="57" bestFit="1" customWidth="1"/>
    <col min="517" max="517" width="28.5546875" style="57" bestFit="1" customWidth="1"/>
    <col min="518" max="518" width="13" style="57" bestFit="1" customWidth="1"/>
    <col min="519" max="519" width="17.6640625" style="57" bestFit="1" customWidth="1"/>
    <col min="520" max="520" width="10.109375" style="57" bestFit="1" customWidth="1"/>
    <col min="521" max="521" width="14.109375" style="57" bestFit="1" customWidth="1"/>
    <col min="522" max="522" width="8.6640625" style="57" bestFit="1" customWidth="1"/>
    <col min="523" max="523" width="7.33203125" style="57" bestFit="1" customWidth="1"/>
    <col min="524" max="524" width="12.5546875" style="57" bestFit="1" customWidth="1"/>
    <col min="525" max="525" width="13.109375" style="57" bestFit="1" customWidth="1"/>
    <col min="526" max="526" width="10.5546875" style="57" bestFit="1" customWidth="1"/>
    <col min="527" max="527" width="16.109375" style="57" bestFit="1" customWidth="1"/>
    <col min="528" max="528" width="10.109375" style="57" bestFit="1" customWidth="1"/>
    <col min="529" max="529" width="9.109375" style="57" bestFit="1" customWidth="1"/>
    <col min="530" max="530" width="11.33203125" style="57" bestFit="1" customWidth="1"/>
    <col min="531" max="531" width="10.109375" style="57" bestFit="1" customWidth="1"/>
    <col min="532" max="769" width="8.88671875" style="57"/>
    <col min="770" max="770" width="37.109375" style="57" customWidth="1"/>
    <col min="771" max="771" width="13.88671875" style="57" bestFit="1" customWidth="1"/>
    <col min="772" max="772" width="10" style="57" bestFit="1" customWidth="1"/>
    <col min="773" max="773" width="28.5546875" style="57" bestFit="1" customWidth="1"/>
    <col min="774" max="774" width="13" style="57" bestFit="1" customWidth="1"/>
    <col min="775" max="775" width="17.6640625" style="57" bestFit="1" customWidth="1"/>
    <col min="776" max="776" width="10.109375" style="57" bestFit="1" customWidth="1"/>
    <col min="777" max="777" width="14.109375" style="57" bestFit="1" customWidth="1"/>
    <col min="778" max="778" width="8.6640625" style="57" bestFit="1" customWidth="1"/>
    <col min="779" max="779" width="7.33203125" style="57" bestFit="1" customWidth="1"/>
    <col min="780" max="780" width="12.5546875" style="57" bestFit="1" customWidth="1"/>
    <col min="781" max="781" width="13.109375" style="57" bestFit="1" customWidth="1"/>
    <col min="782" max="782" width="10.5546875" style="57" bestFit="1" customWidth="1"/>
    <col min="783" max="783" width="16.109375" style="57" bestFit="1" customWidth="1"/>
    <col min="784" max="784" width="10.109375" style="57" bestFit="1" customWidth="1"/>
    <col min="785" max="785" width="9.109375" style="57" bestFit="1" customWidth="1"/>
    <col min="786" max="786" width="11.33203125" style="57" bestFit="1" customWidth="1"/>
    <col min="787" max="787" width="10.109375" style="57" bestFit="1" customWidth="1"/>
    <col min="788" max="1025" width="8.88671875" style="57"/>
    <col min="1026" max="1026" width="37.109375" style="57" customWidth="1"/>
    <col min="1027" max="1027" width="13.88671875" style="57" bestFit="1" customWidth="1"/>
    <col min="1028" max="1028" width="10" style="57" bestFit="1" customWidth="1"/>
    <col min="1029" max="1029" width="28.5546875" style="57" bestFit="1" customWidth="1"/>
    <col min="1030" max="1030" width="13" style="57" bestFit="1" customWidth="1"/>
    <col min="1031" max="1031" width="17.6640625" style="57" bestFit="1" customWidth="1"/>
    <col min="1032" max="1032" width="10.109375" style="57" bestFit="1" customWidth="1"/>
    <col min="1033" max="1033" width="14.109375" style="57" bestFit="1" customWidth="1"/>
    <col min="1034" max="1034" width="8.6640625" style="57" bestFit="1" customWidth="1"/>
    <col min="1035" max="1035" width="7.33203125" style="57" bestFit="1" customWidth="1"/>
    <col min="1036" max="1036" width="12.5546875" style="57" bestFit="1" customWidth="1"/>
    <col min="1037" max="1037" width="13.109375" style="57" bestFit="1" customWidth="1"/>
    <col min="1038" max="1038" width="10.5546875" style="57" bestFit="1" customWidth="1"/>
    <col min="1039" max="1039" width="16.109375" style="57" bestFit="1" customWidth="1"/>
    <col min="1040" max="1040" width="10.109375" style="57" bestFit="1" customWidth="1"/>
    <col min="1041" max="1041" width="9.109375" style="57" bestFit="1" customWidth="1"/>
    <col min="1042" max="1042" width="11.33203125" style="57" bestFit="1" customWidth="1"/>
    <col min="1043" max="1043" width="10.109375" style="57" bestFit="1" customWidth="1"/>
    <col min="1044" max="1281" width="8.88671875" style="57"/>
    <col min="1282" max="1282" width="37.109375" style="57" customWidth="1"/>
    <col min="1283" max="1283" width="13.88671875" style="57" bestFit="1" customWidth="1"/>
    <col min="1284" max="1284" width="10" style="57" bestFit="1" customWidth="1"/>
    <col min="1285" max="1285" width="28.5546875" style="57" bestFit="1" customWidth="1"/>
    <col min="1286" max="1286" width="13" style="57" bestFit="1" customWidth="1"/>
    <col min="1287" max="1287" width="17.6640625" style="57" bestFit="1" customWidth="1"/>
    <col min="1288" max="1288" width="10.109375" style="57" bestFit="1" customWidth="1"/>
    <col min="1289" max="1289" width="14.109375" style="57" bestFit="1" customWidth="1"/>
    <col min="1290" max="1290" width="8.6640625" style="57" bestFit="1" customWidth="1"/>
    <col min="1291" max="1291" width="7.33203125" style="57" bestFit="1" customWidth="1"/>
    <col min="1292" max="1292" width="12.5546875" style="57" bestFit="1" customWidth="1"/>
    <col min="1293" max="1293" width="13.109375" style="57" bestFit="1" customWidth="1"/>
    <col min="1294" max="1294" width="10.5546875" style="57" bestFit="1" customWidth="1"/>
    <col min="1295" max="1295" width="16.109375" style="57" bestFit="1" customWidth="1"/>
    <col min="1296" max="1296" width="10.109375" style="57" bestFit="1" customWidth="1"/>
    <col min="1297" max="1297" width="9.109375" style="57" bestFit="1" customWidth="1"/>
    <col min="1298" max="1298" width="11.33203125" style="57" bestFit="1" customWidth="1"/>
    <col min="1299" max="1299" width="10.109375" style="57" bestFit="1" customWidth="1"/>
    <col min="1300" max="1537" width="8.88671875" style="57"/>
    <col min="1538" max="1538" width="37.109375" style="57" customWidth="1"/>
    <col min="1539" max="1539" width="13.88671875" style="57" bestFit="1" customWidth="1"/>
    <col min="1540" max="1540" width="10" style="57" bestFit="1" customWidth="1"/>
    <col min="1541" max="1541" width="28.5546875" style="57" bestFit="1" customWidth="1"/>
    <col min="1542" max="1542" width="13" style="57" bestFit="1" customWidth="1"/>
    <col min="1543" max="1543" width="17.6640625" style="57" bestFit="1" customWidth="1"/>
    <col min="1544" max="1544" width="10.109375" style="57" bestFit="1" customWidth="1"/>
    <col min="1545" max="1545" width="14.109375" style="57" bestFit="1" customWidth="1"/>
    <col min="1546" max="1546" width="8.6640625" style="57" bestFit="1" customWidth="1"/>
    <col min="1547" max="1547" width="7.33203125" style="57" bestFit="1" customWidth="1"/>
    <col min="1548" max="1548" width="12.5546875" style="57" bestFit="1" customWidth="1"/>
    <col min="1549" max="1549" width="13.109375" style="57" bestFit="1" customWidth="1"/>
    <col min="1550" max="1550" width="10.5546875" style="57" bestFit="1" customWidth="1"/>
    <col min="1551" max="1551" width="16.109375" style="57" bestFit="1" customWidth="1"/>
    <col min="1552" max="1552" width="10.109375" style="57" bestFit="1" customWidth="1"/>
    <col min="1553" max="1553" width="9.109375" style="57" bestFit="1" customWidth="1"/>
    <col min="1554" max="1554" width="11.33203125" style="57" bestFit="1" customWidth="1"/>
    <col min="1555" max="1555" width="10.109375" style="57" bestFit="1" customWidth="1"/>
    <col min="1556" max="1793" width="8.88671875" style="57"/>
    <col min="1794" max="1794" width="37.109375" style="57" customWidth="1"/>
    <col min="1795" max="1795" width="13.88671875" style="57" bestFit="1" customWidth="1"/>
    <col min="1796" max="1796" width="10" style="57" bestFit="1" customWidth="1"/>
    <col min="1797" max="1797" width="28.5546875" style="57" bestFit="1" customWidth="1"/>
    <col min="1798" max="1798" width="13" style="57" bestFit="1" customWidth="1"/>
    <col min="1799" max="1799" width="17.6640625" style="57" bestFit="1" customWidth="1"/>
    <col min="1800" max="1800" width="10.109375" style="57" bestFit="1" customWidth="1"/>
    <col min="1801" max="1801" width="14.109375" style="57" bestFit="1" customWidth="1"/>
    <col min="1802" max="1802" width="8.6640625" style="57" bestFit="1" customWidth="1"/>
    <col min="1803" max="1803" width="7.33203125" style="57" bestFit="1" customWidth="1"/>
    <col min="1804" max="1804" width="12.5546875" style="57" bestFit="1" customWidth="1"/>
    <col min="1805" max="1805" width="13.109375" style="57" bestFit="1" customWidth="1"/>
    <col min="1806" max="1806" width="10.5546875" style="57" bestFit="1" customWidth="1"/>
    <col min="1807" max="1807" width="16.109375" style="57" bestFit="1" customWidth="1"/>
    <col min="1808" max="1808" width="10.109375" style="57" bestFit="1" customWidth="1"/>
    <col min="1809" max="1809" width="9.109375" style="57" bestFit="1" customWidth="1"/>
    <col min="1810" max="1810" width="11.33203125" style="57" bestFit="1" customWidth="1"/>
    <col min="1811" max="1811" width="10.109375" style="57" bestFit="1" customWidth="1"/>
    <col min="1812" max="2049" width="8.88671875" style="57"/>
    <col min="2050" max="2050" width="37.109375" style="57" customWidth="1"/>
    <col min="2051" max="2051" width="13.88671875" style="57" bestFit="1" customWidth="1"/>
    <col min="2052" max="2052" width="10" style="57" bestFit="1" customWidth="1"/>
    <col min="2053" max="2053" width="28.5546875" style="57" bestFit="1" customWidth="1"/>
    <col min="2054" max="2054" width="13" style="57" bestFit="1" customWidth="1"/>
    <col min="2055" max="2055" width="17.6640625" style="57" bestFit="1" customWidth="1"/>
    <col min="2056" max="2056" width="10.109375" style="57" bestFit="1" customWidth="1"/>
    <col min="2057" max="2057" width="14.109375" style="57" bestFit="1" customWidth="1"/>
    <col min="2058" max="2058" width="8.6640625" style="57" bestFit="1" customWidth="1"/>
    <col min="2059" max="2059" width="7.33203125" style="57" bestFit="1" customWidth="1"/>
    <col min="2060" max="2060" width="12.5546875" style="57" bestFit="1" customWidth="1"/>
    <col min="2061" max="2061" width="13.109375" style="57" bestFit="1" customWidth="1"/>
    <col min="2062" max="2062" width="10.5546875" style="57" bestFit="1" customWidth="1"/>
    <col min="2063" max="2063" width="16.109375" style="57" bestFit="1" customWidth="1"/>
    <col min="2064" max="2064" width="10.109375" style="57" bestFit="1" customWidth="1"/>
    <col min="2065" max="2065" width="9.109375" style="57" bestFit="1" customWidth="1"/>
    <col min="2066" max="2066" width="11.33203125" style="57" bestFit="1" customWidth="1"/>
    <col min="2067" max="2067" width="10.109375" style="57" bestFit="1" customWidth="1"/>
    <col min="2068" max="2305" width="8.88671875" style="57"/>
    <col min="2306" max="2306" width="37.109375" style="57" customWidth="1"/>
    <col min="2307" max="2307" width="13.88671875" style="57" bestFit="1" customWidth="1"/>
    <col min="2308" max="2308" width="10" style="57" bestFit="1" customWidth="1"/>
    <col min="2309" max="2309" width="28.5546875" style="57" bestFit="1" customWidth="1"/>
    <col min="2310" max="2310" width="13" style="57" bestFit="1" customWidth="1"/>
    <col min="2311" max="2311" width="17.6640625" style="57" bestFit="1" customWidth="1"/>
    <col min="2312" max="2312" width="10.109375" style="57" bestFit="1" customWidth="1"/>
    <col min="2313" max="2313" width="14.109375" style="57" bestFit="1" customWidth="1"/>
    <col min="2314" max="2314" width="8.6640625" style="57" bestFit="1" customWidth="1"/>
    <col min="2315" max="2315" width="7.33203125" style="57" bestFit="1" customWidth="1"/>
    <col min="2316" max="2316" width="12.5546875" style="57" bestFit="1" customWidth="1"/>
    <col min="2317" max="2317" width="13.109375" style="57" bestFit="1" customWidth="1"/>
    <col min="2318" max="2318" width="10.5546875" style="57" bestFit="1" customWidth="1"/>
    <col min="2319" max="2319" width="16.109375" style="57" bestFit="1" customWidth="1"/>
    <col min="2320" max="2320" width="10.109375" style="57" bestFit="1" customWidth="1"/>
    <col min="2321" max="2321" width="9.109375" style="57" bestFit="1" customWidth="1"/>
    <col min="2322" max="2322" width="11.33203125" style="57" bestFit="1" customWidth="1"/>
    <col min="2323" max="2323" width="10.109375" style="57" bestFit="1" customWidth="1"/>
    <col min="2324" max="2561" width="8.88671875" style="57"/>
    <col min="2562" max="2562" width="37.109375" style="57" customWidth="1"/>
    <col min="2563" max="2563" width="13.88671875" style="57" bestFit="1" customWidth="1"/>
    <col min="2564" max="2564" width="10" style="57" bestFit="1" customWidth="1"/>
    <col min="2565" max="2565" width="28.5546875" style="57" bestFit="1" customWidth="1"/>
    <col min="2566" max="2566" width="13" style="57" bestFit="1" customWidth="1"/>
    <col min="2567" max="2567" width="17.6640625" style="57" bestFit="1" customWidth="1"/>
    <col min="2568" max="2568" width="10.109375" style="57" bestFit="1" customWidth="1"/>
    <col min="2569" max="2569" width="14.109375" style="57" bestFit="1" customWidth="1"/>
    <col min="2570" max="2570" width="8.6640625" style="57" bestFit="1" customWidth="1"/>
    <col min="2571" max="2571" width="7.33203125" style="57" bestFit="1" customWidth="1"/>
    <col min="2572" max="2572" width="12.5546875" style="57" bestFit="1" customWidth="1"/>
    <col min="2573" max="2573" width="13.109375" style="57" bestFit="1" customWidth="1"/>
    <col min="2574" max="2574" width="10.5546875" style="57" bestFit="1" customWidth="1"/>
    <col min="2575" max="2575" width="16.109375" style="57" bestFit="1" customWidth="1"/>
    <col min="2576" max="2576" width="10.109375" style="57" bestFit="1" customWidth="1"/>
    <col min="2577" max="2577" width="9.109375" style="57" bestFit="1" customWidth="1"/>
    <col min="2578" max="2578" width="11.33203125" style="57" bestFit="1" customWidth="1"/>
    <col min="2579" max="2579" width="10.109375" style="57" bestFit="1" customWidth="1"/>
    <col min="2580" max="2817" width="8.88671875" style="57"/>
    <col min="2818" max="2818" width="37.109375" style="57" customWidth="1"/>
    <col min="2819" max="2819" width="13.88671875" style="57" bestFit="1" customWidth="1"/>
    <col min="2820" max="2820" width="10" style="57" bestFit="1" customWidth="1"/>
    <col min="2821" max="2821" width="28.5546875" style="57" bestFit="1" customWidth="1"/>
    <col min="2822" max="2822" width="13" style="57" bestFit="1" customWidth="1"/>
    <col min="2823" max="2823" width="17.6640625" style="57" bestFit="1" customWidth="1"/>
    <col min="2824" max="2824" width="10.109375" style="57" bestFit="1" customWidth="1"/>
    <col min="2825" max="2825" width="14.109375" style="57" bestFit="1" customWidth="1"/>
    <col min="2826" max="2826" width="8.6640625" style="57" bestFit="1" customWidth="1"/>
    <col min="2827" max="2827" width="7.33203125" style="57" bestFit="1" customWidth="1"/>
    <col min="2828" max="2828" width="12.5546875" style="57" bestFit="1" customWidth="1"/>
    <col min="2829" max="2829" width="13.109375" style="57" bestFit="1" customWidth="1"/>
    <col min="2830" max="2830" width="10.5546875" style="57" bestFit="1" customWidth="1"/>
    <col min="2831" max="2831" width="16.109375" style="57" bestFit="1" customWidth="1"/>
    <col min="2832" max="2832" width="10.109375" style="57" bestFit="1" customWidth="1"/>
    <col min="2833" max="2833" width="9.109375" style="57" bestFit="1" customWidth="1"/>
    <col min="2834" max="2834" width="11.33203125" style="57" bestFit="1" customWidth="1"/>
    <col min="2835" max="2835" width="10.109375" style="57" bestFit="1" customWidth="1"/>
    <col min="2836" max="3073" width="8.88671875" style="57"/>
    <col min="3074" max="3074" width="37.109375" style="57" customWidth="1"/>
    <col min="3075" max="3075" width="13.88671875" style="57" bestFit="1" customWidth="1"/>
    <col min="3076" max="3076" width="10" style="57" bestFit="1" customWidth="1"/>
    <col min="3077" max="3077" width="28.5546875" style="57" bestFit="1" customWidth="1"/>
    <col min="3078" max="3078" width="13" style="57" bestFit="1" customWidth="1"/>
    <col min="3079" max="3079" width="17.6640625" style="57" bestFit="1" customWidth="1"/>
    <col min="3080" max="3080" width="10.109375" style="57" bestFit="1" customWidth="1"/>
    <col min="3081" max="3081" width="14.109375" style="57" bestFit="1" customWidth="1"/>
    <col min="3082" max="3082" width="8.6640625" style="57" bestFit="1" customWidth="1"/>
    <col min="3083" max="3083" width="7.33203125" style="57" bestFit="1" customWidth="1"/>
    <col min="3084" max="3084" width="12.5546875" style="57" bestFit="1" customWidth="1"/>
    <col min="3085" max="3085" width="13.109375" style="57" bestFit="1" customWidth="1"/>
    <col min="3086" max="3086" width="10.5546875" style="57" bestFit="1" customWidth="1"/>
    <col min="3087" max="3087" width="16.109375" style="57" bestFit="1" customWidth="1"/>
    <col min="3088" max="3088" width="10.109375" style="57" bestFit="1" customWidth="1"/>
    <col min="3089" max="3089" width="9.109375" style="57" bestFit="1" customWidth="1"/>
    <col min="3090" max="3090" width="11.33203125" style="57" bestFit="1" customWidth="1"/>
    <col min="3091" max="3091" width="10.109375" style="57" bestFit="1" customWidth="1"/>
    <col min="3092" max="3329" width="8.88671875" style="57"/>
    <col min="3330" max="3330" width="37.109375" style="57" customWidth="1"/>
    <col min="3331" max="3331" width="13.88671875" style="57" bestFit="1" customWidth="1"/>
    <col min="3332" max="3332" width="10" style="57" bestFit="1" customWidth="1"/>
    <col min="3333" max="3333" width="28.5546875" style="57" bestFit="1" customWidth="1"/>
    <col min="3334" max="3334" width="13" style="57" bestFit="1" customWidth="1"/>
    <col min="3335" max="3335" width="17.6640625" style="57" bestFit="1" customWidth="1"/>
    <col min="3336" max="3336" width="10.109375" style="57" bestFit="1" customWidth="1"/>
    <col min="3337" max="3337" width="14.109375" style="57" bestFit="1" customWidth="1"/>
    <col min="3338" max="3338" width="8.6640625" style="57" bestFit="1" customWidth="1"/>
    <col min="3339" max="3339" width="7.33203125" style="57" bestFit="1" customWidth="1"/>
    <col min="3340" max="3340" width="12.5546875" style="57" bestFit="1" customWidth="1"/>
    <col min="3341" max="3341" width="13.109375" style="57" bestFit="1" customWidth="1"/>
    <col min="3342" max="3342" width="10.5546875" style="57" bestFit="1" customWidth="1"/>
    <col min="3343" max="3343" width="16.109375" style="57" bestFit="1" customWidth="1"/>
    <col min="3344" max="3344" width="10.109375" style="57" bestFit="1" customWidth="1"/>
    <col min="3345" max="3345" width="9.109375" style="57" bestFit="1" customWidth="1"/>
    <col min="3346" max="3346" width="11.33203125" style="57" bestFit="1" customWidth="1"/>
    <col min="3347" max="3347" width="10.109375" style="57" bestFit="1" customWidth="1"/>
    <col min="3348" max="3585" width="8.88671875" style="57"/>
    <col min="3586" max="3586" width="37.109375" style="57" customWidth="1"/>
    <col min="3587" max="3587" width="13.88671875" style="57" bestFit="1" customWidth="1"/>
    <col min="3588" max="3588" width="10" style="57" bestFit="1" customWidth="1"/>
    <col min="3589" max="3589" width="28.5546875" style="57" bestFit="1" customWidth="1"/>
    <col min="3590" max="3590" width="13" style="57" bestFit="1" customWidth="1"/>
    <col min="3591" max="3591" width="17.6640625" style="57" bestFit="1" customWidth="1"/>
    <col min="3592" max="3592" width="10.109375" style="57" bestFit="1" customWidth="1"/>
    <col min="3593" max="3593" width="14.109375" style="57" bestFit="1" customWidth="1"/>
    <col min="3594" max="3594" width="8.6640625" style="57" bestFit="1" customWidth="1"/>
    <col min="3595" max="3595" width="7.33203125" style="57" bestFit="1" customWidth="1"/>
    <col min="3596" max="3596" width="12.5546875" style="57" bestFit="1" customWidth="1"/>
    <col min="3597" max="3597" width="13.109375" style="57" bestFit="1" customWidth="1"/>
    <col min="3598" max="3598" width="10.5546875" style="57" bestFit="1" customWidth="1"/>
    <col min="3599" max="3599" width="16.109375" style="57" bestFit="1" customWidth="1"/>
    <col min="3600" max="3600" width="10.109375" style="57" bestFit="1" customWidth="1"/>
    <col min="3601" max="3601" width="9.109375" style="57" bestFit="1" customWidth="1"/>
    <col min="3602" max="3602" width="11.33203125" style="57" bestFit="1" customWidth="1"/>
    <col min="3603" max="3603" width="10.109375" style="57" bestFit="1" customWidth="1"/>
    <col min="3604" max="3841" width="8.88671875" style="57"/>
    <col min="3842" max="3842" width="37.109375" style="57" customWidth="1"/>
    <col min="3843" max="3843" width="13.88671875" style="57" bestFit="1" customWidth="1"/>
    <col min="3844" max="3844" width="10" style="57" bestFit="1" customWidth="1"/>
    <col min="3845" max="3845" width="28.5546875" style="57" bestFit="1" customWidth="1"/>
    <col min="3846" max="3846" width="13" style="57" bestFit="1" customWidth="1"/>
    <col min="3847" max="3847" width="17.6640625" style="57" bestFit="1" customWidth="1"/>
    <col min="3848" max="3848" width="10.109375" style="57" bestFit="1" customWidth="1"/>
    <col min="3849" max="3849" width="14.109375" style="57" bestFit="1" customWidth="1"/>
    <col min="3850" max="3850" width="8.6640625" style="57" bestFit="1" customWidth="1"/>
    <col min="3851" max="3851" width="7.33203125" style="57" bestFit="1" customWidth="1"/>
    <col min="3852" max="3852" width="12.5546875" style="57" bestFit="1" customWidth="1"/>
    <col min="3853" max="3853" width="13.109375" style="57" bestFit="1" customWidth="1"/>
    <col min="3854" max="3854" width="10.5546875" style="57" bestFit="1" customWidth="1"/>
    <col min="3855" max="3855" width="16.109375" style="57" bestFit="1" customWidth="1"/>
    <col min="3856" max="3856" width="10.109375" style="57" bestFit="1" customWidth="1"/>
    <col min="3857" max="3857" width="9.109375" style="57" bestFit="1" customWidth="1"/>
    <col min="3858" max="3858" width="11.33203125" style="57" bestFit="1" customWidth="1"/>
    <col min="3859" max="3859" width="10.109375" style="57" bestFit="1" customWidth="1"/>
    <col min="3860" max="4097" width="8.88671875" style="57"/>
    <col min="4098" max="4098" width="37.109375" style="57" customWidth="1"/>
    <col min="4099" max="4099" width="13.88671875" style="57" bestFit="1" customWidth="1"/>
    <col min="4100" max="4100" width="10" style="57" bestFit="1" customWidth="1"/>
    <col min="4101" max="4101" width="28.5546875" style="57" bestFit="1" customWidth="1"/>
    <col min="4102" max="4102" width="13" style="57" bestFit="1" customWidth="1"/>
    <col min="4103" max="4103" width="17.6640625" style="57" bestFit="1" customWidth="1"/>
    <col min="4104" max="4104" width="10.109375" style="57" bestFit="1" customWidth="1"/>
    <col min="4105" max="4105" width="14.109375" style="57" bestFit="1" customWidth="1"/>
    <col min="4106" max="4106" width="8.6640625" style="57" bestFit="1" customWidth="1"/>
    <col min="4107" max="4107" width="7.33203125" style="57" bestFit="1" customWidth="1"/>
    <col min="4108" max="4108" width="12.5546875" style="57" bestFit="1" customWidth="1"/>
    <col min="4109" max="4109" width="13.109375" style="57" bestFit="1" customWidth="1"/>
    <col min="4110" max="4110" width="10.5546875" style="57" bestFit="1" customWidth="1"/>
    <col min="4111" max="4111" width="16.109375" style="57" bestFit="1" customWidth="1"/>
    <col min="4112" max="4112" width="10.109375" style="57" bestFit="1" customWidth="1"/>
    <col min="4113" max="4113" width="9.109375" style="57" bestFit="1" customWidth="1"/>
    <col min="4114" max="4114" width="11.33203125" style="57" bestFit="1" customWidth="1"/>
    <col min="4115" max="4115" width="10.109375" style="57" bestFit="1" customWidth="1"/>
    <col min="4116" max="4353" width="8.88671875" style="57"/>
    <col min="4354" max="4354" width="37.109375" style="57" customWidth="1"/>
    <col min="4355" max="4355" width="13.88671875" style="57" bestFit="1" customWidth="1"/>
    <col min="4356" max="4356" width="10" style="57" bestFit="1" customWidth="1"/>
    <col min="4357" max="4357" width="28.5546875" style="57" bestFit="1" customWidth="1"/>
    <col min="4358" max="4358" width="13" style="57" bestFit="1" customWidth="1"/>
    <col min="4359" max="4359" width="17.6640625" style="57" bestFit="1" customWidth="1"/>
    <col min="4360" max="4360" width="10.109375" style="57" bestFit="1" customWidth="1"/>
    <col min="4361" max="4361" width="14.109375" style="57" bestFit="1" customWidth="1"/>
    <col min="4362" max="4362" width="8.6640625" style="57" bestFit="1" customWidth="1"/>
    <col min="4363" max="4363" width="7.33203125" style="57" bestFit="1" customWidth="1"/>
    <col min="4364" max="4364" width="12.5546875" style="57" bestFit="1" customWidth="1"/>
    <col min="4365" max="4365" width="13.109375" style="57" bestFit="1" customWidth="1"/>
    <col min="4366" max="4366" width="10.5546875" style="57" bestFit="1" customWidth="1"/>
    <col min="4367" max="4367" width="16.109375" style="57" bestFit="1" customWidth="1"/>
    <col min="4368" max="4368" width="10.109375" style="57" bestFit="1" customWidth="1"/>
    <col min="4369" max="4369" width="9.109375" style="57" bestFit="1" customWidth="1"/>
    <col min="4370" max="4370" width="11.33203125" style="57" bestFit="1" customWidth="1"/>
    <col min="4371" max="4371" width="10.109375" style="57" bestFit="1" customWidth="1"/>
    <col min="4372" max="4609" width="8.88671875" style="57"/>
    <col min="4610" max="4610" width="37.109375" style="57" customWidth="1"/>
    <col min="4611" max="4611" width="13.88671875" style="57" bestFit="1" customWidth="1"/>
    <col min="4612" max="4612" width="10" style="57" bestFit="1" customWidth="1"/>
    <col min="4613" max="4613" width="28.5546875" style="57" bestFit="1" customWidth="1"/>
    <col min="4614" max="4614" width="13" style="57" bestFit="1" customWidth="1"/>
    <col min="4615" max="4615" width="17.6640625" style="57" bestFit="1" customWidth="1"/>
    <col min="4616" max="4616" width="10.109375" style="57" bestFit="1" customWidth="1"/>
    <col min="4617" max="4617" width="14.109375" style="57" bestFit="1" customWidth="1"/>
    <col min="4618" max="4618" width="8.6640625" style="57" bestFit="1" customWidth="1"/>
    <col min="4619" max="4619" width="7.33203125" style="57" bestFit="1" customWidth="1"/>
    <col min="4620" max="4620" width="12.5546875" style="57" bestFit="1" customWidth="1"/>
    <col min="4621" max="4621" width="13.109375" style="57" bestFit="1" customWidth="1"/>
    <col min="4622" max="4622" width="10.5546875" style="57" bestFit="1" customWidth="1"/>
    <col min="4623" max="4623" width="16.109375" style="57" bestFit="1" customWidth="1"/>
    <col min="4624" max="4624" width="10.109375" style="57" bestFit="1" customWidth="1"/>
    <col min="4625" max="4625" width="9.109375" style="57" bestFit="1" customWidth="1"/>
    <col min="4626" max="4626" width="11.33203125" style="57" bestFit="1" customWidth="1"/>
    <col min="4627" max="4627" width="10.109375" style="57" bestFit="1" customWidth="1"/>
    <col min="4628" max="4865" width="8.88671875" style="57"/>
    <col min="4866" max="4866" width="37.109375" style="57" customWidth="1"/>
    <col min="4867" max="4867" width="13.88671875" style="57" bestFit="1" customWidth="1"/>
    <col min="4868" max="4868" width="10" style="57" bestFit="1" customWidth="1"/>
    <col min="4869" max="4869" width="28.5546875" style="57" bestFit="1" customWidth="1"/>
    <col min="4870" max="4870" width="13" style="57" bestFit="1" customWidth="1"/>
    <col min="4871" max="4871" width="17.6640625" style="57" bestFit="1" customWidth="1"/>
    <col min="4872" max="4872" width="10.109375" style="57" bestFit="1" customWidth="1"/>
    <col min="4873" max="4873" width="14.109375" style="57" bestFit="1" customWidth="1"/>
    <col min="4874" max="4874" width="8.6640625" style="57" bestFit="1" customWidth="1"/>
    <col min="4875" max="4875" width="7.33203125" style="57" bestFit="1" customWidth="1"/>
    <col min="4876" max="4876" width="12.5546875" style="57" bestFit="1" customWidth="1"/>
    <col min="4877" max="4877" width="13.109375" style="57" bestFit="1" customWidth="1"/>
    <col min="4878" max="4878" width="10.5546875" style="57" bestFit="1" customWidth="1"/>
    <col min="4879" max="4879" width="16.109375" style="57" bestFit="1" customWidth="1"/>
    <col min="4880" max="4880" width="10.109375" style="57" bestFit="1" customWidth="1"/>
    <col min="4881" max="4881" width="9.109375" style="57" bestFit="1" customWidth="1"/>
    <col min="4882" max="4882" width="11.33203125" style="57" bestFit="1" customWidth="1"/>
    <col min="4883" max="4883" width="10.109375" style="57" bestFit="1" customWidth="1"/>
    <col min="4884" max="5121" width="8.88671875" style="57"/>
    <col min="5122" max="5122" width="37.109375" style="57" customWidth="1"/>
    <col min="5123" max="5123" width="13.88671875" style="57" bestFit="1" customWidth="1"/>
    <col min="5124" max="5124" width="10" style="57" bestFit="1" customWidth="1"/>
    <col min="5125" max="5125" width="28.5546875" style="57" bestFit="1" customWidth="1"/>
    <col min="5126" max="5126" width="13" style="57" bestFit="1" customWidth="1"/>
    <col min="5127" max="5127" width="17.6640625" style="57" bestFit="1" customWidth="1"/>
    <col min="5128" max="5128" width="10.109375" style="57" bestFit="1" customWidth="1"/>
    <col min="5129" max="5129" width="14.109375" style="57" bestFit="1" customWidth="1"/>
    <col min="5130" max="5130" width="8.6640625" style="57" bestFit="1" customWidth="1"/>
    <col min="5131" max="5131" width="7.33203125" style="57" bestFit="1" customWidth="1"/>
    <col min="5132" max="5132" width="12.5546875" style="57" bestFit="1" customWidth="1"/>
    <col min="5133" max="5133" width="13.109375" style="57" bestFit="1" customWidth="1"/>
    <col min="5134" max="5134" width="10.5546875" style="57" bestFit="1" customWidth="1"/>
    <col min="5135" max="5135" width="16.109375" style="57" bestFit="1" customWidth="1"/>
    <col min="5136" max="5136" width="10.109375" style="57" bestFit="1" customWidth="1"/>
    <col min="5137" max="5137" width="9.109375" style="57" bestFit="1" customWidth="1"/>
    <col min="5138" max="5138" width="11.33203125" style="57" bestFit="1" customWidth="1"/>
    <col min="5139" max="5139" width="10.109375" style="57" bestFit="1" customWidth="1"/>
    <col min="5140" max="5377" width="8.88671875" style="57"/>
    <col min="5378" max="5378" width="37.109375" style="57" customWidth="1"/>
    <col min="5379" max="5379" width="13.88671875" style="57" bestFit="1" customWidth="1"/>
    <col min="5380" max="5380" width="10" style="57" bestFit="1" customWidth="1"/>
    <col min="5381" max="5381" width="28.5546875" style="57" bestFit="1" customWidth="1"/>
    <col min="5382" max="5382" width="13" style="57" bestFit="1" customWidth="1"/>
    <col min="5383" max="5383" width="17.6640625" style="57" bestFit="1" customWidth="1"/>
    <col min="5384" max="5384" width="10.109375" style="57" bestFit="1" customWidth="1"/>
    <col min="5385" max="5385" width="14.109375" style="57" bestFit="1" customWidth="1"/>
    <col min="5386" max="5386" width="8.6640625" style="57" bestFit="1" customWidth="1"/>
    <col min="5387" max="5387" width="7.33203125" style="57" bestFit="1" customWidth="1"/>
    <col min="5388" max="5388" width="12.5546875" style="57" bestFit="1" customWidth="1"/>
    <col min="5389" max="5389" width="13.109375" style="57" bestFit="1" customWidth="1"/>
    <col min="5390" max="5390" width="10.5546875" style="57" bestFit="1" customWidth="1"/>
    <col min="5391" max="5391" width="16.109375" style="57" bestFit="1" customWidth="1"/>
    <col min="5392" max="5392" width="10.109375" style="57" bestFit="1" customWidth="1"/>
    <col min="5393" max="5393" width="9.109375" style="57" bestFit="1" customWidth="1"/>
    <col min="5394" max="5394" width="11.33203125" style="57" bestFit="1" customWidth="1"/>
    <col min="5395" max="5395" width="10.109375" style="57" bestFit="1" customWidth="1"/>
    <col min="5396" max="5633" width="8.88671875" style="57"/>
    <col min="5634" max="5634" width="37.109375" style="57" customWidth="1"/>
    <col min="5635" max="5635" width="13.88671875" style="57" bestFit="1" customWidth="1"/>
    <col min="5636" max="5636" width="10" style="57" bestFit="1" customWidth="1"/>
    <col min="5637" max="5637" width="28.5546875" style="57" bestFit="1" customWidth="1"/>
    <col min="5638" max="5638" width="13" style="57" bestFit="1" customWidth="1"/>
    <col min="5639" max="5639" width="17.6640625" style="57" bestFit="1" customWidth="1"/>
    <col min="5640" max="5640" width="10.109375" style="57" bestFit="1" customWidth="1"/>
    <col min="5641" max="5641" width="14.109375" style="57" bestFit="1" customWidth="1"/>
    <col min="5642" max="5642" width="8.6640625" style="57" bestFit="1" customWidth="1"/>
    <col min="5643" max="5643" width="7.33203125" style="57" bestFit="1" customWidth="1"/>
    <col min="5644" max="5644" width="12.5546875" style="57" bestFit="1" customWidth="1"/>
    <col min="5645" max="5645" width="13.109375" style="57" bestFit="1" customWidth="1"/>
    <col min="5646" max="5646" width="10.5546875" style="57" bestFit="1" customWidth="1"/>
    <col min="5647" max="5647" width="16.109375" style="57" bestFit="1" customWidth="1"/>
    <col min="5648" max="5648" width="10.109375" style="57" bestFit="1" customWidth="1"/>
    <col min="5649" max="5649" width="9.109375" style="57" bestFit="1" customWidth="1"/>
    <col min="5650" max="5650" width="11.33203125" style="57" bestFit="1" customWidth="1"/>
    <col min="5651" max="5651" width="10.109375" style="57" bestFit="1" customWidth="1"/>
    <col min="5652" max="5889" width="8.88671875" style="57"/>
    <col min="5890" max="5890" width="37.109375" style="57" customWidth="1"/>
    <col min="5891" max="5891" width="13.88671875" style="57" bestFit="1" customWidth="1"/>
    <col min="5892" max="5892" width="10" style="57" bestFit="1" customWidth="1"/>
    <col min="5893" max="5893" width="28.5546875" style="57" bestFit="1" customWidth="1"/>
    <col min="5894" max="5894" width="13" style="57" bestFit="1" customWidth="1"/>
    <col min="5895" max="5895" width="17.6640625" style="57" bestFit="1" customWidth="1"/>
    <col min="5896" max="5896" width="10.109375" style="57" bestFit="1" customWidth="1"/>
    <col min="5897" max="5897" width="14.109375" style="57" bestFit="1" customWidth="1"/>
    <col min="5898" max="5898" width="8.6640625" style="57" bestFit="1" customWidth="1"/>
    <col min="5899" max="5899" width="7.33203125" style="57" bestFit="1" customWidth="1"/>
    <col min="5900" max="5900" width="12.5546875" style="57" bestFit="1" customWidth="1"/>
    <col min="5901" max="5901" width="13.109375" style="57" bestFit="1" customWidth="1"/>
    <col min="5902" max="5902" width="10.5546875" style="57" bestFit="1" customWidth="1"/>
    <col min="5903" max="5903" width="16.109375" style="57" bestFit="1" customWidth="1"/>
    <col min="5904" max="5904" width="10.109375" style="57" bestFit="1" customWidth="1"/>
    <col min="5905" max="5905" width="9.109375" style="57" bestFit="1" customWidth="1"/>
    <col min="5906" max="5906" width="11.33203125" style="57" bestFit="1" customWidth="1"/>
    <col min="5907" max="5907" width="10.109375" style="57" bestFit="1" customWidth="1"/>
    <col min="5908" max="6145" width="8.88671875" style="57"/>
    <col min="6146" max="6146" width="37.109375" style="57" customWidth="1"/>
    <col min="6147" max="6147" width="13.88671875" style="57" bestFit="1" customWidth="1"/>
    <col min="6148" max="6148" width="10" style="57" bestFit="1" customWidth="1"/>
    <col min="6149" max="6149" width="28.5546875" style="57" bestFit="1" customWidth="1"/>
    <col min="6150" max="6150" width="13" style="57" bestFit="1" customWidth="1"/>
    <col min="6151" max="6151" width="17.6640625" style="57" bestFit="1" customWidth="1"/>
    <col min="6152" max="6152" width="10.109375" style="57" bestFit="1" customWidth="1"/>
    <col min="6153" max="6153" width="14.109375" style="57" bestFit="1" customWidth="1"/>
    <col min="6154" max="6154" width="8.6640625" style="57" bestFit="1" customWidth="1"/>
    <col min="6155" max="6155" width="7.33203125" style="57" bestFit="1" customWidth="1"/>
    <col min="6156" max="6156" width="12.5546875" style="57" bestFit="1" customWidth="1"/>
    <col min="6157" max="6157" width="13.109375" style="57" bestFit="1" customWidth="1"/>
    <col min="6158" max="6158" width="10.5546875" style="57" bestFit="1" customWidth="1"/>
    <col min="6159" max="6159" width="16.109375" style="57" bestFit="1" customWidth="1"/>
    <col min="6160" max="6160" width="10.109375" style="57" bestFit="1" customWidth="1"/>
    <col min="6161" max="6161" width="9.109375" style="57" bestFit="1" customWidth="1"/>
    <col min="6162" max="6162" width="11.33203125" style="57" bestFit="1" customWidth="1"/>
    <col min="6163" max="6163" width="10.109375" style="57" bestFit="1" customWidth="1"/>
    <col min="6164" max="6401" width="8.88671875" style="57"/>
    <col min="6402" max="6402" width="37.109375" style="57" customWidth="1"/>
    <col min="6403" max="6403" width="13.88671875" style="57" bestFit="1" customWidth="1"/>
    <col min="6404" max="6404" width="10" style="57" bestFit="1" customWidth="1"/>
    <col min="6405" max="6405" width="28.5546875" style="57" bestFit="1" customWidth="1"/>
    <col min="6406" max="6406" width="13" style="57" bestFit="1" customWidth="1"/>
    <col min="6407" max="6407" width="17.6640625" style="57" bestFit="1" customWidth="1"/>
    <col min="6408" max="6408" width="10.109375" style="57" bestFit="1" customWidth="1"/>
    <col min="6409" max="6409" width="14.109375" style="57" bestFit="1" customWidth="1"/>
    <col min="6410" max="6410" width="8.6640625" style="57" bestFit="1" customWidth="1"/>
    <col min="6411" max="6411" width="7.33203125" style="57" bestFit="1" customWidth="1"/>
    <col min="6412" max="6412" width="12.5546875" style="57" bestFit="1" customWidth="1"/>
    <col min="6413" max="6413" width="13.109375" style="57" bestFit="1" customWidth="1"/>
    <col min="6414" max="6414" width="10.5546875" style="57" bestFit="1" customWidth="1"/>
    <col min="6415" max="6415" width="16.109375" style="57" bestFit="1" customWidth="1"/>
    <col min="6416" max="6416" width="10.109375" style="57" bestFit="1" customWidth="1"/>
    <col min="6417" max="6417" width="9.109375" style="57" bestFit="1" customWidth="1"/>
    <col min="6418" max="6418" width="11.33203125" style="57" bestFit="1" customWidth="1"/>
    <col min="6419" max="6419" width="10.109375" style="57" bestFit="1" customWidth="1"/>
    <col min="6420" max="6657" width="8.88671875" style="57"/>
    <col min="6658" max="6658" width="37.109375" style="57" customWidth="1"/>
    <col min="6659" max="6659" width="13.88671875" style="57" bestFit="1" customWidth="1"/>
    <col min="6660" max="6660" width="10" style="57" bestFit="1" customWidth="1"/>
    <col min="6661" max="6661" width="28.5546875" style="57" bestFit="1" customWidth="1"/>
    <col min="6662" max="6662" width="13" style="57" bestFit="1" customWidth="1"/>
    <col min="6663" max="6663" width="17.6640625" style="57" bestFit="1" customWidth="1"/>
    <col min="6664" max="6664" width="10.109375" style="57" bestFit="1" customWidth="1"/>
    <col min="6665" max="6665" width="14.109375" style="57" bestFit="1" customWidth="1"/>
    <col min="6666" max="6666" width="8.6640625" style="57" bestFit="1" customWidth="1"/>
    <col min="6667" max="6667" width="7.33203125" style="57" bestFit="1" customWidth="1"/>
    <col min="6668" max="6668" width="12.5546875" style="57" bestFit="1" customWidth="1"/>
    <col min="6669" max="6669" width="13.109375" style="57" bestFit="1" customWidth="1"/>
    <col min="6670" max="6670" width="10.5546875" style="57" bestFit="1" customWidth="1"/>
    <col min="6671" max="6671" width="16.109375" style="57" bestFit="1" customWidth="1"/>
    <col min="6672" max="6672" width="10.109375" style="57" bestFit="1" customWidth="1"/>
    <col min="6673" max="6673" width="9.109375" style="57" bestFit="1" customWidth="1"/>
    <col min="6674" max="6674" width="11.33203125" style="57" bestFit="1" customWidth="1"/>
    <col min="6675" max="6675" width="10.109375" style="57" bestFit="1" customWidth="1"/>
    <col min="6676" max="6913" width="8.88671875" style="57"/>
    <col min="6914" max="6914" width="37.109375" style="57" customWidth="1"/>
    <col min="6915" max="6915" width="13.88671875" style="57" bestFit="1" customWidth="1"/>
    <col min="6916" max="6916" width="10" style="57" bestFit="1" customWidth="1"/>
    <col min="6917" max="6917" width="28.5546875" style="57" bestFit="1" customWidth="1"/>
    <col min="6918" max="6918" width="13" style="57" bestFit="1" customWidth="1"/>
    <col min="6919" max="6919" width="17.6640625" style="57" bestFit="1" customWidth="1"/>
    <col min="6920" max="6920" width="10.109375" style="57" bestFit="1" customWidth="1"/>
    <col min="6921" max="6921" width="14.109375" style="57" bestFit="1" customWidth="1"/>
    <col min="6922" max="6922" width="8.6640625" style="57" bestFit="1" customWidth="1"/>
    <col min="6923" max="6923" width="7.33203125" style="57" bestFit="1" customWidth="1"/>
    <col min="6924" max="6924" width="12.5546875" style="57" bestFit="1" customWidth="1"/>
    <col min="6925" max="6925" width="13.109375" style="57" bestFit="1" customWidth="1"/>
    <col min="6926" max="6926" width="10.5546875" style="57" bestFit="1" customWidth="1"/>
    <col min="6927" max="6927" width="16.109375" style="57" bestFit="1" customWidth="1"/>
    <col min="6928" max="6928" width="10.109375" style="57" bestFit="1" customWidth="1"/>
    <col min="6929" max="6929" width="9.109375" style="57" bestFit="1" customWidth="1"/>
    <col min="6930" max="6930" width="11.33203125" style="57" bestFit="1" customWidth="1"/>
    <col min="6931" max="6931" width="10.109375" style="57" bestFit="1" customWidth="1"/>
    <col min="6932" max="7169" width="8.88671875" style="57"/>
    <col min="7170" max="7170" width="37.109375" style="57" customWidth="1"/>
    <col min="7171" max="7171" width="13.88671875" style="57" bestFit="1" customWidth="1"/>
    <col min="7172" max="7172" width="10" style="57" bestFit="1" customWidth="1"/>
    <col min="7173" max="7173" width="28.5546875" style="57" bestFit="1" customWidth="1"/>
    <col min="7174" max="7174" width="13" style="57" bestFit="1" customWidth="1"/>
    <col min="7175" max="7175" width="17.6640625" style="57" bestFit="1" customWidth="1"/>
    <col min="7176" max="7176" width="10.109375" style="57" bestFit="1" customWidth="1"/>
    <col min="7177" max="7177" width="14.109375" style="57" bestFit="1" customWidth="1"/>
    <col min="7178" max="7178" width="8.6640625" style="57" bestFit="1" customWidth="1"/>
    <col min="7179" max="7179" width="7.33203125" style="57" bestFit="1" customWidth="1"/>
    <col min="7180" max="7180" width="12.5546875" style="57" bestFit="1" customWidth="1"/>
    <col min="7181" max="7181" width="13.109375" style="57" bestFit="1" customWidth="1"/>
    <col min="7182" max="7182" width="10.5546875" style="57" bestFit="1" customWidth="1"/>
    <col min="7183" max="7183" width="16.109375" style="57" bestFit="1" customWidth="1"/>
    <col min="7184" max="7184" width="10.109375" style="57" bestFit="1" customWidth="1"/>
    <col min="7185" max="7185" width="9.109375" style="57" bestFit="1" customWidth="1"/>
    <col min="7186" max="7186" width="11.33203125" style="57" bestFit="1" customWidth="1"/>
    <col min="7187" max="7187" width="10.109375" style="57" bestFit="1" customWidth="1"/>
    <col min="7188" max="7425" width="8.88671875" style="57"/>
    <col min="7426" max="7426" width="37.109375" style="57" customWidth="1"/>
    <col min="7427" max="7427" width="13.88671875" style="57" bestFit="1" customWidth="1"/>
    <col min="7428" max="7428" width="10" style="57" bestFit="1" customWidth="1"/>
    <col min="7429" max="7429" width="28.5546875" style="57" bestFit="1" customWidth="1"/>
    <col min="7430" max="7430" width="13" style="57" bestFit="1" customWidth="1"/>
    <col min="7431" max="7431" width="17.6640625" style="57" bestFit="1" customWidth="1"/>
    <col min="7432" max="7432" width="10.109375" style="57" bestFit="1" customWidth="1"/>
    <col min="7433" max="7433" width="14.109375" style="57" bestFit="1" customWidth="1"/>
    <col min="7434" max="7434" width="8.6640625" style="57" bestFit="1" customWidth="1"/>
    <col min="7435" max="7435" width="7.33203125" style="57" bestFit="1" customWidth="1"/>
    <col min="7436" max="7436" width="12.5546875" style="57" bestFit="1" customWidth="1"/>
    <col min="7437" max="7437" width="13.109375" style="57" bestFit="1" customWidth="1"/>
    <col min="7438" max="7438" width="10.5546875" style="57" bestFit="1" customWidth="1"/>
    <col min="7439" max="7439" width="16.109375" style="57" bestFit="1" customWidth="1"/>
    <col min="7440" max="7440" width="10.109375" style="57" bestFit="1" customWidth="1"/>
    <col min="7441" max="7441" width="9.109375" style="57" bestFit="1" customWidth="1"/>
    <col min="7442" max="7442" width="11.33203125" style="57" bestFit="1" customWidth="1"/>
    <col min="7443" max="7443" width="10.109375" style="57" bestFit="1" customWidth="1"/>
    <col min="7444" max="7681" width="8.88671875" style="57"/>
    <col min="7682" max="7682" width="37.109375" style="57" customWidth="1"/>
    <col min="7683" max="7683" width="13.88671875" style="57" bestFit="1" customWidth="1"/>
    <col min="7684" max="7684" width="10" style="57" bestFit="1" customWidth="1"/>
    <col min="7685" max="7685" width="28.5546875" style="57" bestFit="1" customWidth="1"/>
    <col min="7686" max="7686" width="13" style="57" bestFit="1" customWidth="1"/>
    <col min="7687" max="7687" width="17.6640625" style="57" bestFit="1" customWidth="1"/>
    <col min="7688" max="7688" width="10.109375" style="57" bestFit="1" customWidth="1"/>
    <col min="7689" max="7689" width="14.109375" style="57" bestFit="1" customWidth="1"/>
    <col min="7690" max="7690" width="8.6640625" style="57" bestFit="1" customWidth="1"/>
    <col min="7691" max="7691" width="7.33203125" style="57" bestFit="1" customWidth="1"/>
    <col min="7692" max="7692" width="12.5546875" style="57" bestFit="1" customWidth="1"/>
    <col min="7693" max="7693" width="13.109375" style="57" bestFit="1" customWidth="1"/>
    <col min="7694" max="7694" width="10.5546875" style="57" bestFit="1" customWidth="1"/>
    <col min="7695" max="7695" width="16.109375" style="57" bestFit="1" customWidth="1"/>
    <col min="7696" max="7696" width="10.109375" style="57" bestFit="1" customWidth="1"/>
    <col min="7697" max="7697" width="9.109375" style="57" bestFit="1" customWidth="1"/>
    <col min="7698" max="7698" width="11.33203125" style="57" bestFit="1" customWidth="1"/>
    <col min="7699" max="7699" width="10.109375" style="57" bestFit="1" customWidth="1"/>
    <col min="7700" max="7937" width="8.88671875" style="57"/>
    <col min="7938" max="7938" width="37.109375" style="57" customWidth="1"/>
    <col min="7939" max="7939" width="13.88671875" style="57" bestFit="1" customWidth="1"/>
    <col min="7940" max="7940" width="10" style="57" bestFit="1" customWidth="1"/>
    <col min="7941" max="7941" width="28.5546875" style="57" bestFit="1" customWidth="1"/>
    <col min="7942" max="7942" width="13" style="57" bestFit="1" customWidth="1"/>
    <col min="7943" max="7943" width="17.6640625" style="57" bestFit="1" customWidth="1"/>
    <col min="7944" max="7944" width="10.109375" style="57" bestFit="1" customWidth="1"/>
    <col min="7945" max="7945" width="14.109375" style="57" bestFit="1" customWidth="1"/>
    <col min="7946" max="7946" width="8.6640625" style="57" bestFit="1" customWidth="1"/>
    <col min="7947" max="7947" width="7.33203125" style="57" bestFit="1" customWidth="1"/>
    <col min="7948" max="7948" width="12.5546875" style="57" bestFit="1" customWidth="1"/>
    <col min="7949" max="7949" width="13.109375" style="57" bestFit="1" customWidth="1"/>
    <col min="7950" max="7950" width="10.5546875" style="57" bestFit="1" customWidth="1"/>
    <col min="7951" max="7951" width="16.109375" style="57" bestFit="1" customWidth="1"/>
    <col min="7952" max="7952" width="10.109375" style="57" bestFit="1" customWidth="1"/>
    <col min="7953" max="7953" width="9.109375" style="57" bestFit="1" customWidth="1"/>
    <col min="7954" max="7954" width="11.33203125" style="57" bestFit="1" customWidth="1"/>
    <col min="7955" max="7955" width="10.109375" style="57" bestFit="1" customWidth="1"/>
    <col min="7956" max="8193" width="8.88671875" style="57"/>
    <col min="8194" max="8194" width="37.109375" style="57" customWidth="1"/>
    <col min="8195" max="8195" width="13.88671875" style="57" bestFit="1" customWidth="1"/>
    <col min="8196" max="8196" width="10" style="57" bestFit="1" customWidth="1"/>
    <col min="8197" max="8197" width="28.5546875" style="57" bestFit="1" customWidth="1"/>
    <col min="8198" max="8198" width="13" style="57" bestFit="1" customWidth="1"/>
    <col min="8199" max="8199" width="17.6640625" style="57" bestFit="1" customWidth="1"/>
    <col min="8200" max="8200" width="10.109375" style="57" bestFit="1" customWidth="1"/>
    <col min="8201" max="8201" width="14.109375" style="57" bestFit="1" customWidth="1"/>
    <col min="8202" max="8202" width="8.6640625" style="57" bestFit="1" customWidth="1"/>
    <col min="8203" max="8203" width="7.33203125" style="57" bestFit="1" customWidth="1"/>
    <col min="8204" max="8204" width="12.5546875" style="57" bestFit="1" customWidth="1"/>
    <col min="8205" max="8205" width="13.109375" style="57" bestFit="1" customWidth="1"/>
    <col min="8206" max="8206" width="10.5546875" style="57" bestFit="1" customWidth="1"/>
    <col min="8207" max="8207" width="16.109375" style="57" bestFit="1" customWidth="1"/>
    <col min="8208" max="8208" width="10.109375" style="57" bestFit="1" customWidth="1"/>
    <col min="8209" max="8209" width="9.109375" style="57" bestFit="1" customWidth="1"/>
    <col min="8210" max="8210" width="11.33203125" style="57" bestFit="1" customWidth="1"/>
    <col min="8211" max="8211" width="10.109375" style="57" bestFit="1" customWidth="1"/>
    <col min="8212" max="8449" width="8.88671875" style="57"/>
    <col min="8450" max="8450" width="37.109375" style="57" customWidth="1"/>
    <col min="8451" max="8451" width="13.88671875" style="57" bestFit="1" customWidth="1"/>
    <col min="8452" max="8452" width="10" style="57" bestFit="1" customWidth="1"/>
    <col min="8453" max="8453" width="28.5546875" style="57" bestFit="1" customWidth="1"/>
    <col min="8454" max="8454" width="13" style="57" bestFit="1" customWidth="1"/>
    <col min="8455" max="8455" width="17.6640625" style="57" bestFit="1" customWidth="1"/>
    <col min="8456" max="8456" width="10.109375" style="57" bestFit="1" customWidth="1"/>
    <col min="8457" max="8457" width="14.109375" style="57" bestFit="1" customWidth="1"/>
    <col min="8458" max="8458" width="8.6640625" style="57" bestFit="1" customWidth="1"/>
    <col min="8459" max="8459" width="7.33203125" style="57" bestFit="1" customWidth="1"/>
    <col min="8460" max="8460" width="12.5546875" style="57" bestFit="1" customWidth="1"/>
    <col min="8461" max="8461" width="13.109375" style="57" bestFit="1" customWidth="1"/>
    <col min="8462" max="8462" width="10.5546875" style="57" bestFit="1" customWidth="1"/>
    <col min="8463" max="8463" width="16.109375" style="57" bestFit="1" customWidth="1"/>
    <col min="8464" max="8464" width="10.109375" style="57" bestFit="1" customWidth="1"/>
    <col min="8465" max="8465" width="9.109375" style="57" bestFit="1" customWidth="1"/>
    <col min="8466" max="8466" width="11.33203125" style="57" bestFit="1" customWidth="1"/>
    <col min="8467" max="8467" width="10.109375" style="57" bestFit="1" customWidth="1"/>
    <col min="8468" max="8705" width="8.88671875" style="57"/>
    <col min="8706" max="8706" width="37.109375" style="57" customWidth="1"/>
    <col min="8707" max="8707" width="13.88671875" style="57" bestFit="1" customWidth="1"/>
    <col min="8708" max="8708" width="10" style="57" bestFit="1" customWidth="1"/>
    <col min="8709" max="8709" width="28.5546875" style="57" bestFit="1" customWidth="1"/>
    <col min="8710" max="8710" width="13" style="57" bestFit="1" customWidth="1"/>
    <col min="8711" max="8711" width="17.6640625" style="57" bestFit="1" customWidth="1"/>
    <col min="8712" max="8712" width="10.109375" style="57" bestFit="1" customWidth="1"/>
    <col min="8713" max="8713" width="14.109375" style="57" bestFit="1" customWidth="1"/>
    <col min="8714" max="8714" width="8.6640625" style="57" bestFit="1" customWidth="1"/>
    <col min="8715" max="8715" width="7.33203125" style="57" bestFit="1" customWidth="1"/>
    <col min="8716" max="8716" width="12.5546875" style="57" bestFit="1" customWidth="1"/>
    <col min="8717" max="8717" width="13.109375" style="57" bestFit="1" customWidth="1"/>
    <col min="8718" max="8718" width="10.5546875" style="57" bestFit="1" customWidth="1"/>
    <col min="8719" max="8719" width="16.109375" style="57" bestFit="1" customWidth="1"/>
    <col min="8720" max="8720" width="10.109375" style="57" bestFit="1" customWidth="1"/>
    <col min="8721" max="8721" width="9.109375" style="57" bestFit="1" customWidth="1"/>
    <col min="8722" max="8722" width="11.33203125" style="57" bestFit="1" customWidth="1"/>
    <col min="8723" max="8723" width="10.109375" style="57" bestFit="1" customWidth="1"/>
    <col min="8724" max="8961" width="8.88671875" style="57"/>
    <col min="8962" max="8962" width="37.109375" style="57" customWidth="1"/>
    <col min="8963" max="8963" width="13.88671875" style="57" bestFit="1" customWidth="1"/>
    <col min="8964" max="8964" width="10" style="57" bestFit="1" customWidth="1"/>
    <col min="8965" max="8965" width="28.5546875" style="57" bestFit="1" customWidth="1"/>
    <col min="8966" max="8966" width="13" style="57" bestFit="1" customWidth="1"/>
    <col min="8967" max="8967" width="17.6640625" style="57" bestFit="1" customWidth="1"/>
    <col min="8968" max="8968" width="10.109375" style="57" bestFit="1" customWidth="1"/>
    <col min="8969" max="8969" width="14.109375" style="57" bestFit="1" customWidth="1"/>
    <col min="8970" max="8970" width="8.6640625" style="57" bestFit="1" customWidth="1"/>
    <col min="8971" max="8971" width="7.33203125" style="57" bestFit="1" customWidth="1"/>
    <col min="8972" max="8972" width="12.5546875" style="57" bestFit="1" customWidth="1"/>
    <col min="8973" max="8973" width="13.109375" style="57" bestFit="1" customWidth="1"/>
    <col min="8974" max="8974" width="10.5546875" style="57" bestFit="1" customWidth="1"/>
    <col min="8975" max="8975" width="16.109375" style="57" bestFit="1" customWidth="1"/>
    <col min="8976" max="8976" width="10.109375" style="57" bestFit="1" customWidth="1"/>
    <col min="8977" max="8977" width="9.109375" style="57" bestFit="1" customWidth="1"/>
    <col min="8978" max="8978" width="11.33203125" style="57" bestFit="1" customWidth="1"/>
    <col min="8979" max="8979" width="10.109375" style="57" bestFit="1" customWidth="1"/>
    <col min="8980" max="9217" width="8.88671875" style="57"/>
    <col min="9218" max="9218" width="37.109375" style="57" customWidth="1"/>
    <col min="9219" max="9219" width="13.88671875" style="57" bestFit="1" customWidth="1"/>
    <col min="9220" max="9220" width="10" style="57" bestFit="1" customWidth="1"/>
    <col min="9221" max="9221" width="28.5546875" style="57" bestFit="1" customWidth="1"/>
    <col min="9222" max="9222" width="13" style="57" bestFit="1" customWidth="1"/>
    <col min="9223" max="9223" width="17.6640625" style="57" bestFit="1" customWidth="1"/>
    <col min="9224" max="9224" width="10.109375" style="57" bestFit="1" customWidth="1"/>
    <col min="9225" max="9225" width="14.109375" style="57" bestFit="1" customWidth="1"/>
    <col min="9226" max="9226" width="8.6640625" style="57" bestFit="1" customWidth="1"/>
    <col min="9227" max="9227" width="7.33203125" style="57" bestFit="1" customWidth="1"/>
    <col min="9228" max="9228" width="12.5546875" style="57" bestFit="1" customWidth="1"/>
    <col min="9229" max="9229" width="13.109375" style="57" bestFit="1" customWidth="1"/>
    <col min="9230" max="9230" width="10.5546875" style="57" bestFit="1" customWidth="1"/>
    <col min="9231" max="9231" width="16.109375" style="57" bestFit="1" customWidth="1"/>
    <col min="9232" max="9232" width="10.109375" style="57" bestFit="1" customWidth="1"/>
    <col min="9233" max="9233" width="9.109375" style="57" bestFit="1" customWidth="1"/>
    <col min="9234" max="9234" width="11.33203125" style="57" bestFit="1" customWidth="1"/>
    <col min="9235" max="9235" width="10.109375" style="57" bestFit="1" customWidth="1"/>
    <col min="9236" max="9473" width="8.88671875" style="57"/>
    <col min="9474" max="9474" width="37.109375" style="57" customWidth="1"/>
    <col min="9475" max="9475" width="13.88671875" style="57" bestFit="1" customWidth="1"/>
    <col min="9476" max="9476" width="10" style="57" bestFit="1" customWidth="1"/>
    <col min="9477" max="9477" width="28.5546875" style="57" bestFit="1" customWidth="1"/>
    <col min="9478" max="9478" width="13" style="57" bestFit="1" customWidth="1"/>
    <col min="9479" max="9479" width="17.6640625" style="57" bestFit="1" customWidth="1"/>
    <col min="9480" max="9480" width="10.109375" style="57" bestFit="1" customWidth="1"/>
    <col min="9481" max="9481" width="14.109375" style="57" bestFit="1" customWidth="1"/>
    <col min="9482" max="9482" width="8.6640625" style="57" bestFit="1" customWidth="1"/>
    <col min="9483" max="9483" width="7.33203125" style="57" bestFit="1" customWidth="1"/>
    <col min="9484" max="9484" width="12.5546875" style="57" bestFit="1" customWidth="1"/>
    <col min="9485" max="9485" width="13.109375" style="57" bestFit="1" customWidth="1"/>
    <col min="9486" max="9486" width="10.5546875" style="57" bestFit="1" customWidth="1"/>
    <col min="9487" max="9487" width="16.109375" style="57" bestFit="1" customWidth="1"/>
    <col min="9488" max="9488" width="10.109375" style="57" bestFit="1" customWidth="1"/>
    <col min="9489" max="9489" width="9.109375" style="57" bestFit="1" customWidth="1"/>
    <col min="9490" max="9490" width="11.33203125" style="57" bestFit="1" customWidth="1"/>
    <col min="9491" max="9491" width="10.109375" style="57" bestFit="1" customWidth="1"/>
    <col min="9492" max="9729" width="8.88671875" style="57"/>
    <col min="9730" max="9730" width="37.109375" style="57" customWidth="1"/>
    <col min="9731" max="9731" width="13.88671875" style="57" bestFit="1" customWidth="1"/>
    <col min="9732" max="9732" width="10" style="57" bestFit="1" customWidth="1"/>
    <col min="9733" max="9733" width="28.5546875" style="57" bestFit="1" customWidth="1"/>
    <col min="9734" max="9734" width="13" style="57" bestFit="1" customWidth="1"/>
    <col min="9735" max="9735" width="17.6640625" style="57" bestFit="1" customWidth="1"/>
    <col min="9736" max="9736" width="10.109375" style="57" bestFit="1" customWidth="1"/>
    <col min="9737" max="9737" width="14.109375" style="57" bestFit="1" customWidth="1"/>
    <col min="9738" max="9738" width="8.6640625" style="57" bestFit="1" customWidth="1"/>
    <col min="9739" max="9739" width="7.33203125" style="57" bestFit="1" customWidth="1"/>
    <col min="9740" max="9740" width="12.5546875" style="57" bestFit="1" customWidth="1"/>
    <col min="9741" max="9741" width="13.109375" style="57" bestFit="1" customWidth="1"/>
    <col min="9742" max="9742" width="10.5546875" style="57" bestFit="1" customWidth="1"/>
    <col min="9743" max="9743" width="16.109375" style="57" bestFit="1" customWidth="1"/>
    <col min="9744" max="9744" width="10.109375" style="57" bestFit="1" customWidth="1"/>
    <col min="9745" max="9745" width="9.109375" style="57" bestFit="1" customWidth="1"/>
    <col min="9746" max="9746" width="11.33203125" style="57" bestFit="1" customWidth="1"/>
    <col min="9747" max="9747" width="10.109375" style="57" bestFit="1" customWidth="1"/>
    <col min="9748" max="9985" width="8.88671875" style="57"/>
    <col min="9986" max="9986" width="37.109375" style="57" customWidth="1"/>
    <col min="9987" max="9987" width="13.88671875" style="57" bestFit="1" customWidth="1"/>
    <col min="9988" max="9988" width="10" style="57" bestFit="1" customWidth="1"/>
    <col min="9989" max="9989" width="28.5546875" style="57" bestFit="1" customWidth="1"/>
    <col min="9990" max="9990" width="13" style="57" bestFit="1" customWidth="1"/>
    <col min="9991" max="9991" width="17.6640625" style="57" bestFit="1" customWidth="1"/>
    <col min="9992" max="9992" width="10.109375" style="57" bestFit="1" customWidth="1"/>
    <col min="9993" max="9993" width="14.109375" style="57" bestFit="1" customWidth="1"/>
    <col min="9994" max="9994" width="8.6640625" style="57" bestFit="1" customWidth="1"/>
    <col min="9995" max="9995" width="7.33203125" style="57" bestFit="1" customWidth="1"/>
    <col min="9996" max="9996" width="12.5546875" style="57" bestFit="1" customWidth="1"/>
    <col min="9997" max="9997" width="13.109375" style="57" bestFit="1" customWidth="1"/>
    <col min="9998" max="9998" width="10.5546875" style="57" bestFit="1" customWidth="1"/>
    <col min="9999" max="9999" width="16.109375" style="57" bestFit="1" customWidth="1"/>
    <col min="10000" max="10000" width="10.109375" style="57" bestFit="1" customWidth="1"/>
    <col min="10001" max="10001" width="9.109375" style="57" bestFit="1" customWidth="1"/>
    <col min="10002" max="10002" width="11.33203125" style="57" bestFit="1" customWidth="1"/>
    <col min="10003" max="10003" width="10.109375" style="57" bestFit="1" customWidth="1"/>
    <col min="10004" max="10241" width="8.88671875" style="57"/>
    <col min="10242" max="10242" width="37.109375" style="57" customWidth="1"/>
    <col min="10243" max="10243" width="13.88671875" style="57" bestFit="1" customWidth="1"/>
    <col min="10244" max="10244" width="10" style="57" bestFit="1" customWidth="1"/>
    <col min="10245" max="10245" width="28.5546875" style="57" bestFit="1" customWidth="1"/>
    <col min="10246" max="10246" width="13" style="57" bestFit="1" customWidth="1"/>
    <col min="10247" max="10247" width="17.6640625" style="57" bestFit="1" customWidth="1"/>
    <col min="10248" max="10248" width="10.109375" style="57" bestFit="1" customWidth="1"/>
    <col min="10249" max="10249" width="14.109375" style="57" bestFit="1" customWidth="1"/>
    <col min="10250" max="10250" width="8.6640625" style="57" bestFit="1" customWidth="1"/>
    <col min="10251" max="10251" width="7.33203125" style="57" bestFit="1" customWidth="1"/>
    <col min="10252" max="10252" width="12.5546875" style="57" bestFit="1" customWidth="1"/>
    <col min="10253" max="10253" width="13.109375" style="57" bestFit="1" customWidth="1"/>
    <col min="10254" max="10254" width="10.5546875" style="57" bestFit="1" customWidth="1"/>
    <col min="10255" max="10255" width="16.109375" style="57" bestFit="1" customWidth="1"/>
    <col min="10256" max="10256" width="10.109375" style="57" bestFit="1" customWidth="1"/>
    <col min="10257" max="10257" width="9.109375" style="57" bestFit="1" customWidth="1"/>
    <col min="10258" max="10258" width="11.33203125" style="57" bestFit="1" customWidth="1"/>
    <col min="10259" max="10259" width="10.109375" style="57" bestFit="1" customWidth="1"/>
    <col min="10260" max="10497" width="8.88671875" style="57"/>
    <col min="10498" max="10498" width="37.109375" style="57" customWidth="1"/>
    <col min="10499" max="10499" width="13.88671875" style="57" bestFit="1" customWidth="1"/>
    <col min="10500" max="10500" width="10" style="57" bestFit="1" customWidth="1"/>
    <col min="10501" max="10501" width="28.5546875" style="57" bestFit="1" customWidth="1"/>
    <col min="10502" max="10502" width="13" style="57" bestFit="1" customWidth="1"/>
    <col min="10503" max="10503" width="17.6640625" style="57" bestFit="1" customWidth="1"/>
    <col min="10504" max="10504" width="10.109375" style="57" bestFit="1" customWidth="1"/>
    <col min="10505" max="10505" width="14.109375" style="57" bestFit="1" customWidth="1"/>
    <col min="10506" max="10506" width="8.6640625" style="57" bestFit="1" customWidth="1"/>
    <col min="10507" max="10507" width="7.33203125" style="57" bestFit="1" customWidth="1"/>
    <col min="10508" max="10508" width="12.5546875" style="57" bestFit="1" customWidth="1"/>
    <col min="10509" max="10509" width="13.109375" style="57" bestFit="1" customWidth="1"/>
    <col min="10510" max="10510" width="10.5546875" style="57" bestFit="1" customWidth="1"/>
    <col min="10511" max="10511" width="16.109375" style="57" bestFit="1" customWidth="1"/>
    <col min="10512" max="10512" width="10.109375" style="57" bestFit="1" customWidth="1"/>
    <col min="10513" max="10513" width="9.109375" style="57" bestFit="1" customWidth="1"/>
    <col min="10514" max="10514" width="11.33203125" style="57" bestFit="1" customWidth="1"/>
    <col min="10515" max="10515" width="10.109375" style="57" bestFit="1" customWidth="1"/>
    <col min="10516" max="10753" width="8.88671875" style="57"/>
    <col min="10754" max="10754" width="37.109375" style="57" customWidth="1"/>
    <col min="10755" max="10755" width="13.88671875" style="57" bestFit="1" customWidth="1"/>
    <col min="10756" max="10756" width="10" style="57" bestFit="1" customWidth="1"/>
    <col min="10757" max="10757" width="28.5546875" style="57" bestFit="1" customWidth="1"/>
    <col min="10758" max="10758" width="13" style="57" bestFit="1" customWidth="1"/>
    <col min="10759" max="10759" width="17.6640625" style="57" bestFit="1" customWidth="1"/>
    <col min="10760" max="10760" width="10.109375" style="57" bestFit="1" customWidth="1"/>
    <col min="10761" max="10761" width="14.109375" style="57" bestFit="1" customWidth="1"/>
    <col min="10762" max="10762" width="8.6640625" style="57" bestFit="1" customWidth="1"/>
    <col min="10763" max="10763" width="7.33203125" style="57" bestFit="1" customWidth="1"/>
    <col min="10764" max="10764" width="12.5546875" style="57" bestFit="1" customWidth="1"/>
    <col min="10765" max="10765" width="13.109375" style="57" bestFit="1" customWidth="1"/>
    <col min="10766" max="10766" width="10.5546875" style="57" bestFit="1" customWidth="1"/>
    <col min="10767" max="10767" width="16.109375" style="57" bestFit="1" customWidth="1"/>
    <col min="10768" max="10768" width="10.109375" style="57" bestFit="1" customWidth="1"/>
    <col min="10769" max="10769" width="9.109375" style="57" bestFit="1" customWidth="1"/>
    <col min="10770" max="10770" width="11.33203125" style="57" bestFit="1" customWidth="1"/>
    <col min="10771" max="10771" width="10.109375" style="57" bestFit="1" customWidth="1"/>
    <col min="10772" max="11009" width="8.88671875" style="57"/>
    <col min="11010" max="11010" width="37.109375" style="57" customWidth="1"/>
    <col min="11011" max="11011" width="13.88671875" style="57" bestFit="1" customWidth="1"/>
    <col min="11012" max="11012" width="10" style="57" bestFit="1" customWidth="1"/>
    <col min="11013" max="11013" width="28.5546875" style="57" bestFit="1" customWidth="1"/>
    <col min="11014" max="11014" width="13" style="57" bestFit="1" customWidth="1"/>
    <col min="11015" max="11015" width="17.6640625" style="57" bestFit="1" customWidth="1"/>
    <col min="11016" max="11016" width="10.109375" style="57" bestFit="1" customWidth="1"/>
    <col min="11017" max="11017" width="14.109375" style="57" bestFit="1" customWidth="1"/>
    <col min="11018" max="11018" width="8.6640625" style="57" bestFit="1" customWidth="1"/>
    <col min="11019" max="11019" width="7.33203125" style="57" bestFit="1" customWidth="1"/>
    <col min="11020" max="11020" width="12.5546875" style="57" bestFit="1" customWidth="1"/>
    <col min="11021" max="11021" width="13.109375" style="57" bestFit="1" customWidth="1"/>
    <col min="11022" max="11022" width="10.5546875" style="57" bestFit="1" customWidth="1"/>
    <col min="11023" max="11023" width="16.109375" style="57" bestFit="1" customWidth="1"/>
    <col min="11024" max="11024" width="10.109375" style="57" bestFit="1" customWidth="1"/>
    <col min="11025" max="11025" width="9.109375" style="57" bestFit="1" customWidth="1"/>
    <col min="11026" max="11026" width="11.33203125" style="57" bestFit="1" customWidth="1"/>
    <col min="11027" max="11027" width="10.109375" style="57" bestFit="1" customWidth="1"/>
    <col min="11028" max="11265" width="8.88671875" style="57"/>
    <col min="11266" max="11266" width="37.109375" style="57" customWidth="1"/>
    <col min="11267" max="11267" width="13.88671875" style="57" bestFit="1" customWidth="1"/>
    <col min="11268" max="11268" width="10" style="57" bestFit="1" customWidth="1"/>
    <col min="11269" max="11269" width="28.5546875" style="57" bestFit="1" customWidth="1"/>
    <col min="11270" max="11270" width="13" style="57" bestFit="1" customWidth="1"/>
    <col min="11271" max="11271" width="17.6640625" style="57" bestFit="1" customWidth="1"/>
    <col min="11272" max="11272" width="10.109375" style="57" bestFit="1" customWidth="1"/>
    <col min="11273" max="11273" width="14.109375" style="57" bestFit="1" customWidth="1"/>
    <col min="11274" max="11274" width="8.6640625" style="57" bestFit="1" customWidth="1"/>
    <col min="11275" max="11275" width="7.33203125" style="57" bestFit="1" customWidth="1"/>
    <col min="11276" max="11276" width="12.5546875" style="57" bestFit="1" customWidth="1"/>
    <col min="11277" max="11277" width="13.109375" style="57" bestFit="1" customWidth="1"/>
    <col min="11278" max="11278" width="10.5546875" style="57" bestFit="1" customWidth="1"/>
    <col min="11279" max="11279" width="16.109375" style="57" bestFit="1" customWidth="1"/>
    <col min="11280" max="11280" width="10.109375" style="57" bestFit="1" customWidth="1"/>
    <col min="11281" max="11281" width="9.109375" style="57" bestFit="1" customWidth="1"/>
    <col min="11282" max="11282" width="11.33203125" style="57" bestFit="1" customWidth="1"/>
    <col min="11283" max="11283" width="10.109375" style="57" bestFit="1" customWidth="1"/>
    <col min="11284" max="11521" width="8.88671875" style="57"/>
    <col min="11522" max="11522" width="37.109375" style="57" customWidth="1"/>
    <col min="11523" max="11523" width="13.88671875" style="57" bestFit="1" customWidth="1"/>
    <col min="11524" max="11524" width="10" style="57" bestFit="1" customWidth="1"/>
    <col min="11525" max="11525" width="28.5546875" style="57" bestFit="1" customWidth="1"/>
    <col min="11526" max="11526" width="13" style="57" bestFit="1" customWidth="1"/>
    <col min="11527" max="11527" width="17.6640625" style="57" bestFit="1" customWidth="1"/>
    <col min="11528" max="11528" width="10.109375" style="57" bestFit="1" customWidth="1"/>
    <col min="11529" max="11529" width="14.109375" style="57" bestFit="1" customWidth="1"/>
    <col min="11530" max="11530" width="8.6640625" style="57" bestFit="1" customWidth="1"/>
    <col min="11531" max="11531" width="7.33203125" style="57" bestFit="1" customWidth="1"/>
    <col min="11532" max="11532" width="12.5546875" style="57" bestFit="1" customWidth="1"/>
    <col min="11533" max="11533" width="13.109375" style="57" bestFit="1" customWidth="1"/>
    <col min="11534" max="11534" width="10.5546875" style="57" bestFit="1" customWidth="1"/>
    <col min="11535" max="11535" width="16.109375" style="57" bestFit="1" customWidth="1"/>
    <col min="11536" max="11536" width="10.109375" style="57" bestFit="1" customWidth="1"/>
    <col min="11537" max="11537" width="9.109375" style="57" bestFit="1" customWidth="1"/>
    <col min="11538" max="11538" width="11.33203125" style="57" bestFit="1" customWidth="1"/>
    <col min="11539" max="11539" width="10.109375" style="57" bestFit="1" customWidth="1"/>
    <col min="11540" max="11777" width="8.88671875" style="57"/>
    <col min="11778" max="11778" width="37.109375" style="57" customWidth="1"/>
    <col min="11779" max="11779" width="13.88671875" style="57" bestFit="1" customWidth="1"/>
    <col min="11780" max="11780" width="10" style="57" bestFit="1" customWidth="1"/>
    <col min="11781" max="11781" width="28.5546875" style="57" bestFit="1" customWidth="1"/>
    <col min="11782" max="11782" width="13" style="57" bestFit="1" customWidth="1"/>
    <col min="11783" max="11783" width="17.6640625" style="57" bestFit="1" customWidth="1"/>
    <col min="11784" max="11784" width="10.109375" style="57" bestFit="1" customWidth="1"/>
    <col min="11785" max="11785" width="14.109375" style="57" bestFit="1" customWidth="1"/>
    <col min="11786" max="11786" width="8.6640625" style="57" bestFit="1" customWidth="1"/>
    <col min="11787" max="11787" width="7.33203125" style="57" bestFit="1" customWidth="1"/>
    <col min="11788" max="11788" width="12.5546875" style="57" bestFit="1" customWidth="1"/>
    <col min="11789" max="11789" width="13.109375" style="57" bestFit="1" customWidth="1"/>
    <col min="11790" max="11790" width="10.5546875" style="57" bestFit="1" customWidth="1"/>
    <col min="11791" max="11791" width="16.109375" style="57" bestFit="1" customWidth="1"/>
    <col min="11792" max="11792" width="10.109375" style="57" bestFit="1" customWidth="1"/>
    <col min="11793" max="11793" width="9.109375" style="57" bestFit="1" customWidth="1"/>
    <col min="11794" max="11794" width="11.33203125" style="57" bestFit="1" customWidth="1"/>
    <col min="11795" max="11795" width="10.109375" style="57" bestFit="1" customWidth="1"/>
    <col min="11796" max="12033" width="8.88671875" style="57"/>
    <col min="12034" max="12034" width="37.109375" style="57" customWidth="1"/>
    <col min="12035" max="12035" width="13.88671875" style="57" bestFit="1" customWidth="1"/>
    <col min="12036" max="12036" width="10" style="57" bestFit="1" customWidth="1"/>
    <col min="12037" max="12037" width="28.5546875" style="57" bestFit="1" customWidth="1"/>
    <col min="12038" max="12038" width="13" style="57" bestFit="1" customWidth="1"/>
    <col min="12039" max="12039" width="17.6640625" style="57" bestFit="1" customWidth="1"/>
    <col min="12040" max="12040" width="10.109375" style="57" bestFit="1" customWidth="1"/>
    <col min="12041" max="12041" width="14.109375" style="57" bestFit="1" customWidth="1"/>
    <col min="12042" max="12042" width="8.6640625" style="57" bestFit="1" customWidth="1"/>
    <col min="12043" max="12043" width="7.33203125" style="57" bestFit="1" customWidth="1"/>
    <col min="12044" max="12044" width="12.5546875" style="57" bestFit="1" customWidth="1"/>
    <col min="12045" max="12045" width="13.109375" style="57" bestFit="1" customWidth="1"/>
    <col min="12046" max="12046" width="10.5546875" style="57" bestFit="1" customWidth="1"/>
    <col min="12047" max="12047" width="16.109375" style="57" bestFit="1" customWidth="1"/>
    <col min="12048" max="12048" width="10.109375" style="57" bestFit="1" customWidth="1"/>
    <col min="12049" max="12049" width="9.109375" style="57" bestFit="1" customWidth="1"/>
    <col min="12050" max="12050" width="11.33203125" style="57" bestFit="1" customWidth="1"/>
    <col min="12051" max="12051" width="10.109375" style="57" bestFit="1" customWidth="1"/>
    <col min="12052" max="12289" width="8.88671875" style="57"/>
    <col min="12290" max="12290" width="37.109375" style="57" customWidth="1"/>
    <col min="12291" max="12291" width="13.88671875" style="57" bestFit="1" customWidth="1"/>
    <col min="12292" max="12292" width="10" style="57" bestFit="1" customWidth="1"/>
    <col min="12293" max="12293" width="28.5546875" style="57" bestFit="1" customWidth="1"/>
    <col min="12294" max="12294" width="13" style="57" bestFit="1" customWidth="1"/>
    <col min="12295" max="12295" width="17.6640625" style="57" bestFit="1" customWidth="1"/>
    <col min="12296" max="12296" width="10.109375" style="57" bestFit="1" customWidth="1"/>
    <col min="12297" max="12297" width="14.109375" style="57" bestFit="1" customWidth="1"/>
    <col min="12298" max="12298" width="8.6640625" style="57" bestFit="1" customWidth="1"/>
    <col min="12299" max="12299" width="7.33203125" style="57" bestFit="1" customWidth="1"/>
    <col min="12300" max="12300" width="12.5546875" style="57" bestFit="1" customWidth="1"/>
    <col min="12301" max="12301" width="13.109375" style="57" bestFit="1" customWidth="1"/>
    <col min="12302" max="12302" width="10.5546875" style="57" bestFit="1" customWidth="1"/>
    <col min="12303" max="12303" width="16.109375" style="57" bestFit="1" customWidth="1"/>
    <col min="12304" max="12304" width="10.109375" style="57" bestFit="1" customWidth="1"/>
    <col min="12305" max="12305" width="9.109375" style="57" bestFit="1" customWidth="1"/>
    <col min="12306" max="12306" width="11.33203125" style="57" bestFit="1" customWidth="1"/>
    <col min="12307" max="12307" width="10.109375" style="57" bestFit="1" customWidth="1"/>
    <col min="12308" max="12545" width="8.88671875" style="57"/>
    <col min="12546" max="12546" width="37.109375" style="57" customWidth="1"/>
    <col min="12547" max="12547" width="13.88671875" style="57" bestFit="1" customWidth="1"/>
    <col min="12548" max="12548" width="10" style="57" bestFit="1" customWidth="1"/>
    <col min="12549" max="12549" width="28.5546875" style="57" bestFit="1" customWidth="1"/>
    <col min="12550" max="12550" width="13" style="57" bestFit="1" customWidth="1"/>
    <col min="12551" max="12551" width="17.6640625" style="57" bestFit="1" customWidth="1"/>
    <col min="12552" max="12552" width="10.109375" style="57" bestFit="1" customWidth="1"/>
    <col min="12553" max="12553" width="14.109375" style="57" bestFit="1" customWidth="1"/>
    <col min="12554" max="12554" width="8.6640625" style="57" bestFit="1" customWidth="1"/>
    <col min="12555" max="12555" width="7.33203125" style="57" bestFit="1" customWidth="1"/>
    <col min="12556" max="12556" width="12.5546875" style="57" bestFit="1" customWidth="1"/>
    <col min="12557" max="12557" width="13.109375" style="57" bestFit="1" customWidth="1"/>
    <col min="12558" max="12558" width="10.5546875" style="57" bestFit="1" customWidth="1"/>
    <col min="12559" max="12559" width="16.109375" style="57" bestFit="1" customWidth="1"/>
    <col min="12560" max="12560" width="10.109375" style="57" bestFit="1" customWidth="1"/>
    <col min="12561" max="12561" width="9.109375" style="57" bestFit="1" customWidth="1"/>
    <col min="12562" max="12562" width="11.33203125" style="57" bestFit="1" customWidth="1"/>
    <col min="12563" max="12563" width="10.109375" style="57" bestFit="1" customWidth="1"/>
    <col min="12564" max="12801" width="8.88671875" style="57"/>
    <col min="12802" max="12802" width="37.109375" style="57" customWidth="1"/>
    <col min="12803" max="12803" width="13.88671875" style="57" bestFit="1" customWidth="1"/>
    <col min="12804" max="12804" width="10" style="57" bestFit="1" customWidth="1"/>
    <col min="12805" max="12805" width="28.5546875" style="57" bestFit="1" customWidth="1"/>
    <col min="12806" max="12806" width="13" style="57" bestFit="1" customWidth="1"/>
    <col min="12807" max="12807" width="17.6640625" style="57" bestFit="1" customWidth="1"/>
    <col min="12808" max="12808" width="10.109375" style="57" bestFit="1" customWidth="1"/>
    <col min="12809" max="12809" width="14.109375" style="57" bestFit="1" customWidth="1"/>
    <col min="12810" max="12810" width="8.6640625" style="57" bestFit="1" customWidth="1"/>
    <col min="12811" max="12811" width="7.33203125" style="57" bestFit="1" customWidth="1"/>
    <col min="12812" max="12812" width="12.5546875" style="57" bestFit="1" customWidth="1"/>
    <col min="12813" max="12813" width="13.109375" style="57" bestFit="1" customWidth="1"/>
    <col min="12814" max="12814" width="10.5546875" style="57" bestFit="1" customWidth="1"/>
    <col min="12815" max="12815" width="16.109375" style="57" bestFit="1" customWidth="1"/>
    <col min="12816" max="12816" width="10.109375" style="57" bestFit="1" customWidth="1"/>
    <col min="12817" max="12817" width="9.109375" style="57" bestFit="1" customWidth="1"/>
    <col min="12818" max="12818" width="11.33203125" style="57" bestFit="1" customWidth="1"/>
    <col min="12819" max="12819" width="10.109375" style="57" bestFit="1" customWidth="1"/>
    <col min="12820" max="13057" width="8.88671875" style="57"/>
    <col min="13058" max="13058" width="37.109375" style="57" customWidth="1"/>
    <col min="13059" max="13059" width="13.88671875" style="57" bestFit="1" customWidth="1"/>
    <col min="13060" max="13060" width="10" style="57" bestFit="1" customWidth="1"/>
    <col min="13061" max="13061" width="28.5546875" style="57" bestFit="1" customWidth="1"/>
    <col min="13062" max="13062" width="13" style="57" bestFit="1" customWidth="1"/>
    <col min="13063" max="13063" width="17.6640625" style="57" bestFit="1" customWidth="1"/>
    <col min="13064" max="13064" width="10.109375" style="57" bestFit="1" customWidth="1"/>
    <col min="13065" max="13065" width="14.109375" style="57" bestFit="1" customWidth="1"/>
    <col min="13066" max="13066" width="8.6640625" style="57" bestFit="1" customWidth="1"/>
    <col min="13067" max="13067" width="7.33203125" style="57" bestFit="1" customWidth="1"/>
    <col min="13068" max="13068" width="12.5546875" style="57" bestFit="1" customWidth="1"/>
    <col min="13069" max="13069" width="13.109375" style="57" bestFit="1" customWidth="1"/>
    <col min="13070" max="13070" width="10.5546875" style="57" bestFit="1" customWidth="1"/>
    <col min="13071" max="13071" width="16.109375" style="57" bestFit="1" customWidth="1"/>
    <col min="13072" max="13072" width="10.109375" style="57" bestFit="1" customWidth="1"/>
    <col min="13073" max="13073" width="9.109375" style="57" bestFit="1" customWidth="1"/>
    <col min="13074" max="13074" width="11.33203125" style="57" bestFit="1" customWidth="1"/>
    <col min="13075" max="13075" width="10.109375" style="57" bestFit="1" customWidth="1"/>
    <col min="13076" max="13313" width="8.88671875" style="57"/>
    <col min="13314" max="13314" width="37.109375" style="57" customWidth="1"/>
    <col min="13315" max="13315" width="13.88671875" style="57" bestFit="1" customWidth="1"/>
    <col min="13316" max="13316" width="10" style="57" bestFit="1" customWidth="1"/>
    <col min="13317" max="13317" width="28.5546875" style="57" bestFit="1" customWidth="1"/>
    <col min="13318" max="13318" width="13" style="57" bestFit="1" customWidth="1"/>
    <col min="13319" max="13319" width="17.6640625" style="57" bestFit="1" customWidth="1"/>
    <col min="13320" max="13320" width="10.109375" style="57" bestFit="1" customWidth="1"/>
    <col min="13321" max="13321" width="14.109375" style="57" bestFit="1" customWidth="1"/>
    <col min="13322" max="13322" width="8.6640625" style="57" bestFit="1" customWidth="1"/>
    <col min="13323" max="13323" width="7.33203125" style="57" bestFit="1" customWidth="1"/>
    <col min="13324" max="13324" width="12.5546875" style="57" bestFit="1" customWidth="1"/>
    <col min="13325" max="13325" width="13.109375" style="57" bestFit="1" customWidth="1"/>
    <col min="13326" max="13326" width="10.5546875" style="57" bestFit="1" customWidth="1"/>
    <col min="13327" max="13327" width="16.109375" style="57" bestFit="1" customWidth="1"/>
    <col min="13328" max="13328" width="10.109375" style="57" bestFit="1" customWidth="1"/>
    <col min="13329" max="13329" width="9.109375" style="57" bestFit="1" customWidth="1"/>
    <col min="13330" max="13330" width="11.33203125" style="57" bestFit="1" customWidth="1"/>
    <col min="13331" max="13331" width="10.109375" style="57" bestFit="1" customWidth="1"/>
    <col min="13332" max="13569" width="8.88671875" style="57"/>
    <col min="13570" max="13570" width="37.109375" style="57" customWidth="1"/>
    <col min="13571" max="13571" width="13.88671875" style="57" bestFit="1" customWidth="1"/>
    <col min="13572" max="13572" width="10" style="57" bestFit="1" customWidth="1"/>
    <col min="13573" max="13573" width="28.5546875" style="57" bestFit="1" customWidth="1"/>
    <col min="13574" max="13574" width="13" style="57" bestFit="1" customWidth="1"/>
    <col min="13575" max="13575" width="17.6640625" style="57" bestFit="1" customWidth="1"/>
    <col min="13576" max="13576" width="10.109375" style="57" bestFit="1" customWidth="1"/>
    <col min="13577" max="13577" width="14.109375" style="57" bestFit="1" customWidth="1"/>
    <col min="13578" max="13578" width="8.6640625" style="57" bestFit="1" customWidth="1"/>
    <col min="13579" max="13579" width="7.33203125" style="57" bestFit="1" customWidth="1"/>
    <col min="13580" max="13580" width="12.5546875" style="57" bestFit="1" customWidth="1"/>
    <col min="13581" max="13581" width="13.109375" style="57" bestFit="1" customWidth="1"/>
    <col min="13582" max="13582" width="10.5546875" style="57" bestFit="1" customWidth="1"/>
    <col min="13583" max="13583" width="16.109375" style="57" bestFit="1" customWidth="1"/>
    <col min="13584" max="13584" width="10.109375" style="57" bestFit="1" customWidth="1"/>
    <col min="13585" max="13585" width="9.109375" style="57" bestFit="1" customWidth="1"/>
    <col min="13586" max="13586" width="11.33203125" style="57" bestFit="1" customWidth="1"/>
    <col min="13587" max="13587" width="10.109375" style="57" bestFit="1" customWidth="1"/>
    <col min="13588" max="13825" width="8.88671875" style="57"/>
    <col min="13826" max="13826" width="37.109375" style="57" customWidth="1"/>
    <col min="13827" max="13827" width="13.88671875" style="57" bestFit="1" customWidth="1"/>
    <col min="13828" max="13828" width="10" style="57" bestFit="1" customWidth="1"/>
    <col min="13829" max="13829" width="28.5546875" style="57" bestFit="1" customWidth="1"/>
    <col min="13830" max="13830" width="13" style="57" bestFit="1" customWidth="1"/>
    <col min="13831" max="13831" width="17.6640625" style="57" bestFit="1" customWidth="1"/>
    <col min="13832" max="13832" width="10.109375" style="57" bestFit="1" customWidth="1"/>
    <col min="13833" max="13833" width="14.109375" style="57" bestFit="1" customWidth="1"/>
    <col min="13834" max="13834" width="8.6640625" style="57" bestFit="1" customWidth="1"/>
    <col min="13835" max="13835" width="7.33203125" style="57" bestFit="1" customWidth="1"/>
    <col min="13836" max="13836" width="12.5546875" style="57" bestFit="1" customWidth="1"/>
    <col min="13837" max="13837" width="13.109375" style="57" bestFit="1" customWidth="1"/>
    <col min="13838" max="13838" width="10.5546875" style="57" bestFit="1" customWidth="1"/>
    <col min="13839" max="13839" width="16.109375" style="57" bestFit="1" customWidth="1"/>
    <col min="13840" max="13840" width="10.109375" style="57" bestFit="1" customWidth="1"/>
    <col min="13841" max="13841" width="9.109375" style="57" bestFit="1" customWidth="1"/>
    <col min="13842" max="13842" width="11.33203125" style="57" bestFit="1" customWidth="1"/>
    <col min="13843" max="13843" width="10.109375" style="57" bestFit="1" customWidth="1"/>
    <col min="13844" max="14081" width="8.88671875" style="57"/>
    <col min="14082" max="14082" width="37.109375" style="57" customWidth="1"/>
    <col min="14083" max="14083" width="13.88671875" style="57" bestFit="1" customWidth="1"/>
    <col min="14084" max="14084" width="10" style="57" bestFit="1" customWidth="1"/>
    <col min="14085" max="14085" width="28.5546875" style="57" bestFit="1" customWidth="1"/>
    <col min="14086" max="14086" width="13" style="57" bestFit="1" customWidth="1"/>
    <col min="14087" max="14087" width="17.6640625" style="57" bestFit="1" customWidth="1"/>
    <col min="14088" max="14088" width="10.109375" style="57" bestFit="1" customWidth="1"/>
    <col min="14089" max="14089" width="14.109375" style="57" bestFit="1" customWidth="1"/>
    <col min="14090" max="14090" width="8.6640625" style="57" bestFit="1" customWidth="1"/>
    <col min="14091" max="14091" width="7.33203125" style="57" bestFit="1" customWidth="1"/>
    <col min="14092" max="14092" width="12.5546875" style="57" bestFit="1" customWidth="1"/>
    <col min="14093" max="14093" width="13.109375" style="57" bestFit="1" customWidth="1"/>
    <col min="14094" max="14094" width="10.5546875" style="57" bestFit="1" customWidth="1"/>
    <col min="14095" max="14095" width="16.109375" style="57" bestFit="1" customWidth="1"/>
    <col min="14096" max="14096" width="10.109375" style="57" bestFit="1" customWidth="1"/>
    <col min="14097" max="14097" width="9.109375" style="57" bestFit="1" customWidth="1"/>
    <col min="14098" max="14098" width="11.33203125" style="57" bestFit="1" customWidth="1"/>
    <col min="14099" max="14099" width="10.109375" style="57" bestFit="1" customWidth="1"/>
    <col min="14100" max="14337" width="8.88671875" style="57"/>
    <col min="14338" max="14338" width="37.109375" style="57" customWidth="1"/>
    <col min="14339" max="14339" width="13.88671875" style="57" bestFit="1" customWidth="1"/>
    <col min="14340" max="14340" width="10" style="57" bestFit="1" customWidth="1"/>
    <col min="14341" max="14341" width="28.5546875" style="57" bestFit="1" customWidth="1"/>
    <col min="14342" max="14342" width="13" style="57" bestFit="1" customWidth="1"/>
    <col min="14343" max="14343" width="17.6640625" style="57" bestFit="1" customWidth="1"/>
    <col min="14344" max="14344" width="10.109375" style="57" bestFit="1" customWidth="1"/>
    <col min="14345" max="14345" width="14.109375" style="57" bestFit="1" customWidth="1"/>
    <col min="14346" max="14346" width="8.6640625" style="57" bestFit="1" customWidth="1"/>
    <col min="14347" max="14347" width="7.33203125" style="57" bestFit="1" customWidth="1"/>
    <col min="14348" max="14348" width="12.5546875" style="57" bestFit="1" customWidth="1"/>
    <col min="14349" max="14349" width="13.109375" style="57" bestFit="1" customWidth="1"/>
    <col min="14350" max="14350" width="10.5546875" style="57" bestFit="1" customWidth="1"/>
    <col min="14351" max="14351" width="16.109375" style="57" bestFit="1" customWidth="1"/>
    <col min="14352" max="14352" width="10.109375" style="57" bestFit="1" customWidth="1"/>
    <col min="14353" max="14353" width="9.109375" style="57" bestFit="1" customWidth="1"/>
    <col min="14354" max="14354" width="11.33203125" style="57" bestFit="1" customWidth="1"/>
    <col min="14355" max="14355" width="10.109375" style="57" bestFit="1" customWidth="1"/>
    <col min="14356" max="14593" width="8.88671875" style="57"/>
    <col min="14594" max="14594" width="37.109375" style="57" customWidth="1"/>
    <col min="14595" max="14595" width="13.88671875" style="57" bestFit="1" customWidth="1"/>
    <col min="14596" max="14596" width="10" style="57" bestFit="1" customWidth="1"/>
    <col min="14597" max="14597" width="28.5546875" style="57" bestFit="1" customWidth="1"/>
    <col min="14598" max="14598" width="13" style="57" bestFit="1" customWidth="1"/>
    <col min="14599" max="14599" width="17.6640625" style="57" bestFit="1" customWidth="1"/>
    <col min="14600" max="14600" width="10.109375" style="57" bestFit="1" customWidth="1"/>
    <col min="14601" max="14601" width="14.109375" style="57" bestFit="1" customWidth="1"/>
    <col min="14602" max="14602" width="8.6640625" style="57" bestFit="1" customWidth="1"/>
    <col min="14603" max="14603" width="7.33203125" style="57" bestFit="1" customWidth="1"/>
    <col min="14604" max="14604" width="12.5546875" style="57" bestFit="1" customWidth="1"/>
    <col min="14605" max="14605" width="13.109375" style="57" bestFit="1" customWidth="1"/>
    <col min="14606" max="14606" width="10.5546875" style="57" bestFit="1" customWidth="1"/>
    <col min="14607" max="14607" width="16.109375" style="57" bestFit="1" customWidth="1"/>
    <col min="14608" max="14608" width="10.109375" style="57" bestFit="1" customWidth="1"/>
    <col min="14609" max="14609" width="9.109375" style="57" bestFit="1" customWidth="1"/>
    <col min="14610" max="14610" width="11.33203125" style="57" bestFit="1" customWidth="1"/>
    <col min="14611" max="14611" width="10.109375" style="57" bestFit="1" customWidth="1"/>
    <col min="14612" max="14849" width="8.88671875" style="57"/>
    <col min="14850" max="14850" width="37.109375" style="57" customWidth="1"/>
    <col min="14851" max="14851" width="13.88671875" style="57" bestFit="1" customWidth="1"/>
    <col min="14852" max="14852" width="10" style="57" bestFit="1" customWidth="1"/>
    <col min="14853" max="14853" width="28.5546875" style="57" bestFit="1" customWidth="1"/>
    <col min="14854" max="14854" width="13" style="57" bestFit="1" customWidth="1"/>
    <col min="14855" max="14855" width="17.6640625" style="57" bestFit="1" customWidth="1"/>
    <col min="14856" max="14856" width="10.109375" style="57" bestFit="1" customWidth="1"/>
    <col min="14857" max="14857" width="14.109375" style="57" bestFit="1" customWidth="1"/>
    <col min="14858" max="14858" width="8.6640625" style="57" bestFit="1" customWidth="1"/>
    <col min="14859" max="14859" width="7.33203125" style="57" bestFit="1" customWidth="1"/>
    <col min="14860" max="14860" width="12.5546875" style="57" bestFit="1" customWidth="1"/>
    <col min="14861" max="14861" width="13.109375" style="57" bestFit="1" customWidth="1"/>
    <col min="14862" max="14862" width="10.5546875" style="57" bestFit="1" customWidth="1"/>
    <col min="14863" max="14863" width="16.109375" style="57" bestFit="1" customWidth="1"/>
    <col min="14864" max="14864" width="10.109375" style="57" bestFit="1" customWidth="1"/>
    <col min="14865" max="14865" width="9.109375" style="57" bestFit="1" customWidth="1"/>
    <col min="14866" max="14866" width="11.33203125" style="57" bestFit="1" customWidth="1"/>
    <col min="14867" max="14867" width="10.109375" style="57" bestFit="1" customWidth="1"/>
    <col min="14868" max="15105" width="8.88671875" style="57"/>
    <col min="15106" max="15106" width="37.109375" style="57" customWidth="1"/>
    <col min="15107" max="15107" width="13.88671875" style="57" bestFit="1" customWidth="1"/>
    <col min="15108" max="15108" width="10" style="57" bestFit="1" customWidth="1"/>
    <col min="15109" max="15109" width="28.5546875" style="57" bestFit="1" customWidth="1"/>
    <col min="15110" max="15110" width="13" style="57" bestFit="1" customWidth="1"/>
    <col min="15111" max="15111" width="17.6640625" style="57" bestFit="1" customWidth="1"/>
    <col min="15112" max="15112" width="10.109375" style="57" bestFit="1" customWidth="1"/>
    <col min="15113" max="15113" width="14.109375" style="57" bestFit="1" customWidth="1"/>
    <col min="15114" max="15114" width="8.6640625" style="57" bestFit="1" customWidth="1"/>
    <col min="15115" max="15115" width="7.33203125" style="57" bestFit="1" customWidth="1"/>
    <col min="15116" max="15116" width="12.5546875" style="57" bestFit="1" customWidth="1"/>
    <col min="15117" max="15117" width="13.109375" style="57" bestFit="1" customWidth="1"/>
    <col min="15118" max="15118" width="10.5546875" style="57" bestFit="1" customWidth="1"/>
    <col min="15119" max="15119" width="16.109375" style="57" bestFit="1" customWidth="1"/>
    <col min="15120" max="15120" width="10.109375" style="57" bestFit="1" customWidth="1"/>
    <col min="15121" max="15121" width="9.109375" style="57" bestFit="1" customWidth="1"/>
    <col min="15122" max="15122" width="11.33203125" style="57" bestFit="1" customWidth="1"/>
    <col min="15123" max="15123" width="10.109375" style="57" bestFit="1" customWidth="1"/>
    <col min="15124" max="15361" width="8.88671875" style="57"/>
    <col min="15362" max="15362" width="37.109375" style="57" customWidth="1"/>
    <col min="15363" max="15363" width="13.88671875" style="57" bestFit="1" customWidth="1"/>
    <col min="15364" max="15364" width="10" style="57" bestFit="1" customWidth="1"/>
    <col min="15365" max="15365" width="28.5546875" style="57" bestFit="1" customWidth="1"/>
    <col min="15366" max="15366" width="13" style="57" bestFit="1" customWidth="1"/>
    <col min="15367" max="15367" width="17.6640625" style="57" bestFit="1" customWidth="1"/>
    <col min="15368" max="15368" width="10.109375" style="57" bestFit="1" customWidth="1"/>
    <col min="15369" max="15369" width="14.109375" style="57" bestFit="1" customWidth="1"/>
    <col min="15370" max="15370" width="8.6640625" style="57" bestFit="1" customWidth="1"/>
    <col min="15371" max="15371" width="7.33203125" style="57" bestFit="1" customWidth="1"/>
    <col min="15372" max="15372" width="12.5546875" style="57" bestFit="1" customWidth="1"/>
    <col min="15373" max="15373" width="13.109375" style="57" bestFit="1" customWidth="1"/>
    <col min="15374" max="15374" width="10.5546875" style="57" bestFit="1" customWidth="1"/>
    <col min="15375" max="15375" width="16.109375" style="57" bestFit="1" customWidth="1"/>
    <col min="15376" max="15376" width="10.109375" style="57" bestFit="1" customWidth="1"/>
    <col min="15377" max="15377" width="9.109375" style="57" bestFit="1" customWidth="1"/>
    <col min="15378" max="15378" width="11.33203125" style="57" bestFit="1" customWidth="1"/>
    <col min="15379" max="15379" width="10.109375" style="57" bestFit="1" customWidth="1"/>
    <col min="15380" max="15617" width="8.88671875" style="57"/>
    <col min="15618" max="15618" width="37.109375" style="57" customWidth="1"/>
    <col min="15619" max="15619" width="13.88671875" style="57" bestFit="1" customWidth="1"/>
    <col min="15620" max="15620" width="10" style="57" bestFit="1" customWidth="1"/>
    <col min="15621" max="15621" width="28.5546875" style="57" bestFit="1" customWidth="1"/>
    <col min="15622" max="15622" width="13" style="57" bestFit="1" customWidth="1"/>
    <col min="15623" max="15623" width="17.6640625" style="57" bestFit="1" customWidth="1"/>
    <col min="15624" max="15624" width="10.109375" style="57" bestFit="1" customWidth="1"/>
    <col min="15625" max="15625" width="14.109375" style="57" bestFit="1" customWidth="1"/>
    <col min="15626" max="15626" width="8.6640625" style="57" bestFit="1" customWidth="1"/>
    <col min="15627" max="15627" width="7.33203125" style="57" bestFit="1" customWidth="1"/>
    <col min="15628" max="15628" width="12.5546875" style="57" bestFit="1" customWidth="1"/>
    <col min="15629" max="15629" width="13.109375" style="57" bestFit="1" customWidth="1"/>
    <col min="15630" max="15630" width="10.5546875" style="57" bestFit="1" customWidth="1"/>
    <col min="15631" max="15631" width="16.109375" style="57" bestFit="1" customWidth="1"/>
    <col min="15632" max="15632" width="10.109375" style="57" bestFit="1" customWidth="1"/>
    <col min="15633" max="15633" width="9.109375" style="57" bestFit="1" customWidth="1"/>
    <col min="15634" max="15634" width="11.33203125" style="57" bestFit="1" customWidth="1"/>
    <col min="15635" max="15635" width="10.109375" style="57" bestFit="1" customWidth="1"/>
    <col min="15636" max="15873" width="8.88671875" style="57"/>
    <col min="15874" max="15874" width="37.109375" style="57" customWidth="1"/>
    <col min="15875" max="15875" width="13.88671875" style="57" bestFit="1" customWidth="1"/>
    <col min="15876" max="15876" width="10" style="57" bestFit="1" customWidth="1"/>
    <col min="15877" max="15877" width="28.5546875" style="57" bestFit="1" customWidth="1"/>
    <col min="15878" max="15878" width="13" style="57" bestFit="1" customWidth="1"/>
    <col min="15879" max="15879" width="17.6640625" style="57" bestFit="1" customWidth="1"/>
    <col min="15880" max="15880" width="10.109375" style="57" bestFit="1" customWidth="1"/>
    <col min="15881" max="15881" width="14.109375" style="57" bestFit="1" customWidth="1"/>
    <col min="15882" max="15882" width="8.6640625" style="57" bestFit="1" customWidth="1"/>
    <col min="15883" max="15883" width="7.33203125" style="57" bestFit="1" customWidth="1"/>
    <col min="15884" max="15884" width="12.5546875" style="57" bestFit="1" customWidth="1"/>
    <col min="15885" max="15885" width="13.109375" style="57" bestFit="1" customWidth="1"/>
    <col min="15886" max="15886" width="10.5546875" style="57" bestFit="1" customWidth="1"/>
    <col min="15887" max="15887" width="16.109375" style="57" bestFit="1" customWidth="1"/>
    <col min="15888" max="15888" width="10.109375" style="57" bestFit="1" customWidth="1"/>
    <col min="15889" max="15889" width="9.109375" style="57" bestFit="1" customWidth="1"/>
    <col min="15890" max="15890" width="11.33203125" style="57" bestFit="1" customWidth="1"/>
    <col min="15891" max="15891" width="10.109375" style="57" bestFit="1" customWidth="1"/>
    <col min="15892" max="16129" width="8.88671875" style="57"/>
    <col min="16130" max="16130" width="37.109375" style="57" customWidth="1"/>
    <col min="16131" max="16131" width="13.88671875" style="57" bestFit="1" customWidth="1"/>
    <col min="16132" max="16132" width="10" style="57" bestFit="1" customWidth="1"/>
    <col min="16133" max="16133" width="28.5546875" style="57" bestFit="1" customWidth="1"/>
    <col min="16134" max="16134" width="13" style="57" bestFit="1" customWidth="1"/>
    <col min="16135" max="16135" width="17.6640625" style="57" bestFit="1" customWidth="1"/>
    <col min="16136" max="16136" width="10.109375" style="57" bestFit="1" customWidth="1"/>
    <col min="16137" max="16137" width="14.109375" style="57" bestFit="1" customWidth="1"/>
    <col min="16138" max="16138" width="8.6640625" style="57" bestFit="1" customWidth="1"/>
    <col min="16139" max="16139" width="7.33203125" style="57" bestFit="1" customWidth="1"/>
    <col min="16140" max="16140" width="12.5546875" style="57" bestFit="1" customWidth="1"/>
    <col min="16141" max="16141" width="13.109375" style="57" bestFit="1" customWidth="1"/>
    <col min="16142" max="16142" width="10.5546875" style="57" bestFit="1" customWidth="1"/>
    <col min="16143" max="16143" width="16.109375" style="57" bestFit="1" customWidth="1"/>
    <col min="16144" max="16144" width="10.109375" style="57" bestFit="1" customWidth="1"/>
    <col min="16145" max="16145" width="9.109375" style="57" bestFit="1" customWidth="1"/>
    <col min="16146" max="16146" width="11.33203125" style="57" bestFit="1" customWidth="1"/>
    <col min="16147" max="16147" width="10.109375" style="57" bestFit="1" customWidth="1"/>
    <col min="16148" max="16384" width="8.88671875" style="57"/>
  </cols>
  <sheetData>
    <row r="1" spans="1:19" ht="13.2" x14ac:dyDescent="0.25">
      <c r="A1" s="34" t="s">
        <v>542</v>
      </c>
      <c r="C1" s="34" t="s">
        <v>395</v>
      </c>
      <c r="D1" s="40" t="s">
        <v>78</v>
      </c>
      <c r="E1" s="34"/>
      <c r="F1" s="34"/>
      <c r="G1" s="34"/>
      <c r="H1" s="34"/>
      <c r="I1" s="34"/>
      <c r="J1" s="34"/>
      <c r="K1" s="34"/>
      <c r="L1" s="34"/>
      <c r="M1" s="34"/>
      <c r="N1" s="34"/>
      <c r="O1" s="34"/>
      <c r="P1" s="34"/>
      <c r="Q1" s="34"/>
      <c r="R1" s="34"/>
      <c r="S1" s="34"/>
    </row>
    <row r="2" spans="1:19" ht="13.2" x14ac:dyDescent="0.25">
      <c r="A2" s="56" t="s">
        <v>1</v>
      </c>
      <c r="C2" s="56"/>
    </row>
    <row r="3" spans="1:19" ht="13.2" x14ac:dyDescent="0.25">
      <c r="A3" s="56" t="s">
        <v>2</v>
      </c>
      <c r="C3" s="56"/>
    </row>
    <row r="4" spans="1:19" ht="13.2" x14ac:dyDescent="0.25">
      <c r="A4" s="56" t="s">
        <v>3</v>
      </c>
      <c r="C4" s="56"/>
    </row>
    <row r="5" spans="1:19" ht="13.2" x14ac:dyDescent="0.25">
      <c r="A5" s="56" t="s">
        <v>635</v>
      </c>
      <c r="C5" s="56"/>
    </row>
    <row r="6" spans="1:19" ht="13.2" x14ac:dyDescent="0.25">
      <c r="A6" s="56" t="s">
        <v>5</v>
      </c>
      <c r="C6" s="56"/>
    </row>
    <row r="7" spans="1:19" ht="13.2" x14ac:dyDescent="0.25">
      <c r="B7" s="70"/>
      <c r="C7" s="70"/>
    </row>
    <row r="8" spans="1:19" ht="13.2" x14ac:dyDescent="0.25">
      <c r="A8" s="94" t="s">
        <v>289</v>
      </c>
      <c r="B8" s="94" t="s">
        <v>6</v>
      </c>
      <c r="C8" s="94" t="s">
        <v>7</v>
      </c>
      <c r="D8" s="94" t="s">
        <v>8</v>
      </c>
      <c r="E8" s="94" t="s">
        <v>9</v>
      </c>
      <c r="F8" s="94" t="s">
        <v>10</v>
      </c>
      <c r="G8" s="94" t="s">
        <v>11</v>
      </c>
      <c r="H8" s="96" t="s">
        <v>12</v>
      </c>
      <c r="I8" s="95"/>
      <c r="J8" s="95"/>
      <c r="K8" s="95"/>
      <c r="L8" s="95"/>
      <c r="M8" s="95"/>
      <c r="N8" s="95"/>
      <c r="O8" s="95"/>
      <c r="P8" s="95"/>
      <c r="Q8" s="95"/>
      <c r="R8" s="94" t="s">
        <v>13</v>
      </c>
      <c r="S8" s="94" t="s">
        <v>14</v>
      </c>
    </row>
    <row r="9" spans="1:19" ht="41.4" x14ac:dyDescent="0.25">
      <c r="A9" s="95"/>
      <c r="B9" s="95"/>
      <c r="C9" s="95"/>
      <c r="D9" s="95"/>
      <c r="E9" s="95"/>
      <c r="F9" s="95"/>
      <c r="G9" s="95"/>
      <c r="H9" s="75" t="s">
        <v>15</v>
      </c>
      <c r="I9" s="75" t="s">
        <v>16</v>
      </c>
      <c r="J9" s="75" t="s">
        <v>17</v>
      </c>
      <c r="K9" s="75" t="s">
        <v>18</v>
      </c>
      <c r="L9" s="75" t="s">
        <v>19</v>
      </c>
      <c r="M9" s="75" t="s">
        <v>20</v>
      </c>
      <c r="N9" s="75" t="s">
        <v>21</v>
      </c>
      <c r="O9" s="75" t="s">
        <v>22</v>
      </c>
      <c r="P9" s="75" t="s">
        <v>23</v>
      </c>
      <c r="Q9" s="75" t="s">
        <v>24</v>
      </c>
      <c r="R9" s="95"/>
      <c r="S9" s="95"/>
    </row>
    <row r="10" spans="1:19" ht="20.100000000000001" customHeight="1" x14ac:dyDescent="0.25">
      <c r="A10" s="35">
        <v>3</v>
      </c>
      <c r="B10" s="80" t="s">
        <v>394</v>
      </c>
      <c r="C10" s="82" t="s">
        <v>295</v>
      </c>
      <c r="D10" s="9" t="s">
        <v>296</v>
      </c>
      <c r="E10" s="9" t="s">
        <v>609</v>
      </c>
      <c r="F10" s="9" t="s">
        <v>423</v>
      </c>
      <c r="G10" s="9" t="s">
        <v>78</v>
      </c>
      <c r="H10" s="10">
        <v>45127</v>
      </c>
      <c r="I10" s="9" t="s">
        <v>31</v>
      </c>
      <c r="J10" s="11">
        <v>217.21</v>
      </c>
      <c r="K10" s="9" t="s">
        <v>62</v>
      </c>
      <c r="L10" s="9" t="s">
        <v>32</v>
      </c>
      <c r="M10" s="12">
        <v>6.75</v>
      </c>
      <c r="N10" s="12">
        <v>9.25</v>
      </c>
      <c r="O10" s="12">
        <v>48</v>
      </c>
      <c r="P10" s="9" t="s">
        <v>141</v>
      </c>
      <c r="Q10" s="9">
        <v>9647.0040000000008</v>
      </c>
      <c r="R10" s="9" t="s">
        <v>35</v>
      </c>
      <c r="S10" s="13">
        <v>17</v>
      </c>
    </row>
    <row r="11" spans="1:19" ht="20.100000000000001" customHeight="1" x14ac:dyDescent="0.25">
      <c r="A11" s="35">
        <v>11</v>
      </c>
      <c r="B11" s="80" t="s">
        <v>143</v>
      </c>
      <c r="C11" s="82" t="s">
        <v>317</v>
      </c>
      <c r="D11" s="9" t="s">
        <v>145</v>
      </c>
      <c r="E11" s="9" t="s">
        <v>578</v>
      </c>
      <c r="F11" s="9" t="s">
        <v>423</v>
      </c>
      <c r="G11" s="9" t="s">
        <v>78</v>
      </c>
      <c r="H11" s="10">
        <v>45169</v>
      </c>
      <c r="I11" s="9" t="s">
        <v>31</v>
      </c>
      <c r="J11" s="11">
        <v>1.2549999999999999</v>
      </c>
      <c r="K11" s="9" t="s">
        <v>62</v>
      </c>
      <c r="L11" s="9" t="s">
        <v>32</v>
      </c>
      <c r="M11" s="9">
        <v>7.19</v>
      </c>
      <c r="N11" s="12">
        <v>9.4</v>
      </c>
      <c r="O11" s="12">
        <v>50</v>
      </c>
      <c r="P11" s="9" t="s">
        <v>186</v>
      </c>
      <c r="Q11" s="9">
        <v>206.56200000000001</v>
      </c>
      <c r="R11" s="9" t="s">
        <v>35</v>
      </c>
      <c r="S11" s="13">
        <v>7</v>
      </c>
    </row>
    <row r="12" spans="1:19" ht="20.100000000000001" customHeight="1" x14ac:dyDescent="0.25">
      <c r="A12" s="35">
        <v>15</v>
      </c>
      <c r="B12" s="80" t="s">
        <v>424</v>
      </c>
      <c r="C12" s="82" t="s">
        <v>239</v>
      </c>
      <c r="D12" s="9" t="s">
        <v>426</v>
      </c>
      <c r="E12" s="9" t="s">
        <v>601</v>
      </c>
      <c r="F12" s="9" t="s">
        <v>423</v>
      </c>
      <c r="G12" s="9" t="s">
        <v>78</v>
      </c>
      <c r="H12" s="10">
        <v>45189</v>
      </c>
      <c r="I12" s="9" t="s">
        <v>31</v>
      </c>
      <c r="J12" s="11">
        <v>7.5734329999999996</v>
      </c>
      <c r="K12" s="9" t="s">
        <v>32</v>
      </c>
      <c r="L12" s="9" t="s">
        <v>32</v>
      </c>
      <c r="M12" s="12">
        <v>7.22</v>
      </c>
      <c r="N12" s="12">
        <v>9.35</v>
      </c>
      <c r="O12" s="12">
        <v>52.01</v>
      </c>
      <c r="P12" s="9" t="s">
        <v>103</v>
      </c>
      <c r="Q12" s="12" t="s">
        <v>34</v>
      </c>
      <c r="R12" s="9" t="s">
        <v>34</v>
      </c>
      <c r="S12" s="13">
        <v>4</v>
      </c>
    </row>
    <row r="13" spans="1:19" ht="20.100000000000001" customHeight="1" x14ac:dyDescent="0.25">
      <c r="A13" s="35">
        <v>16</v>
      </c>
      <c r="B13" s="80" t="s">
        <v>615</v>
      </c>
      <c r="C13" s="82" t="s">
        <v>206</v>
      </c>
      <c r="D13" s="9" t="s">
        <v>27</v>
      </c>
      <c r="E13" s="9" t="s">
        <v>616</v>
      </c>
      <c r="F13" s="9" t="s">
        <v>423</v>
      </c>
      <c r="G13" s="9" t="s">
        <v>78</v>
      </c>
      <c r="H13" s="10">
        <v>45189</v>
      </c>
      <c r="I13" s="9" t="s">
        <v>31</v>
      </c>
      <c r="J13" s="11">
        <v>-5.1279909999999997</v>
      </c>
      <c r="K13" s="9" t="s">
        <v>32</v>
      </c>
      <c r="L13" s="9" t="s">
        <v>32</v>
      </c>
      <c r="M13" s="9">
        <v>7.74</v>
      </c>
      <c r="N13" s="12">
        <v>9.49</v>
      </c>
      <c r="O13" s="12">
        <v>54.78</v>
      </c>
      <c r="P13" s="9" t="s">
        <v>215</v>
      </c>
      <c r="Q13" s="9">
        <v>1058.4467560000001</v>
      </c>
      <c r="R13" s="9" t="s">
        <v>42</v>
      </c>
      <c r="S13" s="13">
        <v>5</v>
      </c>
    </row>
    <row r="14" spans="1:19" ht="20.100000000000001" customHeight="1" x14ac:dyDescent="0.25">
      <c r="A14" s="35">
        <v>20</v>
      </c>
      <c r="B14" s="80" t="s">
        <v>443</v>
      </c>
      <c r="C14" s="82" t="s">
        <v>206</v>
      </c>
      <c r="D14" s="9" t="s">
        <v>80</v>
      </c>
      <c r="E14" s="9" t="s">
        <v>617</v>
      </c>
      <c r="F14" s="9" t="s">
        <v>423</v>
      </c>
      <c r="G14" s="9" t="s">
        <v>78</v>
      </c>
      <c r="H14" s="10">
        <v>45204</v>
      </c>
      <c r="I14" s="9" t="s">
        <v>31</v>
      </c>
      <c r="J14" s="11">
        <v>12.9399</v>
      </c>
      <c r="K14" s="9" t="s">
        <v>32</v>
      </c>
      <c r="L14" s="9" t="s">
        <v>32</v>
      </c>
      <c r="M14" s="12">
        <v>6.9</v>
      </c>
      <c r="N14" s="12">
        <v>9.3000000000000007</v>
      </c>
      <c r="O14" s="12">
        <v>53.13</v>
      </c>
      <c r="P14" s="9" t="s">
        <v>342</v>
      </c>
      <c r="Q14" s="12">
        <v>558.58260700000005</v>
      </c>
      <c r="R14" s="9" t="s">
        <v>42</v>
      </c>
      <c r="S14" s="13">
        <v>3</v>
      </c>
    </row>
    <row r="15" spans="1:19" ht="20.100000000000001" customHeight="1" x14ac:dyDescent="0.25">
      <c r="A15" s="35">
        <v>21</v>
      </c>
      <c r="B15" s="80" t="s">
        <v>468</v>
      </c>
      <c r="C15" s="82" t="s">
        <v>95</v>
      </c>
      <c r="D15" s="9" t="s">
        <v>167</v>
      </c>
      <c r="E15" s="9" t="s">
        <v>618</v>
      </c>
      <c r="F15" s="9" t="s">
        <v>423</v>
      </c>
      <c r="G15" s="9" t="s">
        <v>78</v>
      </c>
      <c r="H15" s="10">
        <v>45205</v>
      </c>
      <c r="I15" s="9" t="s">
        <v>31</v>
      </c>
      <c r="J15" s="11">
        <v>11.936563</v>
      </c>
      <c r="K15" s="9" t="s">
        <v>32</v>
      </c>
      <c r="L15" s="9" t="s">
        <v>32</v>
      </c>
      <c r="M15" s="12">
        <v>7.12</v>
      </c>
      <c r="N15" s="12">
        <v>9.8000000000000007</v>
      </c>
      <c r="O15" s="12">
        <v>49.23</v>
      </c>
      <c r="P15" s="9" t="s">
        <v>103</v>
      </c>
      <c r="Q15" s="12" t="s">
        <v>34</v>
      </c>
      <c r="R15" s="9" t="s">
        <v>34</v>
      </c>
      <c r="S15" s="13">
        <v>5</v>
      </c>
    </row>
    <row r="16" spans="1:19" ht="20.100000000000001" customHeight="1" x14ac:dyDescent="0.25">
      <c r="A16" s="35">
        <v>22</v>
      </c>
      <c r="B16" s="80" t="s">
        <v>335</v>
      </c>
      <c r="C16" s="82" t="s">
        <v>295</v>
      </c>
      <c r="D16" s="9" t="s">
        <v>246</v>
      </c>
      <c r="E16" s="9" t="s">
        <v>610</v>
      </c>
      <c r="F16" s="9" t="s">
        <v>423</v>
      </c>
      <c r="G16" s="9" t="s">
        <v>78</v>
      </c>
      <c r="H16" s="10">
        <v>45211</v>
      </c>
      <c r="I16" s="9" t="s">
        <v>31</v>
      </c>
      <c r="J16" s="11">
        <v>11.734999999999999</v>
      </c>
      <c r="K16" s="9" t="s">
        <v>62</v>
      </c>
      <c r="L16" s="9" t="s">
        <v>32</v>
      </c>
      <c r="M16" s="12">
        <v>6.4</v>
      </c>
      <c r="N16" s="12">
        <v>9.1999999999999993</v>
      </c>
      <c r="O16" s="12">
        <v>48</v>
      </c>
      <c r="P16" s="9" t="s">
        <v>230</v>
      </c>
      <c r="Q16" s="9">
        <v>766.46</v>
      </c>
      <c r="R16" s="9" t="s">
        <v>35</v>
      </c>
      <c r="S16" s="13">
        <v>16</v>
      </c>
    </row>
    <row r="17" spans="1:19" ht="20.100000000000001" customHeight="1" x14ac:dyDescent="0.25">
      <c r="A17" s="35">
        <v>23</v>
      </c>
      <c r="B17" s="80" t="s">
        <v>337</v>
      </c>
      <c r="C17" s="82" t="s">
        <v>295</v>
      </c>
      <c r="D17" s="9" t="s">
        <v>246</v>
      </c>
      <c r="E17" s="9" t="s">
        <v>611</v>
      </c>
      <c r="F17" s="9" t="s">
        <v>423</v>
      </c>
      <c r="G17" s="9" t="s">
        <v>78</v>
      </c>
      <c r="H17" s="10">
        <v>45211</v>
      </c>
      <c r="I17" s="9" t="s">
        <v>31</v>
      </c>
      <c r="J17" s="11">
        <v>18.236999999999998</v>
      </c>
      <c r="K17" s="9" t="s">
        <v>62</v>
      </c>
      <c r="L17" s="9" t="s">
        <v>32</v>
      </c>
      <c r="M17" s="12">
        <v>6.67</v>
      </c>
      <c r="N17" s="12">
        <v>9.1999999999999993</v>
      </c>
      <c r="O17" s="12">
        <v>48</v>
      </c>
      <c r="P17" s="9" t="s">
        <v>230</v>
      </c>
      <c r="Q17" s="12">
        <v>643.02200000000005</v>
      </c>
      <c r="R17" s="9" t="s">
        <v>35</v>
      </c>
      <c r="S17" s="13">
        <v>16</v>
      </c>
    </row>
    <row r="18" spans="1:19" ht="20.100000000000001" customHeight="1" x14ac:dyDescent="0.25">
      <c r="A18" s="35">
        <v>24</v>
      </c>
      <c r="B18" s="80" t="s">
        <v>348</v>
      </c>
      <c r="C18" s="82" t="s">
        <v>325</v>
      </c>
      <c r="D18" s="9" t="s">
        <v>349</v>
      </c>
      <c r="E18" s="9" t="s">
        <v>608</v>
      </c>
      <c r="F18" s="9" t="s">
        <v>423</v>
      </c>
      <c r="G18" s="9" t="s">
        <v>78</v>
      </c>
      <c r="H18" s="10">
        <v>45224</v>
      </c>
      <c r="I18" s="9" t="s">
        <v>31</v>
      </c>
      <c r="J18" s="11">
        <v>14.060425</v>
      </c>
      <c r="K18" s="9" t="s">
        <v>32</v>
      </c>
      <c r="L18" s="9" t="s">
        <v>62</v>
      </c>
      <c r="M18" s="12">
        <v>6.67</v>
      </c>
      <c r="N18" s="12">
        <v>9.5500000000000007</v>
      </c>
      <c r="O18" s="12">
        <v>48.02</v>
      </c>
      <c r="P18" s="9" t="s">
        <v>91</v>
      </c>
      <c r="Q18" s="12">
        <v>582.81882800000005</v>
      </c>
      <c r="R18" s="9" t="s">
        <v>35</v>
      </c>
      <c r="S18" s="13">
        <v>14</v>
      </c>
    </row>
    <row r="19" spans="1:19" ht="20.100000000000001" customHeight="1" x14ac:dyDescent="0.25">
      <c r="A19" s="35">
        <v>26</v>
      </c>
      <c r="B19" s="80" t="s">
        <v>605</v>
      </c>
      <c r="C19" s="82" t="s">
        <v>191</v>
      </c>
      <c r="D19" s="9" t="s">
        <v>173</v>
      </c>
      <c r="E19" s="9" t="s">
        <v>606</v>
      </c>
      <c r="F19" s="9" t="s">
        <v>423</v>
      </c>
      <c r="G19" s="9" t="s">
        <v>78</v>
      </c>
      <c r="H19" s="10">
        <v>45225</v>
      </c>
      <c r="I19" s="9" t="s">
        <v>31</v>
      </c>
      <c r="J19" s="11">
        <v>28.803999999999998</v>
      </c>
      <c r="K19" s="9" t="s">
        <v>32</v>
      </c>
      <c r="L19" s="9" t="s">
        <v>62</v>
      </c>
      <c r="M19" s="12">
        <v>6.72</v>
      </c>
      <c r="N19" s="12">
        <v>9.65</v>
      </c>
      <c r="O19" s="12">
        <v>53</v>
      </c>
      <c r="P19" s="9" t="s">
        <v>141</v>
      </c>
      <c r="Q19" s="12">
        <v>470.07299999999998</v>
      </c>
      <c r="R19" s="9" t="s">
        <v>35</v>
      </c>
      <c r="S19" s="13">
        <v>11</v>
      </c>
    </row>
    <row r="20" spans="1:19" ht="20.100000000000001" customHeight="1" x14ac:dyDescent="0.25">
      <c r="A20" s="35">
        <v>27</v>
      </c>
      <c r="B20" s="80" t="s">
        <v>143</v>
      </c>
      <c r="C20" s="82" t="s">
        <v>162</v>
      </c>
      <c r="D20" s="9" t="s">
        <v>145</v>
      </c>
      <c r="E20" s="9" t="s">
        <v>614</v>
      </c>
      <c r="F20" s="9" t="s">
        <v>423</v>
      </c>
      <c r="G20" s="9" t="s">
        <v>78</v>
      </c>
      <c r="H20" s="10">
        <v>45225</v>
      </c>
      <c r="I20" s="9" t="s">
        <v>31</v>
      </c>
      <c r="J20" s="11">
        <v>7.16</v>
      </c>
      <c r="K20" s="9" t="s">
        <v>32</v>
      </c>
      <c r="L20" s="9" t="s">
        <v>32</v>
      </c>
      <c r="M20" s="12">
        <v>7.24</v>
      </c>
      <c r="N20" s="12">
        <v>9.5</v>
      </c>
      <c r="O20" s="12">
        <v>50</v>
      </c>
      <c r="P20" s="9" t="s">
        <v>244</v>
      </c>
      <c r="Q20" s="12">
        <v>340.33600000000001</v>
      </c>
      <c r="R20" s="9" t="s">
        <v>35</v>
      </c>
      <c r="S20" s="13">
        <v>7</v>
      </c>
    </row>
    <row r="21" spans="1:19" ht="20.100000000000001" customHeight="1" x14ac:dyDescent="0.25">
      <c r="A21" s="35">
        <v>29</v>
      </c>
      <c r="B21" s="80" t="s">
        <v>151</v>
      </c>
      <c r="C21" s="82" t="s">
        <v>152</v>
      </c>
      <c r="D21" s="9" t="s">
        <v>80</v>
      </c>
      <c r="E21" s="9" t="s">
        <v>612</v>
      </c>
      <c r="F21" s="9" t="s">
        <v>423</v>
      </c>
      <c r="G21" s="9" t="s">
        <v>78</v>
      </c>
      <c r="H21" s="10">
        <v>45231</v>
      </c>
      <c r="I21" s="9" t="s">
        <v>31</v>
      </c>
      <c r="J21" s="11">
        <v>31.689741999999999</v>
      </c>
      <c r="K21" s="9" t="s">
        <v>32</v>
      </c>
      <c r="L21" s="9" t="s">
        <v>32</v>
      </c>
      <c r="M21" s="12">
        <v>6.96</v>
      </c>
      <c r="N21" s="12">
        <v>9.6</v>
      </c>
      <c r="O21" s="12">
        <v>52.32</v>
      </c>
      <c r="P21" s="9" t="s">
        <v>103</v>
      </c>
      <c r="Q21" s="12">
        <v>1897.600872</v>
      </c>
      <c r="R21" s="9" t="s">
        <v>154</v>
      </c>
      <c r="S21" s="13">
        <v>16</v>
      </c>
    </row>
    <row r="22" spans="1:19" ht="20.100000000000001" customHeight="1" x14ac:dyDescent="0.25">
      <c r="A22" s="35">
        <v>31</v>
      </c>
      <c r="B22" s="36" t="s">
        <v>354</v>
      </c>
      <c r="C22" s="59" t="s">
        <v>172</v>
      </c>
      <c r="D22" s="59" t="s">
        <v>355</v>
      </c>
      <c r="E22" s="59" t="s">
        <v>628</v>
      </c>
      <c r="F22" s="59" t="s">
        <v>423</v>
      </c>
      <c r="G22" s="59" t="s">
        <v>78</v>
      </c>
      <c r="H22" s="60">
        <v>45233</v>
      </c>
      <c r="I22" s="59" t="s">
        <v>39</v>
      </c>
      <c r="J22" s="61">
        <v>8.5860000000000003</v>
      </c>
      <c r="K22" s="59" t="s">
        <v>32</v>
      </c>
      <c r="L22" s="59" t="s">
        <v>32</v>
      </c>
      <c r="M22" s="59">
        <v>7.8</v>
      </c>
      <c r="N22" s="59">
        <v>9.6999999999999993</v>
      </c>
      <c r="O22" s="59">
        <v>56.06</v>
      </c>
      <c r="P22" s="59" t="s">
        <v>150</v>
      </c>
      <c r="Q22" s="59">
        <v>341.36900000000003</v>
      </c>
      <c r="R22" s="59" t="s">
        <v>35</v>
      </c>
      <c r="S22" s="63">
        <v>6</v>
      </c>
    </row>
    <row r="23" spans="1:19" ht="20.100000000000001" customHeight="1" x14ac:dyDescent="0.25">
      <c r="A23" s="35">
        <v>34</v>
      </c>
      <c r="B23" s="36" t="s">
        <v>241</v>
      </c>
      <c r="C23" s="59" t="s">
        <v>172</v>
      </c>
      <c r="D23" s="59" t="s">
        <v>242</v>
      </c>
      <c r="E23" s="59" t="s">
        <v>629</v>
      </c>
      <c r="F23" s="59" t="s">
        <v>423</v>
      </c>
      <c r="G23" s="59" t="s">
        <v>78</v>
      </c>
      <c r="H23" s="60">
        <v>45239</v>
      </c>
      <c r="I23" s="59" t="s">
        <v>39</v>
      </c>
      <c r="J23" s="61">
        <v>5.3936010000000003</v>
      </c>
      <c r="K23" s="59" t="s">
        <v>32</v>
      </c>
      <c r="L23" s="59" t="s">
        <v>32</v>
      </c>
      <c r="M23" s="62">
        <v>7.58</v>
      </c>
      <c r="N23" s="62">
        <v>9.8000000000000007</v>
      </c>
      <c r="O23" s="62">
        <v>52.5</v>
      </c>
      <c r="P23" s="59" t="s">
        <v>244</v>
      </c>
      <c r="Q23" s="62">
        <v>265.49110999999999</v>
      </c>
      <c r="R23" s="59" t="s">
        <v>35</v>
      </c>
      <c r="S23" s="63">
        <v>6</v>
      </c>
    </row>
    <row r="24" spans="1:19" ht="20.100000000000001" customHeight="1" x14ac:dyDescent="0.25">
      <c r="A24" s="35">
        <v>35</v>
      </c>
      <c r="B24" s="36" t="s">
        <v>358</v>
      </c>
      <c r="C24" s="59" t="s">
        <v>172</v>
      </c>
      <c r="D24" s="59" t="s">
        <v>359</v>
      </c>
      <c r="E24" s="59" t="s">
        <v>630</v>
      </c>
      <c r="F24" s="59" t="s">
        <v>423</v>
      </c>
      <c r="G24" s="59" t="s">
        <v>78</v>
      </c>
      <c r="H24" s="60">
        <v>45239</v>
      </c>
      <c r="I24" s="59" t="s">
        <v>39</v>
      </c>
      <c r="J24" s="61">
        <v>12.702</v>
      </c>
      <c r="K24" s="59" t="s">
        <v>62</v>
      </c>
      <c r="L24" s="59" t="s">
        <v>32</v>
      </c>
      <c r="M24" s="62">
        <v>7.42</v>
      </c>
      <c r="N24" s="62">
        <v>9.8000000000000007</v>
      </c>
      <c r="O24" s="62">
        <v>53.7</v>
      </c>
      <c r="P24" s="59" t="s">
        <v>150</v>
      </c>
      <c r="Q24" s="62">
        <v>532.23199999999997</v>
      </c>
      <c r="R24" s="59" t="s">
        <v>35</v>
      </c>
      <c r="S24" s="63">
        <v>6</v>
      </c>
    </row>
    <row r="25" spans="1:19" ht="20.100000000000001" customHeight="1" x14ac:dyDescent="0.25">
      <c r="A25" s="35">
        <v>37</v>
      </c>
      <c r="B25" s="80" t="s">
        <v>134</v>
      </c>
      <c r="C25" s="82" t="s">
        <v>111</v>
      </c>
      <c r="D25" s="9" t="s">
        <v>135</v>
      </c>
      <c r="E25" s="9" t="s">
        <v>579</v>
      </c>
      <c r="F25" s="9" t="s">
        <v>423</v>
      </c>
      <c r="G25" s="9" t="s">
        <v>78</v>
      </c>
      <c r="H25" s="10">
        <v>45246</v>
      </c>
      <c r="I25" s="9" t="s">
        <v>39</v>
      </c>
      <c r="J25" s="11">
        <v>111.8</v>
      </c>
      <c r="K25" s="9" t="s">
        <v>32</v>
      </c>
      <c r="L25" s="9" t="s">
        <v>32</v>
      </c>
      <c r="M25" s="9">
        <v>6.85</v>
      </c>
      <c r="N25" s="12">
        <v>9.44</v>
      </c>
      <c r="O25" s="12">
        <v>50</v>
      </c>
      <c r="P25" s="9" t="s">
        <v>244</v>
      </c>
      <c r="Q25" s="9">
        <v>2841.6750000000002</v>
      </c>
      <c r="R25" s="9" t="s">
        <v>35</v>
      </c>
      <c r="S25" s="13">
        <v>10</v>
      </c>
    </row>
    <row r="26" spans="1:19" ht="20.100000000000001" customHeight="1" x14ac:dyDescent="0.25">
      <c r="A26" s="35">
        <v>38</v>
      </c>
      <c r="B26" s="80" t="s">
        <v>580</v>
      </c>
      <c r="C26" s="82" t="s">
        <v>111</v>
      </c>
      <c r="D26" s="9" t="s">
        <v>173</v>
      </c>
      <c r="E26" s="9" t="s">
        <v>581</v>
      </c>
      <c r="F26" s="9" t="s">
        <v>423</v>
      </c>
      <c r="G26" s="9" t="s">
        <v>78</v>
      </c>
      <c r="H26" s="10">
        <v>45246</v>
      </c>
      <c r="I26" s="9" t="s">
        <v>39</v>
      </c>
      <c r="J26" s="11">
        <v>11.012</v>
      </c>
      <c r="K26" s="9" t="s">
        <v>32</v>
      </c>
      <c r="L26" s="9" t="s">
        <v>32</v>
      </c>
      <c r="M26" s="12">
        <v>6.96</v>
      </c>
      <c r="N26" s="12">
        <v>9.3800000000000008</v>
      </c>
      <c r="O26" s="12">
        <v>52.58</v>
      </c>
      <c r="P26" s="9" t="s">
        <v>244</v>
      </c>
      <c r="Q26" s="12">
        <v>422.113</v>
      </c>
      <c r="R26" s="9" t="s">
        <v>35</v>
      </c>
      <c r="S26" s="13">
        <v>10</v>
      </c>
    </row>
    <row r="27" spans="1:19" ht="20.100000000000001" customHeight="1" x14ac:dyDescent="0.25">
      <c r="A27" s="35">
        <v>39</v>
      </c>
      <c r="B27" s="80" t="s">
        <v>582</v>
      </c>
      <c r="C27" s="82" t="s">
        <v>111</v>
      </c>
      <c r="D27" s="9" t="s">
        <v>167</v>
      </c>
      <c r="E27" s="9" t="s">
        <v>583</v>
      </c>
      <c r="F27" s="9" t="s">
        <v>423</v>
      </c>
      <c r="G27" s="9" t="s">
        <v>78</v>
      </c>
      <c r="H27" s="10">
        <v>45246</v>
      </c>
      <c r="I27" s="9" t="s">
        <v>39</v>
      </c>
      <c r="J27" s="11">
        <v>223.03299999999999</v>
      </c>
      <c r="K27" s="9" t="s">
        <v>32</v>
      </c>
      <c r="L27" s="9" t="s">
        <v>32</v>
      </c>
      <c r="M27" s="9">
        <v>6.68</v>
      </c>
      <c r="N27" s="12">
        <v>9.51</v>
      </c>
      <c r="O27" s="12">
        <v>50</v>
      </c>
      <c r="P27" s="9" t="s">
        <v>244</v>
      </c>
      <c r="Q27" s="9">
        <v>5971.9229999999998</v>
      </c>
      <c r="R27" s="9" t="s">
        <v>35</v>
      </c>
      <c r="S27" s="13">
        <v>10</v>
      </c>
    </row>
    <row r="28" spans="1:19" ht="20.100000000000001" customHeight="1" x14ac:dyDescent="0.25">
      <c r="A28" s="35">
        <v>40</v>
      </c>
      <c r="B28" s="80" t="s">
        <v>584</v>
      </c>
      <c r="C28" s="82" t="s">
        <v>111</v>
      </c>
      <c r="D28" s="9" t="s">
        <v>173</v>
      </c>
      <c r="E28" s="9" t="s">
        <v>585</v>
      </c>
      <c r="F28" s="9" t="s">
        <v>423</v>
      </c>
      <c r="G28" s="9" t="s">
        <v>78</v>
      </c>
      <c r="H28" s="10">
        <v>45246</v>
      </c>
      <c r="I28" s="9" t="s">
        <v>39</v>
      </c>
      <c r="J28" s="11">
        <v>302.79399999999998</v>
      </c>
      <c r="K28" s="9" t="s">
        <v>32</v>
      </c>
      <c r="L28" s="9" t="s">
        <v>32</v>
      </c>
      <c r="M28" s="9">
        <v>6.65</v>
      </c>
      <c r="N28" s="12">
        <v>9.3800000000000008</v>
      </c>
      <c r="O28" s="12">
        <v>50.79</v>
      </c>
      <c r="P28" s="9" t="s">
        <v>244</v>
      </c>
      <c r="Q28" s="9">
        <v>4193.982</v>
      </c>
      <c r="R28" s="9" t="s">
        <v>35</v>
      </c>
      <c r="S28" s="13">
        <v>10</v>
      </c>
    </row>
    <row r="29" spans="1:19" ht="20.100000000000001" customHeight="1" x14ac:dyDescent="0.25">
      <c r="A29" s="35">
        <v>41</v>
      </c>
      <c r="B29" s="80" t="s">
        <v>443</v>
      </c>
      <c r="C29" s="82" t="s">
        <v>95</v>
      </c>
      <c r="D29" s="9" t="s">
        <v>80</v>
      </c>
      <c r="E29" s="9" t="s">
        <v>619</v>
      </c>
      <c r="F29" s="9" t="s">
        <v>423</v>
      </c>
      <c r="G29" s="9" t="s">
        <v>78</v>
      </c>
      <c r="H29" s="10">
        <v>45264</v>
      </c>
      <c r="I29" s="9" t="s">
        <v>31</v>
      </c>
      <c r="J29" s="11">
        <v>40.208694000000001</v>
      </c>
      <c r="K29" s="9" t="s">
        <v>32</v>
      </c>
      <c r="L29" s="9" t="s">
        <v>32</v>
      </c>
      <c r="M29" s="9">
        <v>6.95</v>
      </c>
      <c r="N29" s="9">
        <v>9.8000000000000007</v>
      </c>
      <c r="O29" s="9">
        <v>50.09</v>
      </c>
      <c r="P29" s="9" t="s">
        <v>103</v>
      </c>
      <c r="Q29" s="9">
        <v>1140.6712640000001</v>
      </c>
      <c r="R29" s="9" t="s">
        <v>35</v>
      </c>
      <c r="S29" s="13">
        <v>6</v>
      </c>
    </row>
    <row r="30" spans="1:19" ht="20.100000000000001" customHeight="1" x14ac:dyDescent="0.25">
      <c r="A30" s="35">
        <v>45</v>
      </c>
      <c r="B30" s="80" t="s">
        <v>383</v>
      </c>
      <c r="C30" s="82" t="s">
        <v>148</v>
      </c>
      <c r="D30" s="9" t="s">
        <v>112</v>
      </c>
      <c r="E30" s="9" t="s">
        <v>596</v>
      </c>
      <c r="F30" s="9" t="s">
        <v>423</v>
      </c>
      <c r="G30" s="9" t="s">
        <v>78</v>
      </c>
      <c r="H30" s="10">
        <v>45274</v>
      </c>
      <c r="I30" s="9" t="s">
        <v>39</v>
      </c>
      <c r="J30" s="11">
        <v>228.69800000000001</v>
      </c>
      <c r="K30" s="9" t="s">
        <v>62</v>
      </c>
      <c r="L30" s="9" t="s">
        <v>32</v>
      </c>
      <c r="M30" s="9">
        <v>6.74</v>
      </c>
      <c r="N30" s="12">
        <v>9.4499999999999993</v>
      </c>
      <c r="O30" s="12">
        <v>52</v>
      </c>
      <c r="P30" s="9" t="s">
        <v>385</v>
      </c>
      <c r="Q30" s="12">
        <v>3801.3359999999998</v>
      </c>
      <c r="R30" s="9" t="s">
        <v>35</v>
      </c>
      <c r="S30" s="13">
        <v>10</v>
      </c>
    </row>
    <row r="31" spans="1:19" ht="20.100000000000001" customHeight="1" x14ac:dyDescent="0.25">
      <c r="A31" s="35">
        <v>46</v>
      </c>
      <c r="B31" s="80" t="s">
        <v>491</v>
      </c>
      <c r="C31" s="82" t="s">
        <v>148</v>
      </c>
      <c r="D31" s="9" t="s">
        <v>492</v>
      </c>
      <c r="E31" s="9" t="s">
        <v>600</v>
      </c>
      <c r="F31" s="9" t="s">
        <v>423</v>
      </c>
      <c r="G31" s="9" t="s">
        <v>78</v>
      </c>
      <c r="H31" s="10">
        <v>45274</v>
      </c>
      <c r="I31" s="9" t="s">
        <v>39</v>
      </c>
      <c r="J31" s="11">
        <v>10.051240999999999</v>
      </c>
      <c r="K31" s="9" t="s">
        <v>32</v>
      </c>
      <c r="L31" s="9" t="s">
        <v>32</v>
      </c>
      <c r="M31" s="12">
        <v>7.04</v>
      </c>
      <c r="N31" s="12">
        <v>9.5</v>
      </c>
      <c r="O31" s="12">
        <v>52.6</v>
      </c>
      <c r="P31" s="9" t="s">
        <v>103</v>
      </c>
      <c r="Q31" s="12">
        <v>1394.322952</v>
      </c>
      <c r="R31" s="9" t="s">
        <v>35</v>
      </c>
      <c r="S31" s="13">
        <v>7</v>
      </c>
    </row>
    <row r="32" spans="1:19" ht="20.100000000000001" customHeight="1" x14ac:dyDescent="0.25">
      <c r="A32" s="35">
        <v>47</v>
      </c>
      <c r="B32" s="80" t="s">
        <v>491</v>
      </c>
      <c r="C32" s="82" t="s">
        <v>633</v>
      </c>
      <c r="D32" s="9" t="s">
        <v>492</v>
      </c>
      <c r="E32" s="9" t="s">
        <v>575</v>
      </c>
      <c r="F32" s="9" t="s">
        <v>423</v>
      </c>
      <c r="G32" s="9" t="s">
        <v>78</v>
      </c>
      <c r="H32" s="10">
        <v>45275</v>
      </c>
      <c r="I32" s="9" t="s">
        <v>39</v>
      </c>
      <c r="J32" s="11">
        <v>24.595331000000002</v>
      </c>
      <c r="K32" s="9" t="s">
        <v>32</v>
      </c>
      <c r="L32" s="9" t="s">
        <v>32</v>
      </c>
      <c r="M32" s="9">
        <v>7.11</v>
      </c>
      <c r="N32" s="9">
        <v>9.65</v>
      </c>
      <c r="O32" s="9">
        <v>52</v>
      </c>
      <c r="P32" s="9" t="s">
        <v>91</v>
      </c>
      <c r="Q32" s="9">
        <v>580.40243099999998</v>
      </c>
      <c r="R32" s="9" t="s">
        <v>35</v>
      </c>
      <c r="S32" s="13">
        <v>20</v>
      </c>
    </row>
    <row r="33" spans="1:19" ht="20.100000000000001" customHeight="1" x14ac:dyDescent="0.25">
      <c r="A33" s="35">
        <v>52</v>
      </c>
      <c r="B33" s="80" t="s">
        <v>489</v>
      </c>
      <c r="C33" s="82" t="s">
        <v>100</v>
      </c>
      <c r="D33" s="9" t="s">
        <v>105</v>
      </c>
      <c r="E33" s="9" t="s">
        <v>574</v>
      </c>
      <c r="F33" s="9" t="s">
        <v>423</v>
      </c>
      <c r="G33" s="9" t="s">
        <v>78</v>
      </c>
      <c r="H33" s="10">
        <v>45282</v>
      </c>
      <c r="I33" s="9" t="s">
        <v>39</v>
      </c>
      <c r="J33" s="11">
        <v>77</v>
      </c>
      <c r="K33" s="9" t="s">
        <v>32</v>
      </c>
      <c r="L33" s="9" t="s">
        <v>32</v>
      </c>
      <c r="M33" s="9">
        <v>7.67</v>
      </c>
      <c r="N33" s="9">
        <v>10.5</v>
      </c>
      <c r="O33" s="9">
        <v>52</v>
      </c>
      <c r="P33" s="9" t="s">
        <v>34</v>
      </c>
      <c r="Q33" s="12" t="s">
        <v>34</v>
      </c>
      <c r="R33" s="9" t="s">
        <v>34</v>
      </c>
      <c r="S33" s="13">
        <v>2</v>
      </c>
    </row>
    <row r="34" spans="1:19" ht="20.100000000000001" customHeight="1" x14ac:dyDescent="0.25">
      <c r="A34" s="81"/>
      <c r="B34" s="56"/>
      <c r="D34" s="56"/>
      <c r="E34" s="56"/>
      <c r="F34" s="56"/>
      <c r="G34" s="56"/>
      <c r="H34" s="64"/>
      <c r="I34" s="56"/>
      <c r="J34" s="65"/>
      <c r="K34" s="56"/>
      <c r="L34" s="56"/>
      <c r="M34" s="66"/>
      <c r="N34" s="66"/>
      <c r="O34" s="66"/>
      <c r="P34" s="56"/>
      <c r="Q34" s="66"/>
      <c r="R34" s="56"/>
      <c r="S34" s="67"/>
    </row>
    <row r="35" spans="1:19" ht="20.100000000000001" customHeight="1" x14ac:dyDescent="0.25">
      <c r="B35" s="56"/>
      <c r="D35" s="56"/>
      <c r="E35" s="56"/>
      <c r="F35" s="56"/>
      <c r="G35" s="56"/>
      <c r="H35" s="64"/>
      <c r="I35" s="56"/>
      <c r="J35" s="65"/>
      <c r="K35" s="56"/>
      <c r="L35" s="56"/>
      <c r="M35" s="66"/>
      <c r="N35" s="66"/>
      <c r="O35" s="66"/>
      <c r="P35" s="56"/>
      <c r="Q35" s="66"/>
      <c r="R35" s="56"/>
      <c r="S35" s="67"/>
    </row>
    <row r="36" spans="1:19" ht="20.100000000000001" customHeight="1" x14ac:dyDescent="0.25">
      <c r="B36" s="56"/>
      <c r="D36" s="56"/>
      <c r="E36" s="56"/>
      <c r="F36" s="56"/>
      <c r="G36" s="56"/>
      <c r="H36" s="64"/>
      <c r="I36" s="56"/>
      <c r="J36" s="65"/>
      <c r="K36" s="56"/>
      <c r="L36" s="56"/>
      <c r="M36" s="66"/>
      <c r="N36" s="66"/>
      <c r="O36" s="66"/>
      <c r="P36" s="56"/>
      <c r="Q36" s="66"/>
      <c r="R36" s="56"/>
      <c r="S36" s="67"/>
    </row>
    <row r="37" spans="1:19" ht="20.100000000000001" customHeight="1" x14ac:dyDescent="0.25">
      <c r="B37" s="56"/>
      <c r="D37" s="56"/>
      <c r="E37" s="56"/>
      <c r="F37" s="56"/>
      <c r="G37" s="56"/>
      <c r="H37" s="64"/>
      <c r="I37" s="56"/>
      <c r="J37" s="65"/>
      <c r="K37" s="56"/>
      <c r="L37" s="56"/>
      <c r="M37" s="66"/>
      <c r="N37" s="66"/>
      <c r="O37" s="66"/>
      <c r="P37" s="56"/>
      <c r="Q37" s="66"/>
      <c r="R37" s="56"/>
      <c r="S37" s="67"/>
    </row>
    <row r="38" spans="1:19" ht="20.100000000000001" customHeight="1" x14ac:dyDescent="0.25">
      <c r="B38" s="56"/>
      <c r="D38" s="56"/>
      <c r="E38" s="56"/>
      <c r="F38" s="56"/>
      <c r="G38" s="56"/>
      <c r="H38" s="64"/>
      <c r="I38" s="56"/>
      <c r="J38" s="65"/>
      <c r="K38" s="56"/>
      <c r="L38" s="56"/>
      <c r="M38" s="66"/>
      <c r="N38" s="66"/>
      <c r="O38" s="66"/>
      <c r="P38" s="56"/>
      <c r="Q38" s="66"/>
      <c r="R38" s="56"/>
      <c r="S38" s="67"/>
    </row>
    <row r="39" spans="1:19" ht="20.100000000000001" customHeight="1" x14ac:dyDescent="0.25">
      <c r="B39" s="56"/>
      <c r="D39" s="56"/>
      <c r="E39" s="56"/>
      <c r="F39" s="56"/>
      <c r="G39" s="56"/>
      <c r="H39" s="64"/>
      <c r="I39" s="56"/>
      <c r="J39" s="65"/>
      <c r="K39" s="56"/>
      <c r="L39" s="56"/>
      <c r="M39" s="66"/>
      <c r="N39" s="66"/>
      <c r="O39" s="66"/>
      <c r="P39" s="56"/>
      <c r="Q39" s="66"/>
      <c r="R39" s="56"/>
      <c r="S39" s="67"/>
    </row>
    <row r="40" spans="1:19" ht="20.100000000000001" customHeight="1" x14ac:dyDescent="0.25">
      <c r="B40" s="56"/>
      <c r="D40" s="56"/>
      <c r="E40" s="56"/>
      <c r="F40" s="56"/>
      <c r="G40" s="56"/>
      <c r="H40" s="64"/>
      <c r="I40" s="56"/>
      <c r="J40" s="65"/>
      <c r="K40" s="56"/>
      <c r="L40" s="56"/>
      <c r="M40" s="66"/>
      <c r="N40" s="66"/>
      <c r="O40" s="66"/>
      <c r="P40" s="56"/>
      <c r="Q40" s="68"/>
      <c r="R40" s="56"/>
      <c r="S40" s="67"/>
    </row>
    <row r="41" spans="1:19" ht="20.100000000000001" customHeight="1" x14ac:dyDescent="0.25">
      <c r="B41" s="56"/>
      <c r="D41" s="56"/>
      <c r="E41" s="56"/>
      <c r="F41" s="56"/>
      <c r="G41" s="56"/>
      <c r="H41" s="64"/>
      <c r="I41" s="56"/>
      <c r="J41" s="65"/>
      <c r="K41" s="56"/>
      <c r="L41" s="56"/>
      <c r="M41" s="68"/>
      <c r="N41" s="68"/>
      <c r="O41" s="68"/>
      <c r="P41" s="56"/>
      <c r="Q41" s="68"/>
      <c r="R41" s="56"/>
      <c r="S41" s="67"/>
    </row>
    <row r="42" spans="1:19" ht="20.100000000000001" customHeight="1" x14ac:dyDescent="0.25">
      <c r="B42" s="56"/>
      <c r="D42" s="56"/>
      <c r="E42" s="56"/>
      <c r="F42" s="56"/>
      <c r="G42" s="56"/>
      <c r="H42" s="64"/>
      <c r="I42" s="56"/>
      <c r="J42" s="65"/>
      <c r="K42" s="56"/>
      <c r="L42" s="56"/>
      <c r="M42" s="68"/>
      <c r="N42" s="68"/>
      <c r="O42" s="68"/>
      <c r="P42" s="56"/>
      <c r="Q42" s="68"/>
      <c r="R42" s="56"/>
      <c r="S42" s="67"/>
    </row>
    <row r="43" spans="1:19" ht="20.100000000000001" customHeight="1" x14ac:dyDescent="0.25">
      <c r="B43" s="56"/>
      <c r="D43" s="56"/>
      <c r="E43" s="56"/>
      <c r="F43" s="56"/>
      <c r="G43" s="56"/>
      <c r="H43" s="64"/>
      <c r="I43" s="56"/>
      <c r="J43" s="65"/>
      <c r="K43" s="56"/>
      <c r="L43" s="56"/>
      <c r="M43" s="68"/>
      <c r="N43" s="66"/>
      <c r="O43" s="66"/>
      <c r="P43" s="56"/>
      <c r="Q43" s="66"/>
      <c r="R43" s="56"/>
      <c r="S43" s="67"/>
    </row>
    <row r="44" spans="1:19" ht="20.100000000000001" customHeight="1" x14ac:dyDescent="0.25">
      <c r="B44" s="56"/>
      <c r="D44" s="56"/>
      <c r="E44" s="56"/>
      <c r="F44" s="56"/>
      <c r="G44" s="56"/>
      <c r="H44" s="64"/>
      <c r="I44" s="56"/>
      <c r="J44" s="65"/>
      <c r="K44" s="56"/>
      <c r="L44" s="56"/>
      <c r="M44" s="66"/>
      <c r="N44" s="66"/>
      <c r="O44" s="66"/>
      <c r="P44" s="56"/>
      <c r="Q44" s="66"/>
      <c r="R44" s="56"/>
      <c r="S44" s="67"/>
    </row>
    <row r="45" spans="1:19" ht="20.100000000000001" customHeight="1" x14ac:dyDescent="0.25">
      <c r="B45" s="56"/>
      <c r="D45" s="56"/>
      <c r="E45" s="56"/>
      <c r="F45" s="56"/>
      <c r="G45" s="56"/>
      <c r="H45" s="64"/>
      <c r="I45" s="56"/>
      <c r="J45" s="65"/>
      <c r="K45" s="56"/>
      <c r="L45" s="56"/>
      <c r="M45" s="66"/>
      <c r="N45" s="66"/>
      <c r="O45" s="66"/>
      <c r="P45" s="56"/>
      <c r="Q45" s="66"/>
      <c r="R45" s="56"/>
      <c r="S45" s="67"/>
    </row>
    <row r="46" spans="1:19" ht="20.100000000000001" customHeight="1" x14ac:dyDescent="0.25">
      <c r="B46" s="56"/>
      <c r="D46" s="56"/>
      <c r="E46" s="56"/>
      <c r="F46" s="56"/>
      <c r="G46" s="56"/>
      <c r="H46" s="64"/>
      <c r="I46" s="56"/>
      <c r="J46" s="65"/>
      <c r="K46" s="56"/>
      <c r="L46" s="56"/>
      <c r="M46" s="66"/>
      <c r="N46" s="66"/>
      <c r="O46" s="66"/>
      <c r="P46" s="56"/>
      <c r="Q46" s="66"/>
      <c r="R46" s="56"/>
      <c r="S46" s="67"/>
    </row>
    <row r="47" spans="1:19" ht="20.100000000000001" customHeight="1" x14ac:dyDescent="0.25">
      <c r="B47" s="56"/>
      <c r="D47" s="56"/>
      <c r="E47" s="56"/>
      <c r="F47" s="56"/>
      <c r="G47" s="56"/>
      <c r="H47" s="64"/>
      <c r="I47" s="56"/>
      <c r="J47" s="65"/>
      <c r="K47" s="56"/>
      <c r="L47" s="56"/>
      <c r="M47" s="66"/>
      <c r="N47" s="66"/>
      <c r="O47" s="66"/>
      <c r="P47" s="56"/>
      <c r="Q47" s="68"/>
      <c r="R47" s="56"/>
      <c r="S47" s="67"/>
    </row>
    <row r="48" spans="1:19" ht="20.100000000000001" customHeight="1" x14ac:dyDescent="0.25">
      <c r="B48" s="56"/>
      <c r="D48" s="56"/>
      <c r="E48" s="56"/>
      <c r="F48" s="56"/>
      <c r="G48" s="56"/>
      <c r="H48" s="64"/>
      <c r="I48" s="56"/>
      <c r="J48" s="65"/>
      <c r="K48" s="56"/>
      <c r="L48" s="56"/>
      <c r="M48" s="66"/>
      <c r="N48" s="66"/>
      <c r="O48" s="66"/>
      <c r="P48" s="56"/>
      <c r="Q48" s="68"/>
      <c r="R48" s="56"/>
      <c r="S48" s="67"/>
    </row>
    <row r="49" spans="2:19" ht="20.100000000000001" customHeight="1" x14ac:dyDescent="0.25">
      <c r="B49" s="56"/>
      <c r="D49" s="56"/>
      <c r="E49" s="56"/>
      <c r="F49" s="56"/>
      <c r="G49" s="56"/>
      <c r="H49" s="64"/>
      <c r="I49" s="56"/>
      <c r="J49" s="65"/>
      <c r="K49" s="56"/>
      <c r="L49" s="56"/>
      <c r="M49" s="68"/>
      <c r="N49" s="68"/>
      <c r="O49" s="68"/>
      <c r="P49" s="56"/>
      <c r="Q49" s="68"/>
      <c r="R49" s="56"/>
      <c r="S49" s="67"/>
    </row>
    <row r="50" spans="2:19" ht="20.100000000000001" customHeight="1" x14ac:dyDescent="0.25">
      <c r="B50" s="56"/>
      <c r="D50" s="56"/>
      <c r="E50" s="56"/>
      <c r="F50" s="56"/>
      <c r="G50" s="56"/>
      <c r="H50" s="64"/>
      <c r="I50" s="56"/>
      <c r="J50" s="65"/>
      <c r="K50" s="56"/>
      <c r="L50" s="56"/>
      <c r="M50" s="66"/>
      <c r="N50" s="66"/>
      <c r="O50" s="66"/>
      <c r="P50" s="56"/>
      <c r="Q50" s="66"/>
      <c r="R50" s="56"/>
      <c r="S50" s="67"/>
    </row>
    <row r="51" spans="2:19" ht="20.100000000000001" customHeight="1" x14ac:dyDescent="0.25">
      <c r="B51" s="56"/>
      <c r="D51" s="56"/>
      <c r="E51" s="56"/>
      <c r="F51" s="56"/>
      <c r="G51" s="56"/>
      <c r="H51" s="64"/>
      <c r="I51" s="56"/>
      <c r="J51" s="65"/>
      <c r="K51" s="56"/>
      <c r="L51" s="56"/>
      <c r="M51" s="66"/>
      <c r="N51" s="66"/>
      <c r="O51" s="66"/>
      <c r="P51" s="56"/>
      <c r="Q51" s="66"/>
      <c r="R51" s="56"/>
      <c r="S51" s="67"/>
    </row>
    <row r="52" spans="2:19" ht="20.100000000000001" customHeight="1" x14ac:dyDescent="0.25">
      <c r="B52" s="56"/>
      <c r="D52" s="56"/>
      <c r="E52" s="56"/>
      <c r="F52" s="56"/>
      <c r="G52" s="56"/>
      <c r="H52" s="64"/>
      <c r="I52" s="56"/>
      <c r="J52" s="65"/>
      <c r="K52" s="56"/>
      <c r="L52" s="56"/>
      <c r="M52" s="66"/>
      <c r="N52" s="66"/>
      <c r="O52" s="66"/>
      <c r="P52" s="56"/>
      <c r="Q52" s="66"/>
      <c r="R52" s="56"/>
      <c r="S52" s="67"/>
    </row>
    <row r="53" spans="2:19" ht="20.100000000000001" customHeight="1" x14ac:dyDescent="0.25">
      <c r="B53" s="56"/>
      <c r="D53" s="56"/>
      <c r="E53" s="56"/>
      <c r="F53" s="56"/>
      <c r="G53" s="56"/>
      <c r="H53" s="64"/>
      <c r="I53" s="56"/>
      <c r="J53" s="65"/>
      <c r="K53" s="56"/>
      <c r="L53" s="56"/>
      <c r="M53" s="66"/>
      <c r="N53" s="66"/>
      <c r="O53" s="66"/>
      <c r="P53" s="56"/>
      <c r="Q53" s="66"/>
      <c r="R53" s="56"/>
      <c r="S53" s="67"/>
    </row>
    <row r="54" spans="2:19" ht="20.100000000000001" customHeight="1" x14ac:dyDescent="0.25">
      <c r="B54" s="56"/>
      <c r="D54" s="56"/>
      <c r="E54" s="56"/>
      <c r="F54" s="56"/>
      <c r="G54" s="56"/>
      <c r="H54" s="64"/>
      <c r="I54" s="56"/>
      <c r="J54" s="65"/>
      <c r="K54" s="56"/>
      <c r="L54" s="56"/>
      <c r="M54" s="66"/>
      <c r="N54" s="66"/>
      <c r="O54" s="66"/>
      <c r="P54" s="56"/>
      <c r="Q54" s="66"/>
      <c r="R54" s="56"/>
      <c r="S54" s="67"/>
    </row>
    <row r="55" spans="2:19" ht="20.100000000000001" customHeight="1" x14ac:dyDescent="0.25">
      <c r="B55" s="56"/>
      <c r="D55" s="56"/>
      <c r="E55" s="56"/>
      <c r="F55" s="56"/>
      <c r="G55" s="56"/>
      <c r="H55" s="64"/>
      <c r="I55" s="56"/>
      <c r="J55" s="65"/>
      <c r="K55" s="56"/>
      <c r="L55" s="56"/>
      <c r="M55" s="66"/>
      <c r="N55" s="66"/>
      <c r="O55" s="66"/>
      <c r="P55" s="56"/>
      <c r="Q55" s="66"/>
      <c r="R55" s="56"/>
      <c r="S55" s="67"/>
    </row>
    <row r="56" spans="2:19" ht="20.100000000000001" customHeight="1" x14ac:dyDescent="0.25">
      <c r="B56" s="56"/>
      <c r="D56" s="56"/>
      <c r="E56" s="56"/>
      <c r="F56" s="56"/>
      <c r="G56" s="56"/>
      <c r="H56" s="64"/>
      <c r="I56" s="56"/>
      <c r="J56" s="65"/>
      <c r="K56" s="56"/>
      <c r="L56" s="56"/>
      <c r="M56" s="66"/>
      <c r="N56" s="66"/>
      <c r="O56" s="66"/>
      <c r="P56" s="56"/>
      <c r="Q56" s="66"/>
      <c r="R56" s="56"/>
      <c r="S56" s="67"/>
    </row>
    <row r="57" spans="2:19" ht="20.100000000000001" customHeight="1" x14ac:dyDescent="0.25">
      <c r="B57" s="56"/>
      <c r="D57" s="56"/>
      <c r="E57" s="56"/>
      <c r="F57" s="56"/>
      <c r="G57" s="56"/>
      <c r="H57" s="64"/>
      <c r="I57" s="56"/>
      <c r="J57" s="65"/>
      <c r="K57" s="56"/>
      <c r="L57" s="56"/>
      <c r="M57" s="66"/>
      <c r="N57" s="66"/>
      <c r="O57" s="66"/>
      <c r="P57" s="56"/>
      <c r="Q57" s="66"/>
      <c r="R57" s="56"/>
      <c r="S57" s="67"/>
    </row>
    <row r="58" spans="2:19" ht="20.100000000000001" customHeight="1" x14ac:dyDescent="0.25">
      <c r="B58" s="56"/>
      <c r="D58" s="56"/>
      <c r="E58" s="56"/>
      <c r="F58" s="56"/>
      <c r="G58" s="56"/>
      <c r="H58" s="64"/>
      <c r="I58" s="56"/>
      <c r="J58" s="65"/>
      <c r="K58" s="56"/>
      <c r="L58" s="56"/>
      <c r="M58" s="66"/>
      <c r="N58" s="66"/>
      <c r="O58" s="66"/>
      <c r="P58" s="56"/>
      <c r="Q58" s="66"/>
      <c r="R58" s="56"/>
      <c r="S58" s="67"/>
    </row>
    <row r="59" spans="2:19" ht="20.100000000000001" customHeight="1" x14ac:dyDescent="0.25">
      <c r="B59" s="56"/>
      <c r="D59" s="56"/>
      <c r="E59" s="56"/>
      <c r="F59" s="56"/>
      <c r="G59" s="56"/>
      <c r="H59" s="64"/>
      <c r="I59" s="56"/>
      <c r="J59" s="65"/>
      <c r="K59" s="56"/>
      <c r="L59" s="56"/>
      <c r="M59" s="66"/>
      <c r="N59" s="66"/>
      <c r="O59" s="66"/>
      <c r="P59" s="56"/>
      <c r="Q59" s="68"/>
      <c r="R59" s="56"/>
      <c r="S59" s="67"/>
    </row>
    <row r="60" spans="2:19" ht="20.100000000000001" customHeight="1" x14ac:dyDescent="0.25">
      <c r="B60" s="56"/>
      <c r="D60" s="56"/>
      <c r="E60" s="56"/>
      <c r="F60" s="56"/>
      <c r="G60" s="56"/>
      <c r="H60" s="64"/>
      <c r="I60" s="56"/>
      <c r="J60" s="65"/>
      <c r="K60" s="56"/>
      <c r="L60" s="56"/>
      <c r="M60" s="68"/>
      <c r="N60" s="68"/>
      <c r="O60" s="68"/>
      <c r="P60" s="56"/>
      <c r="Q60" s="68"/>
      <c r="R60" s="56"/>
      <c r="S60" s="67"/>
    </row>
    <row r="61" spans="2:19" ht="20.100000000000001" customHeight="1" x14ac:dyDescent="0.25">
      <c r="B61" s="56"/>
      <c r="D61" s="56"/>
      <c r="E61" s="56"/>
      <c r="F61" s="56"/>
      <c r="G61" s="56"/>
      <c r="H61" s="64"/>
      <c r="I61" s="56"/>
      <c r="J61" s="65"/>
      <c r="K61" s="56"/>
      <c r="L61" s="56"/>
      <c r="M61" s="68"/>
      <c r="N61" s="68"/>
      <c r="O61" s="68"/>
      <c r="P61" s="56"/>
      <c r="Q61" s="68"/>
      <c r="R61" s="56"/>
      <c r="S61" s="67"/>
    </row>
    <row r="62" spans="2:19" ht="20.100000000000001" customHeight="1" x14ac:dyDescent="0.25">
      <c r="B62" s="56"/>
      <c r="D62" s="56"/>
      <c r="E62" s="56"/>
      <c r="F62" s="56"/>
      <c r="G62" s="56"/>
      <c r="H62" s="64"/>
      <c r="I62" s="56"/>
      <c r="J62" s="65"/>
      <c r="K62" s="56"/>
      <c r="L62" s="56"/>
      <c r="M62" s="68"/>
      <c r="N62" s="66"/>
      <c r="O62" s="66"/>
      <c r="P62" s="56"/>
      <c r="Q62" s="66"/>
      <c r="R62" s="56"/>
      <c r="S62" s="67"/>
    </row>
    <row r="63" spans="2:19" ht="20.100000000000001" customHeight="1" x14ac:dyDescent="0.25">
      <c r="B63" s="56"/>
      <c r="D63" s="56"/>
      <c r="E63" s="56"/>
      <c r="F63" s="56"/>
      <c r="G63" s="56"/>
      <c r="H63" s="64"/>
      <c r="I63" s="56"/>
      <c r="J63" s="65"/>
      <c r="K63" s="56"/>
      <c r="L63" s="56"/>
      <c r="M63" s="66"/>
      <c r="N63" s="66"/>
      <c r="O63" s="66"/>
      <c r="P63" s="56"/>
      <c r="Q63" s="66"/>
      <c r="R63" s="56"/>
      <c r="S63" s="67"/>
    </row>
    <row r="64" spans="2:19" ht="20.100000000000001" customHeight="1" x14ac:dyDescent="0.25">
      <c r="B64" s="56"/>
      <c r="D64" s="56"/>
      <c r="E64" s="56"/>
      <c r="F64" s="56"/>
      <c r="G64" s="56"/>
      <c r="H64" s="64"/>
      <c r="I64" s="56"/>
      <c r="J64" s="65"/>
      <c r="K64" s="56"/>
      <c r="L64" s="56"/>
      <c r="M64" s="66"/>
      <c r="N64" s="66"/>
      <c r="O64" s="66"/>
      <c r="P64" s="56"/>
      <c r="Q64" s="66"/>
      <c r="R64" s="56"/>
      <c r="S64" s="67"/>
    </row>
    <row r="65" spans="2:19" ht="20.100000000000001" customHeight="1" x14ac:dyDescent="0.25">
      <c r="B65" s="56"/>
      <c r="D65" s="56"/>
      <c r="E65" s="56"/>
      <c r="F65" s="56"/>
      <c r="G65" s="56"/>
      <c r="H65" s="64"/>
      <c r="I65" s="56"/>
      <c r="J65" s="65"/>
      <c r="K65" s="56"/>
      <c r="L65" s="56"/>
      <c r="M65" s="66"/>
      <c r="N65" s="66"/>
      <c r="O65" s="66"/>
      <c r="P65" s="56"/>
      <c r="Q65" s="66"/>
      <c r="R65" s="56"/>
      <c r="S65" s="67"/>
    </row>
    <row r="66" spans="2:19" ht="20.100000000000001" customHeight="1" x14ac:dyDescent="0.25">
      <c r="B66" s="56"/>
      <c r="D66" s="56"/>
      <c r="E66" s="56"/>
      <c r="F66" s="56"/>
      <c r="G66" s="56"/>
      <c r="H66" s="64"/>
      <c r="I66" s="56"/>
      <c r="J66" s="65"/>
      <c r="K66" s="56"/>
      <c r="L66" s="56"/>
      <c r="M66" s="68"/>
      <c r="N66" s="68"/>
      <c r="O66" s="68"/>
      <c r="P66" s="56"/>
      <c r="Q66" s="66"/>
      <c r="R66" s="56"/>
      <c r="S66" s="67"/>
    </row>
    <row r="67" spans="2:19" ht="20.100000000000001" customHeight="1" x14ac:dyDescent="0.25">
      <c r="B67" s="56"/>
      <c r="D67" s="56"/>
      <c r="E67" s="56"/>
      <c r="F67" s="56"/>
      <c r="G67" s="56"/>
      <c r="H67" s="64"/>
      <c r="I67" s="56"/>
      <c r="J67" s="65"/>
      <c r="K67" s="56"/>
      <c r="L67" s="56"/>
      <c r="M67" s="66"/>
      <c r="N67" s="66"/>
      <c r="O67" s="66"/>
      <c r="P67" s="56"/>
      <c r="Q67" s="66"/>
      <c r="R67" s="56"/>
      <c r="S67" s="67"/>
    </row>
    <row r="68" spans="2:19" ht="20.100000000000001" customHeight="1" x14ac:dyDescent="0.25">
      <c r="B68" s="56"/>
      <c r="D68" s="56"/>
      <c r="E68" s="56"/>
      <c r="F68" s="56"/>
      <c r="G68" s="56"/>
      <c r="H68" s="64"/>
      <c r="I68" s="56"/>
      <c r="J68" s="65"/>
      <c r="K68" s="56"/>
      <c r="L68" s="56"/>
      <c r="M68" s="66"/>
      <c r="N68" s="66"/>
      <c r="O68" s="66"/>
      <c r="P68" s="56"/>
      <c r="Q68" s="66"/>
      <c r="R68" s="56"/>
      <c r="S68" s="67"/>
    </row>
    <row r="69" spans="2:19" ht="20.100000000000001" customHeight="1" x14ac:dyDescent="0.25">
      <c r="B69" s="56"/>
      <c r="D69" s="56"/>
      <c r="E69" s="56"/>
      <c r="F69" s="56"/>
      <c r="G69" s="56"/>
      <c r="H69" s="64"/>
      <c r="I69" s="56"/>
      <c r="J69" s="65"/>
      <c r="K69" s="56"/>
      <c r="L69" s="56"/>
      <c r="M69" s="66"/>
      <c r="N69" s="66"/>
      <c r="O69" s="66"/>
      <c r="P69" s="56"/>
      <c r="Q69" s="66"/>
      <c r="R69" s="56"/>
      <c r="S69" s="67"/>
    </row>
    <row r="70" spans="2:19" ht="20.100000000000001" customHeight="1" x14ac:dyDescent="0.25">
      <c r="B70" s="56"/>
      <c r="D70" s="56"/>
      <c r="E70" s="56"/>
      <c r="F70" s="56"/>
      <c r="G70" s="56"/>
      <c r="H70" s="64"/>
      <c r="I70" s="56"/>
      <c r="J70" s="65"/>
      <c r="K70" s="56"/>
      <c r="L70" s="56"/>
      <c r="M70" s="66"/>
      <c r="N70" s="66"/>
      <c r="O70" s="66"/>
      <c r="P70" s="56"/>
      <c r="Q70" s="66"/>
      <c r="R70" s="56"/>
      <c r="S70" s="67"/>
    </row>
    <row r="71" spans="2:19" ht="20.100000000000001" customHeight="1" x14ac:dyDescent="0.25">
      <c r="B71" s="56"/>
      <c r="D71" s="56"/>
      <c r="E71" s="56"/>
      <c r="F71" s="56"/>
      <c r="G71" s="56"/>
      <c r="H71" s="64"/>
      <c r="I71" s="56"/>
      <c r="J71" s="65"/>
      <c r="K71" s="56"/>
      <c r="L71" s="56"/>
      <c r="M71" s="68"/>
      <c r="N71" s="68"/>
      <c r="O71" s="68"/>
      <c r="P71" s="56"/>
      <c r="Q71" s="66"/>
      <c r="R71" s="56"/>
      <c r="S71" s="67"/>
    </row>
    <row r="72" spans="2:19" ht="20.100000000000001" customHeight="1" x14ac:dyDescent="0.25">
      <c r="B72" s="56"/>
      <c r="D72" s="56"/>
      <c r="E72" s="56"/>
      <c r="F72" s="56"/>
      <c r="G72" s="56"/>
      <c r="H72" s="64"/>
      <c r="I72" s="56"/>
      <c r="J72" s="65"/>
      <c r="K72" s="56"/>
      <c r="L72" s="56"/>
      <c r="M72" s="66"/>
      <c r="N72" s="66"/>
      <c r="O72" s="66"/>
      <c r="P72" s="56"/>
      <c r="Q72" s="66"/>
      <c r="R72" s="56"/>
      <c r="S72" s="67"/>
    </row>
    <row r="73" spans="2:19" ht="20.100000000000001" customHeight="1" x14ac:dyDescent="0.25">
      <c r="B73" s="56"/>
      <c r="D73" s="56"/>
      <c r="E73" s="56"/>
      <c r="F73" s="56"/>
      <c r="G73" s="56"/>
      <c r="H73" s="64"/>
      <c r="I73" s="56"/>
      <c r="J73" s="65"/>
      <c r="K73" s="56"/>
      <c r="L73" s="56"/>
      <c r="M73" s="66"/>
      <c r="N73" s="66"/>
      <c r="O73" s="66"/>
      <c r="P73" s="56"/>
      <c r="Q73" s="66"/>
      <c r="R73" s="56"/>
      <c r="S73" s="67"/>
    </row>
    <row r="74" spans="2:19" ht="20.100000000000001" customHeight="1" x14ac:dyDescent="0.25">
      <c r="B74" s="56"/>
      <c r="D74" s="56"/>
      <c r="E74" s="56"/>
      <c r="F74" s="56"/>
      <c r="G74" s="56"/>
      <c r="H74" s="64"/>
      <c r="I74" s="56"/>
      <c r="J74" s="65"/>
      <c r="K74" s="56"/>
      <c r="L74" s="56"/>
      <c r="M74" s="66"/>
      <c r="N74" s="66"/>
      <c r="O74" s="66"/>
      <c r="P74" s="56"/>
      <c r="Q74" s="66"/>
      <c r="R74" s="56"/>
      <c r="S74" s="67"/>
    </row>
    <row r="75" spans="2:19" ht="20.100000000000001" customHeight="1" x14ac:dyDescent="0.25">
      <c r="B75" s="56"/>
      <c r="D75" s="56"/>
      <c r="E75" s="56"/>
      <c r="F75" s="56"/>
      <c r="G75" s="56"/>
      <c r="H75" s="64"/>
      <c r="I75" s="56"/>
      <c r="J75" s="65"/>
      <c r="K75" s="56"/>
      <c r="L75" s="56"/>
      <c r="M75" s="68"/>
      <c r="N75" s="68"/>
      <c r="O75" s="68"/>
      <c r="P75" s="56"/>
      <c r="Q75" s="66"/>
      <c r="R75" s="56"/>
      <c r="S75" s="67"/>
    </row>
    <row r="76" spans="2:19" ht="20.100000000000001" customHeight="1" x14ac:dyDescent="0.25">
      <c r="B76" s="56"/>
      <c r="D76" s="56"/>
      <c r="E76" s="56"/>
      <c r="F76" s="56"/>
      <c r="G76" s="56"/>
      <c r="H76" s="64"/>
      <c r="I76" s="56"/>
      <c r="J76" s="65"/>
      <c r="K76" s="56"/>
      <c r="L76" s="56"/>
      <c r="M76" s="66"/>
      <c r="N76" s="66"/>
      <c r="O76" s="66"/>
      <c r="P76" s="56"/>
      <c r="Q76" s="68"/>
      <c r="R76" s="56"/>
      <c r="S76" s="67"/>
    </row>
    <row r="77" spans="2:19" ht="20.100000000000001" customHeight="1" x14ac:dyDescent="0.25">
      <c r="B77" s="56"/>
      <c r="D77" s="56"/>
      <c r="E77" s="56"/>
      <c r="F77" s="56"/>
      <c r="G77" s="56"/>
      <c r="H77" s="64"/>
      <c r="I77" s="56"/>
      <c r="J77" s="68"/>
      <c r="K77" s="56"/>
      <c r="L77" s="56"/>
      <c r="M77" s="68"/>
      <c r="N77" s="66"/>
      <c r="O77" s="66"/>
      <c r="P77" s="56"/>
      <c r="Q77" s="68"/>
      <c r="R77" s="56"/>
      <c r="S77" s="67"/>
    </row>
    <row r="78" spans="2:19" ht="20.100000000000001" customHeight="1" x14ac:dyDescent="0.25">
      <c r="B78" s="56"/>
      <c r="D78" s="56"/>
      <c r="E78" s="56"/>
      <c r="F78" s="56"/>
      <c r="G78" s="56"/>
      <c r="H78" s="64"/>
      <c r="I78" s="56"/>
      <c r="J78" s="65"/>
      <c r="K78" s="56"/>
      <c r="L78" s="56"/>
      <c r="M78" s="68"/>
      <c r="N78" s="66"/>
      <c r="O78" s="66"/>
      <c r="P78" s="56"/>
      <c r="Q78" s="68"/>
      <c r="R78" s="56"/>
      <c r="S78" s="67"/>
    </row>
  </sheetData>
  <mergeCells count="10">
    <mergeCell ref="G8:G9"/>
    <mergeCell ref="H8:Q8"/>
    <mergeCell ref="R8:R9"/>
    <mergeCell ref="S8:S9"/>
    <mergeCell ref="A8:A9"/>
    <mergeCell ref="B8:B9"/>
    <mergeCell ref="C8:C9"/>
    <mergeCell ref="D8:D9"/>
    <mergeCell ref="E8:E9"/>
    <mergeCell ref="F8:F9"/>
  </mergeCells>
  <pageMargins left="0.7" right="0.7" top="0.75" bottom="0.75" header="0.3" footer="0.3"/>
  <pageSetup scale="50" orientation="landscape" horizontalDpi="1200" verticalDpi="1200" r:id="rId1"/>
  <headerFooter scaleWithDoc="0">
    <oddFooter>&amp;C&amp;"Times New Roman,Regular"&amp;12&amp;A
Page &amp;P of &amp;N</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84"/>
  <sheetViews>
    <sheetView view="pageLayout" topLeftCell="H34" zoomScaleNormal="100" zoomScaleSheetLayoutView="115" workbookViewId="0">
      <selection activeCell="Y38" sqref="Y38"/>
    </sheetView>
  </sheetViews>
  <sheetFormatPr defaultRowHeight="13.2" x14ac:dyDescent="0.25"/>
  <cols>
    <col min="1" max="1" width="7" style="57" customWidth="1"/>
    <col min="2" max="2" width="36.44140625" style="57" customWidth="1"/>
    <col min="3" max="3" width="12.33203125" style="57" bestFit="1" customWidth="1"/>
    <col min="4" max="4" width="8.88671875" style="57" customWidth="1"/>
    <col min="5" max="5" width="26.33203125" style="57" bestFit="1" customWidth="1"/>
    <col min="6" max="6" width="9.44140625" style="57" bestFit="1" customWidth="1"/>
    <col min="7" max="7" width="14.109375" style="57" bestFit="1" customWidth="1"/>
    <col min="8" max="8" width="7" style="57" bestFit="1" customWidth="1"/>
    <col min="9" max="25" width="7" style="57" customWidth="1"/>
    <col min="26" max="249" width="8.88671875" style="57"/>
    <col min="250" max="250" width="37.109375" style="57" customWidth="1"/>
    <col min="251" max="251" width="13.88671875" style="57" bestFit="1" customWidth="1"/>
    <col min="252" max="252" width="10" style="57" bestFit="1" customWidth="1"/>
    <col min="253" max="253" width="28.5546875" style="57" bestFit="1" customWidth="1"/>
    <col min="254" max="254" width="13" style="57" bestFit="1" customWidth="1"/>
    <col min="255" max="255" width="17.6640625" style="57" bestFit="1" customWidth="1"/>
    <col min="256" max="256" width="10.109375" style="57" bestFit="1" customWidth="1"/>
    <col min="257" max="257" width="14.109375" style="57" bestFit="1" customWidth="1"/>
    <col min="258" max="258" width="8.6640625" style="57" bestFit="1" customWidth="1"/>
    <col min="259" max="259" width="7.33203125" style="57" bestFit="1" customWidth="1"/>
    <col min="260" max="260" width="12.5546875" style="57" bestFit="1" customWidth="1"/>
    <col min="261" max="261" width="13.109375" style="57" bestFit="1" customWidth="1"/>
    <col min="262" max="262" width="10.5546875" style="57" bestFit="1" customWidth="1"/>
    <col min="263" max="263" width="16.109375" style="57" bestFit="1" customWidth="1"/>
    <col min="264" max="264" width="10.109375" style="57" bestFit="1" customWidth="1"/>
    <col min="265" max="265" width="9.109375" style="57" bestFit="1" customWidth="1"/>
    <col min="266" max="266" width="11.33203125" style="57" bestFit="1" customWidth="1"/>
    <col min="267" max="267" width="10.109375" style="57" bestFit="1" customWidth="1"/>
    <col min="268" max="505" width="8.88671875" style="57"/>
    <col min="506" max="506" width="37.109375" style="57" customWidth="1"/>
    <col min="507" max="507" width="13.88671875" style="57" bestFit="1" customWidth="1"/>
    <col min="508" max="508" width="10" style="57" bestFit="1" customWidth="1"/>
    <col min="509" max="509" width="28.5546875" style="57" bestFit="1" customWidth="1"/>
    <col min="510" max="510" width="13" style="57" bestFit="1" customWidth="1"/>
    <col min="511" max="511" width="17.6640625" style="57" bestFit="1" customWidth="1"/>
    <col min="512" max="512" width="10.109375" style="57" bestFit="1" customWidth="1"/>
    <col min="513" max="513" width="14.109375" style="57" bestFit="1" customWidth="1"/>
    <col min="514" max="514" width="8.6640625" style="57" bestFit="1" customWidth="1"/>
    <col min="515" max="515" width="7.33203125" style="57" bestFit="1" customWidth="1"/>
    <col min="516" max="516" width="12.5546875" style="57" bestFit="1" customWidth="1"/>
    <col min="517" max="517" width="13.109375" style="57" bestFit="1" customWidth="1"/>
    <col min="518" max="518" width="10.5546875" style="57" bestFit="1" customWidth="1"/>
    <col min="519" max="519" width="16.109375" style="57" bestFit="1" customWidth="1"/>
    <col min="520" max="520" width="10.109375" style="57" bestFit="1" customWidth="1"/>
    <col min="521" max="521" width="9.109375" style="57" bestFit="1" customWidth="1"/>
    <col min="522" max="522" width="11.33203125" style="57" bestFit="1" customWidth="1"/>
    <col min="523" max="523" width="10.109375" style="57" bestFit="1" customWidth="1"/>
    <col min="524" max="761" width="8.88671875" style="57"/>
    <col min="762" max="762" width="37.109375" style="57" customWidth="1"/>
    <col min="763" max="763" width="13.88671875" style="57" bestFit="1" customWidth="1"/>
    <col min="764" max="764" width="10" style="57" bestFit="1" customWidth="1"/>
    <col min="765" max="765" width="28.5546875" style="57" bestFit="1" customWidth="1"/>
    <col min="766" max="766" width="13" style="57" bestFit="1" customWidth="1"/>
    <col min="767" max="767" width="17.6640625" style="57" bestFit="1" customWidth="1"/>
    <col min="768" max="768" width="10.109375" style="57" bestFit="1" customWidth="1"/>
    <col min="769" max="769" width="14.109375" style="57" bestFit="1" customWidth="1"/>
    <col min="770" max="770" width="8.6640625" style="57" bestFit="1" customWidth="1"/>
    <col min="771" max="771" width="7.33203125" style="57" bestFit="1" customWidth="1"/>
    <col min="772" max="772" width="12.5546875" style="57" bestFit="1" customWidth="1"/>
    <col min="773" max="773" width="13.109375" style="57" bestFit="1" customWidth="1"/>
    <col min="774" max="774" width="10.5546875" style="57" bestFit="1" customWidth="1"/>
    <col min="775" max="775" width="16.109375" style="57" bestFit="1" customWidth="1"/>
    <col min="776" max="776" width="10.109375" style="57" bestFit="1" customWidth="1"/>
    <col min="777" max="777" width="9.109375" style="57" bestFit="1" customWidth="1"/>
    <col min="778" max="778" width="11.33203125" style="57" bestFit="1" customWidth="1"/>
    <col min="779" max="779" width="10.109375" style="57" bestFit="1" customWidth="1"/>
    <col min="780" max="1017" width="8.88671875" style="57"/>
    <col min="1018" max="1018" width="37.109375" style="57" customWidth="1"/>
    <col min="1019" max="1019" width="13.88671875" style="57" bestFit="1" customWidth="1"/>
    <col min="1020" max="1020" width="10" style="57" bestFit="1" customWidth="1"/>
    <col min="1021" max="1021" width="28.5546875" style="57" bestFit="1" customWidth="1"/>
    <col min="1022" max="1022" width="13" style="57" bestFit="1" customWidth="1"/>
    <col min="1023" max="1023" width="17.6640625" style="57" bestFit="1" customWidth="1"/>
    <col min="1024" max="1024" width="10.109375" style="57" bestFit="1" customWidth="1"/>
    <col min="1025" max="1025" width="14.109375" style="57" bestFit="1" customWidth="1"/>
    <col min="1026" max="1026" width="8.6640625" style="57" bestFit="1" customWidth="1"/>
    <col min="1027" max="1027" width="7.33203125" style="57" bestFit="1" customWidth="1"/>
    <col min="1028" max="1028" width="12.5546875" style="57" bestFit="1" customWidth="1"/>
    <col min="1029" max="1029" width="13.109375" style="57" bestFit="1" customWidth="1"/>
    <col min="1030" max="1030" width="10.5546875" style="57" bestFit="1" customWidth="1"/>
    <col min="1031" max="1031" width="16.109375" style="57" bestFit="1" customWidth="1"/>
    <col min="1032" max="1032" width="10.109375" style="57" bestFit="1" customWidth="1"/>
    <col min="1033" max="1033" width="9.109375" style="57" bestFit="1" customWidth="1"/>
    <col min="1034" max="1034" width="11.33203125" style="57" bestFit="1" customWidth="1"/>
    <col min="1035" max="1035" width="10.109375" style="57" bestFit="1" customWidth="1"/>
    <col min="1036" max="1273" width="8.88671875" style="57"/>
    <col min="1274" max="1274" width="37.109375" style="57" customWidth="1"/>
    <col min="1275" max="1275" width="13.88671875" style="57" bestFit="1" customWidth="1"/>
    <col min="1276" max="1276" width="10" style="57" bestFit="1" customWidth="1"/>
    <col min="1277" max="1277" width="28.5546875" style="57" bestFit="1" customWidth="1"/>
    <col min="1278" max="1278" width="13" style="57" bestFit="1" customWidth="1"/>
    <col min="1279" max="1279" width="17.6640625" style="57" bestFit="1" customWidth="1"/>
    <col min="1280" max="1280" width="10.109375" style="57" bestFit="1" customWidth="1"/>
    <col min="1281" max="1281" width="14.109375" style="57" bestFit="1" customWidth="1"/>
    <col min="1282" max="1282" width="8.6640625" style="57" bestFit="1" customWidth="1"/>
    <col min="1283" max="1283" width="7.33203125" style="57" bestFit="1" customWidth="1"/>
    <col min="1284" max="1284" width="12.5546875" style="57" bestFit="1" customWidth="1"/>
    <col min="1285" max="1285" width="13.109375" style="57" bestFit="1" customWidth="1"/>
    <col min="1286" max="1286" width="10.5546875" style="57" bestFit="1" customWidth="1"/>
    <col min="1287" max="1287" width="16.109375" style="57" bestFit="1" customWidth="1"/>
    <col min="1288" max="1288" width="10.109375" style="57" bestFit="1" customWidth="1"/>
    <col min="1289" max="1289" width="9.109375" style="57" bestFit="1" customWidth="1"/>
    <col min="1290" max="1290" width="11.33203125" style="57" bestFit="1" customWidth="1"/>
    <col min="1291" max="1291" width="10.109375" style="57" bestFit="1" customWidth="1"/>
    <col min="1292" max="1529" width="8.88671875" style="57"/>
    <col min="1530" max="1530" width="37.109375" style="57" customWidth="1"/>
    <col min="1531" max="1531" width="13.88671875" style="57" bestFit="1" customWidth="1"/>
    <col min="1532" max="1532" width="10" style="57" bestFit="1" customWidth="1"/>
    <col min="1533" max="1533" width="28.5546875" style="57" bestFit="1" customWidth="1"/>
    <col min="1534" max="1534" width="13" style="57" bestFit="1" customWidth="1"/>
    <col min="1535" max="1535" width="17.6640625" style="57" bestFit="1" customWidth="1"/>
    <col min="1536" max="1536" width="10.109375" style="57" bestFit="1" customWidth="1"/>
    <col min="1537" max="1537" width="14.109375" style="57" bestFit="1" customWidth="1"/>
    <col min="1538" max="1538" width="8.6640625" style="57" bestFit="1" customWidth="1"/>
    <col min="1539" max="1539" width="7.33203125" style="57" bestFit="1" customWidth="1"/>
    <col min="1540" max="1540" width="12.5546875" style="57" bestFit="1" customWidth="1"/>
    <col min="1541" max="1541" width="13.109375" style="57" bestFit="1" customWidth="1"/>
    <col min="1542" max="1542" width="10.5546875" style="57" bestFit="1" customWidth="1"/>
    <col min="1543" max="1543" width="16.109375" style="57" bestFit="1" customWidth="1"/>
    <col min="1544" max="1544" width="10.109375" style="57" bestFit="1" customWidth="1"/>
    <col min="1545" max="1545" width="9.109375" style="57" bestFit="1" customWidth="1"/>
    <col min="1546" max="1546" width="11.33203125" style="57" bestFit="1" customWidth="1"/>
    <col min="1547" max="1547" width="10.109375" style="57" bestFit="1" customWidth="1"/>
    <col min="1548" max="1785" width="8.88671875" style="57"/>
    <col min="1786" max="1786" width="37.109375" style="57" customWidth="1"/>
    <col min="1787" max="1787" width="13.88671875" style="57" bestFit="1" customWidth="1"/>
    <col min="1788" max="1788" width="10" style="57" bestFit="1" customWidth="1"/>
    <col min="1789" max="1789" width="28.5546875" style="57" bestFit="1" customWidth="1"/>
    <col min="1790" max="1790" width="13" style="57" bestFit="1" customWidth="1"/>
    <col min="1791" max="1791" width="17.6640625" style="57" bestFit="1" customWidth="1"/>
    <col min="1792" max="1792" width="10.109375" style="57" bestFit="1" customWidth="1"/>
    <col min="1793" max="1793" width="14.109375" style="57" bestFit="1" customWidth="1"/>
    <col min="1794" max="1794" width="8.6640625" style="57" bestFit="1" customWidth="1"/>
    <col min="1795" max="1795" width="7.33203125" style="57" bestFit="1" customWidth="1"/>
    <col min="1796" max="1796" width="12.5546875" style="57" bestFit="1" customWidth="1"/>
    <col min="1797" max="1797" width="13.109375" style="57" bestFit="1" customWidth="1"/>
    <col min="1798" max="1798" width="10.5546875" style="57" bestFit="1" customWidth="1"/>
    <col min="1799" max="1799" width="16.109375" style="57" bestFit="1" customWidth="1"/>
    <col min="1800" max="1800" width="10.109375" style="57" bestFit="1" customWidth="1"/>
    <col min="1801" max="1801" width="9.109375" style="57" bestFit="1" customWidth="1"/>
    <col min="1802" max="1802" width="11.33203125" style="57" bestFit="1" customWidth="1"/>
    <col min="1803" max="1803" width="10.109375" style="57" bestFit="1" customWidth="1"/>
    <col min="1804" max="2041" width="8.88671875" style="57"/>
    <col min="2042" max="2042" width="37.109375" style="57" customWidth="1"/>
    <col min="2043" max="2043" width="13.88671875" style="57" bestFit="1" customWidth="1"/>
    <col min="2044" max="2044" width="10" style="57" bestFit="1" customWidth="1"/>
    <col min="2045" max="2045" width="28.5546875" style="57" bestFit="1" customWidth="1"/>
    <col min="2046" max="2046" width="13" style="57" bestFit="1" customWidth="1"/>
    <col min="2047" max="2047" width="17.6640625" style="57" bestFit="1" customWidth="1"/>
    <col min="2048" max="2048" width="10.109375" style="57" bestFit="1" customWidth="1"/>
    <col min="2049" max="2049" width="14.109375" style="57" bestFit="1" customWidth="1"/>
    <col min="2050" max="2050" width="8.6640625" style="57" bestFit="1" customWidth="1"/>
    <col min="2051" max="2051" width="7.33203125" style="57" bestFit="1" customWidth="1"/>
    <col min="2052" max="2052" width="12.5546875" style="57" bestFit="1" customWidth="1"/>
    <col min="2053" max="2053" width="13.109375" style="57" bestFit="1" customWidth="1"/>
    <col min="2054" max="2054" width="10.5546875" style="57" bestFit="1" customWidth="1"/>
    <col min="2055" max="2055" width="16.109375" style="57" bestFit="1" customWidth="1"/>
    <col min="2056" max="2056" width="10.109375" style="57" bestFit="1" customWidth="1"/>
    <col min="2057" max="2057" width="9.109375" style="57" bestFit="1" customWidth="1"/>
    <col min="2058" max="2058" width="11.33203125" style="57" bestFit="1" customWidth="1"/>
    <col min="2059" max="2059" width="10.109375" style="57" bestFit="1" customWidth="1"/>
    <col min="2060" max="2297" width="8.88671875" style="57"/>
    <col min="2298" max="2298" width="37.109375" style="57" customWidth="1"/>
    <col min="2299" max="2299" width="13.88671875" style="57" bestFit="1" customWidth="1"/>
    <col min="2300" max="2300" width="10" style="57" bestFit="1" customWidth="1"/>
    <col min="2301" max="2301" width="28.5546875" style="57" bestFit="1" customWidth="1"/>
    <col min="2302" max="2302" width="13" style="57" bestFit="1" customWidth="1"/>
    <col min="2303" max="2303" width="17.6640625" style="57" bestFit="1" customWidth="1"/>
    <col min="2304" max="2304" width="10.109375" style="57" bestFit="1" customWidth="1"/>
    <col min="2305" max="2305" width="14.109375" style="57" bestFit="1" customWidth="1"/>
    <col min="2306" max="2306" width="8.6640625" style="57" bestFit="1" customWidth="1"/>
    <col min="2307" max="2307" width="7.33203125" style="57" bestFit="1" customWidth="1"/>
    <col min="2308" max="2308" width="12.5546875" style="57" bestFit="1" customWidth="1"/>
    <col min="2309" max="2309" width="13.109375" style="57" bestFit="1" customWidth="1"/>
    <col min="2310" max="2310" width="10.5546875" style="57" bestFit="1" customWidth="1"/>
    <col min="2311" max="2311" width="16.109375" style="57" bestFit="1" customWidth="1"/>
    <col min="2312" max="2312" width="10.109375" style="57" bestFit="1" customWidth="1"/>
    <col min="2313" max="2313" width="9.109375" style="57" bestFit="1" customWidth="1"/>
    <col min="2314" max="2314" width="11.33203125" style="57" bestFit="1" customWidth="1"/>
    <col min="2315" max="2315" width="10.109375" style="57" bestFit="1" customWidth="1"/>
    <col min="2316" max="2553" width="8.88671875" style="57"/>
    <col min="2554" max="2554" width="37.109375" style="57" customWidth="1"/>
    <col min="2555" max="2555" width="13.88671875" style="57" bestFit="1" customWidth="1"/>
    <col min="2556" max="2556" width="10" style="57" bestFit="1" customWidth="1"/>
    <col min="2557" max="2557" width="28.5546875" style="57" bestFit="1" customWidth="1"/>
    <col min="2558" max="2558" width="13" style="57" bestFit="1" customWidth="1"/>
    <col min="2559" max="2559" width="17.6640625" style="57" bestFit="1" customWidth="1"/>
    <col min="2560" max="2560" width="10.109375" style="57" bestFit="1" customWidth="1"/>
    <col min="2561" max="2561" width="14.109375" style="57" bestFit="1" customWidth="1"/>
    <col min="2562" max="2562" width="8.6640625" style="57" bestFit="1" customWidth="1"/>
    <col min="2563" max="2563" width="7.33203125" style="57" bestFit="1" customWidth="1"/>
    <col min="2564" max="2564" width="12.5546875" style="57" bestFit="1" customWidth="1"/>
    <col min="2565" max="2565" width="13.109375" style="57" bestFit="1" customWidth="1"/>
    <col min="2566" max="2566" width="10.5546875" style="57" bestFit="1" customWidth="1"/>
    <col min="2567" max="2567" width="16.109375" style="57" bestFit="1" customWidth="1"/>
    <col min="2568" max="2568" width="10.109375" style="57" bestFit="1" customWidth="1"/>
    <col min="2569" max="2569" width="9.109375" style="57" bestFit="1" customWidth="1"/>
    <col min="2570" max="2570" width="11.33203125" style="57" bestFit="1" customWidth="1"/>
    <col min="2571" max="2571" width="10.109375" style="57" bestFit="1" customWidth="1"/>
    <col min="2572" max="2809" width="8.88671875" style="57"/>
    <col min="2810" max="2810" width="37.109375" style="57" customWidth="1"/>
    <col min="2811" max="2811" width="13.88671875" style="57" bestFit="1" customWidth="1"/>
    <col min="2812" max="2812" width="10" style="57" bestFit="1" customWidth="1"/>
    <col min="2813" max="2813" width="28.5546875" style="57" bestFit="1" customWidth="1"/>
    <col min="2814" max="2814" width="13" style="57" bestFit="1" customWidth="1"/>
    <col min="2815" max="2815" width="17.6640625" style="57" bestFit="1" customWidth="1"/>
    <col min="2816" max="2816" width="10.109375" style="57" bestFit="1" customWidth="1"/>
    <col min="2817" max="2817" width="14.109375" style="57" bestFit="1" customWidth="1"/>
    <col min="2818" max="2818" width="8.6640625" style="57" bestFit="1" customWidth="1"/>
    <col min="2819" max="2819" width="7.33203125" style="57" bestFit="1" customWidth="1"/>
    <col min="2820" max="2820" width="12.5546875" style="57" bestFit="1" customWidth="1"/>
    <col min="2821" max="2821" width="13.109375" style="57" bestFit="1" customWidth="1"/>
    <col min="2822" max="2822" width="10.5546875" style="57" bestFit="1" customWidth="1"/>
    <col min="2823" max="2823" width="16.109375" style="57" bestFit="1" customWidth="1"/>
    <col min="2824" max="2824" width="10.109375" style="57" bestFit="1" customWidth="1"/>
    <col min="2825" max="2825" width="9.109375" style="57" bestFit="1" customWidth="1"/>
    <col min="2826" max="2826" width="11.33203125" style="57" bestFit="1" customWidth="1"/>
    <col min="2827" max="2827" width="10.109375" style="57" bestFit="1" customWidth="1"/>
    <col min="2828" max="3065" width="8.88671875" style="57"/>
    <col min="3066" max="3066" width="37.109375" style="57" customWidth="1"/>
    <col min="3067" max="3067" width="13.88671875" style="57" bestFit="1" customWidth="1"/>
    <col min="3068" max="3068" width="10" style="57" bestFit="1" customWidth="1"/>
    <col min="3069" max="3069" width="28.5546875" style="57" bestFit="1" customWidth="1"/>
    <col min="3070" max="3070" width="13" style="57" bestFit="1" customWidth="1"/>
    <col min="3071" max="3071" width="17.6640625" style="57" bestFit="1" customWidth="1"/>
    <col min="3072" max="3072" width="10.109375" style="57" bestFit="1" customWidth="1"/>
    <col min="3073" max="3073" width="14.109375" style="57" bestFit="1" customWidth="1"/>
    <col min="3074" max="3074" width="8.6640625" style="57" bestFit="1" customWidth="1"/>
    <col min="3075" max="3075" width="7.33203125" style="57" bestFit="1" customWidth="1"/>
    <col min="3076" max="3076" width="12.5546875" style="57" bestFit="1" customWidth="1"/>
    <col min="3077" max="3077" width="13.109375" style="57" bestFit="1" customWidth="1"/>
    <col min="3078" max="3078" width="10.5546875" style="57" bestFit="1" customWidth="1"/>
    <col min="3079" max="3079" width="16.109375" style="57" bestFit="1" customWidth="1"/>
    <col min="3080" max="3080" width="10.109375" style="57" bestFit="1" customWidth="1"/>
    <col min="3081" max="3081" width="9.109375" style="57" bestFit="1" customWidth="1"/>
    <col min="3082" max="3082" width="11.33203125" style="57" bestFit="1" customWidth="1"/>
    <col min="3083" max="3083" width="10.109375" style="57" bestFit="1" customWidth="1"/>
    <col min="3084" max="3321" width="8.88671875" style="57"/>
    <col min="3322" max="3322" width="37.109375" style="57" customWidth="1"/>
    <col min="3323" max="3323" width="13.88671875" style="57" bestFit="1" customWidth="1"/>
    <col min="3324" max="3324" width="10" style="57" bestFit="1" customWidth="1"/>
    <col min="3325" max="3325" width="28.5546875" style="57" bestFit="1" customWidth="1"/>
    <col min="3326" max="3326" width="13" style="57" bestFit="1" customWidth="1"/>
    <col min="3327" max="3327" width="17.6640625" style="57" bestFit="1" customWidth="1"/>
    <col min="3328" max="3328" width="10.109375" style="57" bestFit="1" customWidth="1"/>
    <col min="3329" max="3329" width="14.109375" style="57" bestFit="1" customWidth="1"/>
    <col min="3330" max="3330" width="8.6640625" style="57" bestFit="1" customWidth="1"/>
    <col min="3331" max="3331" width="7.33203125" style="57" bestFit="1" customWidth="1"/>
    <col min="3332" max="3332" width="12.5546875" style="57" bestFit="1" customWidth="1"/>
    <col min="3333" max="3333" width="13.109375" style="57" bestFit="1" customWidth="1"/>
    <col min="3334" max="3334" width="10.5546875" style="57" bestFit="1" customWidth="1"/>
    <col min="3335" max="3335" width="16.109375" style="57" bestFit="1" customWidth="1"/>
    <col min="3336" max="3336" width="10.109375" style="57" bestFit="1" customWidth="1"/>
    <col min="3337" max="3337" width="9.109375" style="57" bestFit="1" customWidth="1"/>
    <col min="3338" max="3338" width="11.33203125" style="57" bestFit="1" customWidth="1"/>
    <col min="3339" max="3339" width="10.109375" style="57" bestFit="1" customWidth="1"/>
    <col min="3340" max="3577" width="8.88671875" style="57"/>
    <col min="3578" max="3578" width="37.109375" style="57" customWidth="1"/>
    <col min="3579" max="3579" width="13.88671875" style="57" bestFit="1" customWidth="1"/>
    <col min="3580" max="3580" width="10" style="57" bestFit="1" customWidth="1"/>
    <col min="3581" max="3581" width="28.5546875" style="57" bestFit="1" customWidth="1"/>
    <col min="3582" max="3582" width="13" style="57" bestFit="1" customWidth="1"/>
    <col min="3583" max="3583" width="17.6640625" style="57" bestFit="1" customWidth="1"/>
    <col min="3584" max="3584" width="10.109375" style="57" bestFit="1" customWidth="1"/>
    <col min="3585" max="3585" width="14.109375" style="57" bestFit="1" customWidth="1"/>
    <col min="3586" max="3586" width="8.6640625" style="57" bestFit="1" customWidth="1"/>
    <col min="3587" max="3587" width="7.33203125" style="57" bestFit="1" customWidth="1"/>
    <col min="3588" max="3588" width="12.5546875" style="57" bestFit="1" customWidth="1"/>
    <col min="3589" max="3589" width="13.109375" style="57" bestFit="1" customWidth="1"/>
    <col min="3590" max="3590" width="10.5546875" style="57" bestFit="1" customWidth="1"/>
    <col min="3591" max="3591" width="16.109375" style="57" bestFit="1" customWidth="1"/>
    <col min="3592" max="3592" width="10.109375" style="57" bestFit="1" customWidth="1"/>
    <col min="3593" max="3593" width="9.109375" style="57" bestFit="1" customWidth="1"/>
    <col min="3594" max="3594" width="11.33203125" style="57" bestFit="1" customWidth="1"/>
    <col min="3595" max="3595" width="10.109375" style="57" bestFit="1" customWidth="1"/>
    <col min="3596" max="3833" width="8.88671875" style="57"/>
    <col min="3834" max="3834" width="37.109375" style="57" customWidth="1"/>
    <col min="3835" max="3835" width="13.88671875" style="57" bestFit="1" customWidth="1"/>
    <col min="3836" max="3836" width="10" style="57" bestFit="1" customWidth="1"/>
    <col min="3837" max="3837" width="28.5546875" style="57" bestFit="1" customWidth="1"/>
    <col min="3838" max="3838" width="13" style="57" bestFit="1" customWidth="1"/>
    <col min="3839" max="3839" width="17.6640625" style="57" bestFit="1" customWidth="1"/>
    <col min="3840" max="3840" width="10.109375" style="57" bestFit="1" customWidth="1"/>
    <col min="3841" max="3841" width="14.109375" style="57" bestFit="1" customWidth="1"/>
    <col min="3842" max="3842" width="8.6640625" style="57" bestFit="1" customWidth="1"/>
    <col min="3843" max="3843" width="7.33203125" style="57" bestFit="1" customWidth="1"/>
    <col min="3844" max="3844" width="12.5546875" style="57" bestFit="1" customWidth="1"/>
    <col min="3845" max="3845" width="13.109375" style="57" bestFit="1" customWidth="1"/>
    <col min="3846" max="3846" width="10.5546875" style="57" bestFit="1" customWidth="1"/>
    <col min="3847" max="3847" width="16.109375" style="57" bestFit="1" customWidth="1"/>
    <col min="3848" max="3848" width="10.109375" style="57" bestFit="1" customWidth="1"/>
    <col min="3849" max="3849" width="9.109375" style="57" bestFit="1" customWidth="1"/>
    <col min="3850" max="3850" width="11.33203125" style="57" bestFit="1" customWidth="1"/>
    <col min="3851" max="3851" width="10.109375" style="57" bestFit="1" customWidth="1"/>
    <col min="3852" max="4089" width="8.88671875" style="57"/>
    <col min="4090" max="4090" width="37.109375" style="57" customWidth="1"/>
    <col min="4091" max="4091" width="13.88671875" style="57" bestFit="1" customWidth="1"/>
    <col min="4092" max="4092" width="10" style="57" bestFit="1" customWidth="1"/>
    <col min="4093" max="4093" width="28.5546875" style="57" bestFit="1" customWidth="1"/>
    <col min="4094" max="4094" width="13" style="57" bestFit="1" customWidth="1"/>
    <col min="4095" max="4095" width="17.6640625" style="57" bestFit="1" customWidth="1"/>
    <col min="4096" max="4096" width="10.109375" style="57" bestFit="1" customWidth="1"/>
    <col min="4097" max="4097" width="14.109375" style="57" bestFit="1" customWidth="1"/>
    <col min="4098" max="4098" width="8.6640625" style="57" bestFit="1" customWidth="1"/>
    <col min="4099" max="4099" width="7.33203125" style="57" bestFit="1" customWidth="1"/>
    <col min="4100" max="4100" width="12.5546875" style="57" bestFit="1" customWidth="1"/>
    <col min="4101" max="4101" width="13.109375" style="57" bestFit="1" customWidth="1"/>
    <col min="4102" max="4102" width="10.5546875" style="57" bestFit="1" customWidth="1"/>
    <col min="4103" max="4103" width="16.109375" style="57" bestFit="1" customWidth="1"/>
    <col min="4104" max="4104" width="10.109375" style="57" bestFit="1" customWidth="1"/>
    <col min="4105" max="4105" width="9.109375" style="57" bestFit="1" customWidth="1"/>
    <col min="4106" max="4106" width="11.33203125" style="57" bestFit="1" customWidth="1"/>
    <col min="4107" max="4107" width="10.109375" style="57" bestFit="1" customWidth="1"/>
    <col min="4108" max="4345" width="8.88671875" style="57"/>
    <col min="4346" max="4346" width="37.109375" style="57" customWidth="1"/>
    <col min="4347" max="4347" width="13.88671875" style="57" bestFit="1" customWidth="1"/>
    <col min="4348" max="4348" width="10" style="57" bestFit="1" customWidth="1"/>
    <col min="4349" max="4349" width="28.5546875" style="57" bestFit="1" customWidth="1"/>
    <col min="4350" max="4350" width="13" style="57" bestFit="1" customWidth="1"/>
    <col min="4351" max="4351" width="17.6640625" style="57" bestFit="1" customWidth="1"/>
    <col min="4352" max="4352" width="10.109375" style="57" bestFit="1" customWidth="1"/>
    <col min="4353" max="4353" width="14.109375" style="57" bestFit="1" customWidth="1"/>
    <col min="4354" max="4354" width="8.6640625" style="57" bestFit="1" customWidth="1"/>
    <col min="4355" max="4355" width="7.33203125" style="57" bestFit="1" customWidth="1"/>
    <col min="4356" max="4356" width="12.5546875" style="57" bestFit="1" customWidth="1"/>
    <col min="4357" max="4357" width="13.109375" style="57" bestFit="1" customWidth="1"/>
    <col min="4358" max="4358" width="10.5546875" style="57" bestFit="1" customWidth="1"/>
    <col min="4359" max="4359" width="16.109375" style="57" bestFit="1" customWidth="1"/>
    <col min="4360" max="4360" width="10.109375" style="57" bestFit="1" customWidth="1"/>
    <col min="4361" max="4361" width="9.109375" style="57" bestFit="1" customWidth="1"/>
    <col min="4362" max="4362" width="11.33203125" style="57" bestFit="1" customWidth="1"/>
    <col min="4363" max="4363" width="10.109375" style="57" bestFit="1" customWidth="1"/>
    <col min="4364" max="4601" width="8.88671875" style="57"/>
    <col min="4602" max="4602" width="37.109375" style="57" customWidth="1"/>
    <col min="4603" max="4603" width="13.88671875" style="57" bestFit="1" customWidth="1"/>
    <col min="4604" max="4604" width="10" style="57" bestFit="1" customWidth="1"/>
    <col min="4605" max="4605" width="28.5546875" style="57" bestFit="1" customWidth="1"/>
    <col min="4606" max="4606" width="13" style="57" bestFit="1" customWidth="1"/>
    <col min="4607" max="4607" width="17.6640625" style="57" bestFit="1" customWidth="1"/>
    <col min="4608" max="4608" width="10.109375" style="57" bestFit="1" customWidth="1"/>
    <col min="4609" max="4609" width="14.109375" style="57" bestFit="1" customWidth="1"/>
    <col min="4610" max="4610" width="8.6640625" style="57" bestFit="1" customWidth="1"/>
    <col min="4611" max="4611" width="7.33203125" style="57" bestFit="1" customWidth="1"/>
    <col min="4612" max="4612" width="12.5546875" style="57" bestFit="1" customWidth="1"/>
    <col min="4613" max="4613" width="13.109375" style="57" bestFit="1" customWidth="1"/>
    <col min="4614" max="4614" width="10.5546875" style="57" bestFit="1" customWidth="1"/>
    <col min="4615" max="4615" width="16.109375" style="57" bestFit="1" customWidth="1"/>
    <col min="4616" max="4616" width="10.109375" style="57" bestFit="1" customWidth="1"/>
    <col min="4617" max="4617" width="9.109375" style="57" bestFit="1" customWidth="1"/>
    <col min="4618" max="4618" width="11.33203125" style="57" bestFit="1" customWidth="1"/>
    <col min="4619" max="4619" width="10.109375" style="57" bestFit="1" customWidth="1"/>
    <col min="4620" max="4857" width="8.88671875" style="57"/>
    <col min="4858" max="4858" width="37.109375" style="57" customWidth="1"/>
    <col min="4859" max="4859" width="13.88671875" style="57" bestFit="1" customWidth="1"/>
    <col min="4860" max="4860" width="10" style="57" bestFit="1" customWidth="1"/>
    <col min="4861" max="4861" width="28.5546875" style="57" bestFit="1" customWidth="1"/>
    <col min="4862" max="4862" width="13" style="57" bestFit="1" customWidth="1"/>
    <col min="4863" max="4863" width="17.6640625" style="57" bestFit="1" customWidth="1"/>
    <col min="4864" max="4864" width="10.109375" style="57" bestFit="1" customWidth="1"/>
    <col min="4865" max="4865" width="14.109375" style="57" bestFit="1" customWidth="1"/>
    <col min="4866" max="4866" width="8.6640625" style="57" bestFit="1" customWidth="1"/>
    <col min="4867" max="4867" width="7.33203125" style="57" bestFit="1" customWidth="1"/>
    <col min="4868" max="4868" width="12.5546875" style="57" bestFit="1" customWidth="1"/>
    <col min="4869" max="4869" width="13.109375" style="57" bestFit="1" customWidth="1"/>
    <col min="4870" max="4870" width="10.5546875" style="57" bestFit="1" customWidth="1"/>
    <col min="4871" max="4871" width="16.109375" style="57" bestFit="1" customWidth="1"/>
    <col min="4872" max="4872" width="10.109375" style="57" bestFit="1" customWidth="1"/>
    <col min="4873" max="4873" width="9.109375" style="57" bestFit="1" customWidth="1"/>
    <col min="4874" max="4874" width="11.33203125" style="57" bestFit="1" customWidth="1"/>
    <col min="4875" max="4875" width="10.109375" style="57" bestFit="1" customWidth="1"/>
    <col min="4876" max="5113" width="8.88671875" style="57"/>
    <col min="5114" max="5114" width="37.109375" style="57" customWidth="1"/>
    <col min="5115" max="5115" width="13.88671875" style="57" bestFit="1" customWidth="1"/>
    <col min="5116" max="5116" width="10" style="57" bestFit="1" customWidth="1"/>
    <col min="5117" max="5117" width="28.5546875" style="57" bestFit="1" customWidth="1"/>
    <col min="5118" max="5118" width="13" style="57" bestFit="1" customWidth="1"/>
    <col min="5119" max="5119" width="17.6640625" style="57" bestFit="1" customWidth="1"/>
    <col min="5120" max="5120" width="10.109375" style="57" bestFit="1" customWidth="1"/>
    <col min="5121" max="5121" width="14.109375" style="57" bestFit="1" customWidth="1"/>
    <col min="5122" max="5122" width="8.6640625" style="57" bestFit="1" customWidth="1"/>
    <col min="5123" max="5123" width="7.33203125" style="57" bestFit="1" customWidth="1"/>
    <col min="5124" max="5124" width="12.5546875" style="57" bestFit="1" customWidth="1"/>
    <col min="5125" max="5125" width="13.109375" style="57" bestFit="1" customWidth="1"/>
    <col min="5126" max="5126" width="10.5546875" style="57" bestFit="1" customWidth="1"/>
    <col min="5127" max="5127" width="16.109375" style="57" bestFit="1" customWidth="1"/>
    <col min="5128" max="5128" width="10.109375" style="57" bestFit="1" customWidth="1"/>
    <col min="5129" max="5129" width="9.109375" style="57" bestFit="1" customWidth="1"/>
    <col min="5130" max="5130" width="11.33203125" style="57" bestFit="1" customWidth="1"/>
    <col min="5131" max="5131" width="10.109375" style="57" bestFit="1" customWidth="1"/>
    <col min="5132" max="5369" width="8.88671875" style="57"/>
    <col min="5370" max="5370" width="37.109375" style="57" customWidth="1"/>
    <col min="5371" max="5371" width="13.88671875" style="57" bestFit="1" customWidth="1"/>
    <col min="5372" max="5372" width="10" style="57" bestFit="1" customWidth="1"/>
    <col min="5373" max="5373" width="28.5546875" style="57" bestFit="1" customWidth="1"/>
    <col min="5374" max="5374" width="13" style="57" bestFit="1" customWidth="1"/>
    <col min="5375" max="5375" width="17.6640625" style="57" bestFit="1" customWidth="1"/>
    <col min="5376" max="5376" width="10.109375" style="57" bestFit="1" customWidth="1"/>
    <col min="5377" max="5377" width="14.109375" style="57" bestFit="1" customWidth="1"/>
    <col min="5378" max="5378" width="8.6640625" style="57" bestFit="1" customWidth="1"/>
    <col min="5379" max="5379" width="7.33203125" style="57" bestFit="1" customWidth="1"/>
    <col min="5380" max="5380" width="12.5546875" style="57" bestFit="1" customWidth="1"/>
    <col min="5381" max="5381" width="13.109375" style="57" bestFit="1" customWidth="1"/>
    <col min="5382" max="5382" width="10.5546875" style="57" bestFit="1" customWidth="1"/>
    <col min="5383" max="5383" width="16.109375" style="57" bestFit="1" customWidth="1"/>
    <col min="5384" max="5384" width="10.109375" style="57" bestFit="1" customWidth="1"/>
    <col min="5385" max="5385" width="9.109375" style="57" bestFit="1" customWidth="1"/>
    <col min="5386" max="5386" width="11.33203125" style="57" bestFit="1" customWidth="1"/>
    <col min="5387" max="5387" width="10.109375" style="57" bestFit="1" customWidth="1"/>
    <col min="5388" max="5625" width="8.88671875" style="57"/>
    <col min="5626" max="5626" width="37.109375" style="57" customWidth="1"/>
    <col min="5627" max="5627" width="13.88671875" style="57" bestFit="1" customWidth="1"/>
    <col min="5628" max="5628" width="10" style="57" bestFit="1" customWidth="1"/>
    <col min="5629" max="5629" width="28.5546875" style="57" bestFit="1" customWidth="1"/>
    <col min="5630" max="5630" width="13" style="57" bestFit="1" customWidth="1"/>
    <col min="5631" max="5631" width="17.6640625" style="57" bestFit="1" customWidth="1"/>
    <col min="5632" max="5632" width="10.109375" style="57" bestFit="1" customWidth="1"/>
    <col min="5633" max="5633" width="14.109375" style="57" bestFit="1" customWidth="1"/>
    <col min="5634" max="5634" width="8.6640625" style="57" bestFit="1" customWidth="1"/>
    <col min="5635" max="5635" width="7.33203125" style="57" bestFit="1" customWidth="1"/>
    <col min="5636" max="5636" width="12.5546875" style="57" bestFit="1" customWidth="1"/>
    <col min="5637" max="5637" width="13.109375" style="57" bestFit="1" customWidth="1"/>
    <col min="5638" max="5638" width="10.5546875" style="57" bestFit="1" customWidth="1"/>
    <col min="5639" max="5639" width="16.109375" style="57" bestFit="1" customWidth="1"/>
    <col min="5640" max="5640" width="10.109375" style="57" bestFit="1" customWidth="1"/>
    <col min="5641" max="5641" width="9.109375" style="57" bestFit="1" customWidth="1"/>
    <col min="5642" max="5642" width="11.33203125" style="57" bestFit="1" customWidth="1"/>
    <col min="5643" max="5643" width="10.109375" style="57" bestFit="1" customWidth="1"/>
    <col min="5644" max="5881" width="8.88671875" style="57"/>
    <col min="5882" max="5882" width="37.109375" style="57" customWidth="1"/>
    <col min="5883" max="5883" width="13.88671875" style="57" bestFit="1" customWidth="1"/>
    <col min="5884" max="5884" width="10" style="57" bestFit="1" customWidth="1"/>
    <col min="5885" max="5885" width="28.5546875" style="57" bestFit="1" customWidth="1"/>
    <col min="5886" max="5886" width="13" style="57" bestFit="1" customWidth="1"/>
    <col min="5887" max="5887" width="17.6640625" style="57" bestFit="1" customWidth="1"/>
    <col min="5888" max="5888" width="10.109375" style="57" bestFit="1" customWidth="1"/>
    <col min="5889" max="5889" width="14.109375" style="57" bestFit="1" customWidth="1"/>
    <col min="5890" max="5890" width="8.6640625" style="57" bestFit="1" customWidth="1"/>
    <col min="5891" max="5891" width="7.33203125" style="57" bestFit="1" customWidth="1"/>
    <col min="5892" max="5892" width="12.5546875" style="57" bestFit="1" customWidth="1"/>
    <col min="5893" max="5893" width="13.109375" style="57" bestFit="1" customWidth="1"/>
    <col min="5894" max="5894" width="10.5546875" style="57" bestFit="1" customWidth="1"/>
    <col min="5895" max="5895" width="16.109375" style="57" bestFit="1" customWidth="1"/>
    <col min="5896" max="5896" width="10.109375" style="57" bestFit="1" customWidth="1"/>
    <col min="5897" max="5897" width="9.109375" style="57" bestFit="1" customWidth="1"/>
    <col min="5898" max="5898" width="11.33203125" style="57" bestFit="1" customWidth="1"/>
    <col min="5899" max="5899" width="10.109375" style="57" bestFit="1" customWidth="1"/>
    <col min="5900" max="6137" width="8.88671875" style="57"/>
    <col min="6138" max="6138" width="37.109375" style="57" customWidth="1"/>
    <col min="6139" max="6139" width="13.88671875" style="57" bestFit="1" customWidth="1"/>
    <col min="6140" max="6140" width="10" style="57" bestFit="1" customWidth="1"/>
    <col min="6141" max="6141" width="28.5546875" style="57" bestFit="1" customWidth="1"/>
    <col min="6142" max="6142" width="13" style="57" bestFit="1" customWidth="1"/>
    <col min="6143" max="6143" width="17.6640625" style="57" bestFit="1" customWidth="1"/>
    <col min="6144" max="6144" width="10.109375" style="57" bestFit="1" customWidth="1"/>
    <col min="6145" max="6145" width="14.109375" style="57" bestFit="1" customWidth="1"/>
    <col min="6146" max="6146" width="8.6640625" style="57" bestFit="1" customWidth="1"/>
    <col min="6147" max="6147" width="7.33203125" style="57" bestFit="1" customWidth="1"/>
    <col min="6148" max="6148" width="12.5546875" style="57" bestFit="1" customWidth="1"/>
    <col min="6149" max="6149" width="13.109375" style="57" bestFit="1" customWidth="1"/>
    <col min="6150" max="6150" width="10.5546875" style="57" bestFit="1" customWidth="1"/>
    <col min="6151" max="6151" width="16.109375" style="57" bestFit="1" customWidth="1"/>
    <col min="6152" max="6152" width="10.109375" style="57" bestFit="1" customWidth="1"/>
    <col min="6153" max="6153" width="9.109375" style="57" bestFit="1" customWidth="1"/>
    <col min="6154" max="6154" width="11.33203125" style="57" bestFit="1" customWidth="1"/>
    <col min="6155" max="6155" width="10.109375" style="57" bestFit="1" customWidth="1"/>
    <col min="6156" max="6393" width="8.88671875" style="57"/>
    <col min="6394" max="6394" width="37.109375" style="57" customWidth="1"/>
    <col min="6395" max="6395" width="13.88671875" style="57" bestFit="1" customWidth="1"/>
    <col min="6396" max="6396" width="10" style="57" bestFit="1" customWidth="1"/>
    <col min="6397" max="6397" width="28.5546875" style="57" bestFit="1" customWidth="1"/>
    <col min="6398" max="6398" width="13" style="57" bestFit="1" customWidth="1"/>
    <col min="6399" max="6399" width="17.6640625" style="57" bestFit="1" customWidth="1"/>
    <col min="6400" max="6400" width="10.109375" style="57" bestFit="1" customWidth="1"/>
    <col min="6401" max="6401" width="14.109375" style="57" bestFit="1" customWidth="1"/>
    <col min="6402" max="6402" width="8.6640625" style="57" bestFit="1" customWidth="1"/>
    <col min="6403" max="6403" width="7.33203125" style="57" bestFit="1" customWidth="1"/>
    <col min="6404" max="6404" width="12.5546875" style="57" bestFit="1" customWidth="1"/>
    <col min="6405" max="6405" width="13.109375" style="57" bestFit="1" customWidth="1"/>
    <col min="6406" max="6406" width="10.5546875" style="57" bestFit="1" customWidth="1"/>
    <col min="6407" max="6407" width="16.109375" style="57" bestFit="1" customWidth="1"/>
    <col min="6408" max="6408" width="10.109375" style="57" bestFit="1" customWidth="1"/>
    <col min="6409" max="6409" width="9.109375" style="57" bestFit="1" customWidth="1"/>
    <col min="6410" max="6410" width="11.33203125" style="57" bestFit="1" customWidth="1"/>
    <col min="6411" max="6411" width="10.109375" style="57" bestFit="1" customWidth="1"/>
    <col min="6412" max="6649" width="8.88671875" style="57"/>
    <col min="6650" max="6650" width="37.109375" style="57" customWidth="1"/>
    <col min="6651" max="6651" width="13.88671875" style="57" bestFit="1" customWidth="1"/>
    <col min="6652" max="6652" width="10" style="57" bestFit="1" customWidth="1"/>
    <col min="6653" max="6653" width="28.5546875" style="57" bestFit="1" customWidth="1"/>
    <col min="6654" max="6654" width="13" style="57" bestFit="1" customWidth="1"/>
    <col min="6655" max="6655" width="17.6640625" style="57" bestFit="1" customWidth="1"/>
    <col min="6656" max="6656" width="10.109375" style="57" bestFit="1" customWidth="1"/>
    <col min="6657" max="6657" width="14.109375" style="57" bestFit="1" customWidth="1"/>
    <col min="6658" max="6658" width="8.6640625" style="57" bestFit="1" customWidth="1"/>
    <col min="6659" max="6659" width="7.33203125" style="57" bestFit="1" customWidth="1"/>
    <col min="6660" max="6660" width="12.5546875" style="57" bestFit="1" customWidth="1"/>
    <col min="6661" max="6661" width="13.109375" style="57" bestFit="1" customWidth="1"/>
    <col min="6662" max="6662" width="10.5546875" style="57" bestFit="1" customWidth="1"/>
    <col min="6663" max="6663" width="16.109375" style="57" bestFit="1" customWidth="1"/>
    <col min="6664" max="6664" width="10.109375" style="57" bestFit="1" customWidth="1"/>
    <col min="6665" max="6665" width="9.109375" style="57" bestFit="1" customWidth="1"/>
    <col min="6666" max="6666" width="11.33203125" style="57" bestFit="1" customWidth="1"/>
    <col min="6667" max="6667" width="10.109375" style="57" bestFit="1" customWidth="1"/>
    <col min="6668" max="6905" width="8.88671875" style="57"/>
    <col min="6906" max="6906" width="37.109375" style="57" customWidth="1"/>
    <col min="6907" max="6907" width="13.88671875" style="57" bestFit="1" customWidth="1"/>
    <col min="6908" max="6908" width="10" style="57" bestFit="1" customWidth="1"/>
    <col min="6909" max="6909" width="28.5546875" style="57" bestFit="1" customWidth="1"/>
    <col min="6910" max="6910" width="13" style="57" bestFit="1" customWidth="1"/>
    <col min="6911" max="6911" width="17.6640625" style="57" bestFit="1" customWidth="1"/>
    <col min="6912" max="6912" width="10.109375" style="57" bestFit="1" customWidth="1"/>
    <col min="6913" max="6913" width="14.109375" style="57" bestFit="1" customWidth="1"/>
    <col min="6914" max="6914" width="8.6640625" style="57" bestFit="1" customWidth="1"/>
    <col min="6915" max="6915" width="7.33203125" style="57" bestFit="1" customWidth="1"/>
    <col min="6916" max="6916" width="12.5546875" style="57" bestFit="1" customWidth="1"/>
    <col min="6917" max="6917" width="13.109375" style="57" bestFit="1" customWidth="1"/>
    <col min="6918" max="6918" width="10.5546875" style="57" bestFit="1" customWidth="1"/>
    <col min="6919" max="6919" width="16.109375" style="57" bestFit="1" customWidth="1"/>
    <col min="6920" max="6920" width="10.109375" style="57" bestFit="1" customWidth="1"/>
    <col min="6921" max="6921" width="9.109375" style="57" bestFit="1" customWidth="1"/>
    <col min="6922" max="6922" width="11.33203125" style="57" bestFit="1" customWidth="1"/>
    <col min="6923" max="6923" width="10.109375" style="57" bestFit="1" customWidth="1"/>
    <col min="6924" max="7161" width="8.88671875" style="57"/>
    <col min="7162" max="7162" width="37.109375" style="57" customWidth="1"/>
    <col min="7163" max="7163" width="13.88671875" style="57" bestFit="1" customWidth="1"/>
    <col min="7164" max="7164" width="10" style="57" bestFit="1" customWidth="1"/>
    <col min="7165" max="7165" width="28.5546875" style="57" bestFit="1" customWidth="1"/>
    <col min="7166" max="7166" width="13" style="57" bestFit="1" customWidth="1"/>
    <col min="7167" max="7167" width="17.6640625" style="57" bestFit="1" customWidth="1"/>
    <col min="7168" max="7168" width="10.109375" style="57" bestFit="1" customWidth="1"/>
    <col min="7169" max="7169" width="14.109375" style="57" bestFit="1" customWidth="1"/>
    <col min="7170" max="7170" width="8.6640625" style="57" bestFit="1" customWidth="1"/>
    <col min="7171" max="7171" width="7.33203125" style="57" bestFit="1" customWidth="1"/>
    <col min="7172" max="7172" width="12.5546875" style="57" bestFit="1" customWidth="1"/>
    <col min="7173" max="7173" width="13.109375" style="57" bestFit="1" customWidth="1"/>
    <col min="7174" max="7174" width="10.5546875" style="57" bestFit="1" customWidth="1"/>
    <col min="7175" max="7175" width="16.109375" style="57" bestFit="1" customWidth="1"/>
    <col min="7176" max="7176" width="10.109375" style="57" bestFit="1" customWidth="1"/>
    <col min="7177" max="7177" width="9.109375" style="57" bestFit="1" customWidth="1"/>
    <col min="7178" max="7178" width="11.33203125" style="57" bestFit="1" customWidth="1"/>
    <col min="7179" max="7179" width="10.109375" style="57" bestFit="1" customWidth="1"/>
    <col min="7180" max="7417" width="8.88671875" style="57"/>
    <col min="7418" max="7418" width="37.109375" style="57" customWidth="1"/>
    <col min="7419" max="7419" width="13.88671875" style="57" bestFit="1" customWidth="1"/>
    <col min="7420" max="7420" width="10" style="57" bestFit="1" customWidth="1"/>
    <col min="7421" max="7421" width="28.5546875" style="57" bestFit="1" customWidth="1"/>
    <col min="7422" max="7422" width="13" style="57" bestFit="1" customWidth="1"/>
    <col min="7423" max="7423" width="17.6640625" style="57" bestFit="1" customWidth="1"/>
    <col min="7424" max="7424" width="10.109375" style="57" bestFit="1" customWidth="1"/>
    <col min="7425" max="7425" width="14.109375" style="57" bestFit="1" customWidth="1"/>
    <col min="7426" max="7426" width="8.6640625" style="57" bestFit="1" customWidth="1"/>
    <col min="7427" max="7427" width="7.33203125" style="57" bestFit="1" customWidth="1"/>
    <col min="7428" max="7428" width="12.5546875" style="57" bestFit="1" customWidth="1"/>
    <col min="7429" max="7429" width="13.109375" style="57" bestFit="1" customWidth="1"/>
    <col min="7430" max="7430" width="10.5546875" style="57" bestFit="1" customWidth="1"/>
    <col min="7431" max="7431" width="16.109375" style="57" bestFit="1" customWidth="1"/>
    <col min="7432" max="7432" width="10.109375" style="57" bestFit="1" customWidth="1"/>
    <col min="7433" max="7433" width="9.109375" style="57" bestFit="1" customWidth="1"/>
    <col min="7434" max="7434" width="11.33203125" style="57" bestFit="1" customWidth="1"/>
    <col min="7435" max="7435" width="10.109375" style="57" bestFit="1" customWidth="1"/>
    <col min="7436" max="7673" width="8.88671875" style="57"/>
    <col min="7674" max="7674" width="37.109375" style="57" customWidth="1"/>
    <col min="7675" max="7675" width="13.88671875" style="57" bestFit="1" customWidth="1"/>
    <col min="7676" max="7676" width="10" style="57" bestFit="1" customWidth="1"/>
    <col min="7677" max="7677" width="28.5546875" style="57" bestFit="1" customWidth="1"/>
    <col min="7678" max="7678" width="13" style="57" bestFit="1" customWidth="1"/>
    <col min="7679" max="7679" width="17.6640625" style="57" bestFit="1" customWidth="1"/>
    <col min="7680" max="7680" width="10.109375" style="57" bestFit="1" customWidth="1"/>
    <col min="7681" max="7681" width="14.109375" style="57" bestFit="1" customWidth="1"/>
    <col min="7682" max="7682" width="8.6640625" style="57" bestFit="1" customWidth="1"/>
    <col min="7683" max="7683" width="7.33203125" style="57" bestFit="1" customWidth="1"/>
    <col min="7684" max="7684" width="12.5546875" style="57" bestFit="1" customWidth="1"/>
    <col min="7685" max="7685" width="13.109375" style="57" bestFit="1" customWidth="1"/>
    <col min="7686" max="7686" width="10.5546875" style="57" bestFit="1" customWidth="1"/>
    <col min="7687" max="7687" width="16.109375" style="57" bestFit="1" customWidth="1"/>
    <col min="7688" max="7688" width="10.109375" style="57" bestFit="1" customWidth="1"/>
    <col min="7689" max="7689" width="9.109375" style="57" bestFit="1" customWidth="1"/>
    <col min="7690" max="7690" width="11.33203125" style="57" bestFit="1" customWidth="1"/>
    <col min="7691" max="7691" width="10.109375" style="57" bestFit="1" customWidth="1"/>
    <col min="7692" max="7929" width="8.88671875" style="57"/>
    <col min="7930" max="7930" width="37.109375" style="57" customWidth="1"/>
    <col min="7931" max="7931" width="13.88671875" style="57" bestFit="1" customWidth="1"/>
    <col min="7932" max="7932" width="10" style="57" bestFit="1" customWidth="1"/>
    <col min="7933" max="7933" width="28.5546875" style="57" bestFit="1" customWidth="1"/>
    <col min="7934" max="7934" width="13" style="57" bestFit="1" customWidth="1"/>
    <col min="7935" max="7935" width="17.6640625" style="57" bestFit="1" customWidth="1"/>
    <col min="7936" max="7936" width="10.109375" style="57" bestFit="1" customWidth="1"/>
    <col min="7937" max="7937" width="14.109375" style="57" bestFit="1" customWidth="1"/>
    <col min="7938" max="7938" width="8.6640625" style="57" bestFit="1" customWidth="1"/>
    <col min="7939" max="7939" width="7.33203125" style="57" bestFit="1" customWidth="1"/>
    <col min="7940" max="7940" width="12.5546875" style="57" bestFit="1" customWidth="1"/>
    <col min="7941" max="7941" width="13.109375" style="57" bestFit="1" customWidth="1"/>
    <col min="7942" max="7942" width="10.5546875" style="57" bestFit="1" customWidth="1"/>
    <col min="7943" max="7943" width="16.109375" style="57" bestFit="1" customWidth="1"/>
    <col min="7944" max="7944" width="10.109375" style="57" bestFit="1" customWidth="1"/>
    <col min="7945" max="7945" width="9.109375" style="57" bestFit="1" customWidth="1"/>
    <col min="7946" max="7946" width="11.33203125" style="57" bestFit="1" customWidth="1"/>
    <col min="7947" max="7947" width="10.109375" style="57" bestFit="1" customWidth="1"/>
    <col min="7948" max="8185" width="8.88671875" style="57"/>
    <col min="8186" max="8186" width="37.109375" style="57" customWidth="1"/>
    <col min="8187" max="8187" width="13.88671875" style="57" bestFit="1" customWidth="1"/>
    <col min="8188" max="8188" width="10" style="57" bestFit="1" customWidth="1"/>
    <col min="8189" max="8189" width="28.5546875" style="57" bestFit="1" customWidth="1"/>
    <col min="8190" max="8190" width="13" style="57" bestFit="1" customWidth="1"/>
    <col min="8191" max="8191" width="17.6640625" style="57" bestFit="1" customWidth="1"/>
    <col min="8192" max="8192" width="10.109375" style="57" bestFit="1" customWidth="1"/>
    <col min="8193" max="8193" width="14.109375" style="57" bestFit="1" customWidth="1"/>
    <col min="8194" max="8194" width="8.6640625" style="57" bestFit="1" customWidth="1"/>
    <col min="8195" max="8195" width="7.33203125" style="57" bestFit="1" customWidth="1"/>
    <col min="8196" max="8196" width="12.5546875" style="57" bestFit="1" customWidth="1"/>
    <col min="8197" max="8197" width="13.109375" style="57" bestFit="1" customWidth="1"/>
    <col min="8198" max="8198" width="10.5546875" style="57" bestFit="1" customWidth="1"/>
    <col min="8199" max="8199" width="16.109375" style="57" bestFit="1" customWidth="1"/>
    <col min="8200" max="8200" width="10.109375" style="57" bestFit="1" customWidth="1"/>
    <col min="8201" max="8201" width="9.109375" style="57" bestFit="1" customWidth="1"/>
    <col min="8202" max="8202" width="11.33203125" style="57" bestFit="1" customWidth="1"/>
    <col min="8203" max="8203" width="10.109375" style="57" bestFit="1" customWidth="1"/>
    <col min="8204" max="8441" width="8.88671875" style="57"/>
    <col min="8442" max="8442" width="37.109375" style="57" customWidth="1"/>
    <col min="8443" max="8443" width="13.88671875" style="57" bestFit="1" customWidth="1"/>
    <col min="8444" max="8444" width="10" style="57" bestFit="1" customWidth="1"/>
    <col min="8445" max="8445" width="28.5546875" style="57" bestFit="1" customWidth="1"/>
    <col min="8446" max="8446" width="13" style="57" bestFit="1" customWidth="1"/>
    <col min="8447" max="8447" width="17.6640625" style="57" bestFit="1" customWidth="1"/>
    <col min="8448" max="8448" width="10.109375" style="57" bestFit="1" customWidth="1"/>
    <col min="8449" max="8449" width="14.109375" style="57" bestFit="1" customWidth="1"/>
    <col min="8450" max="8450" width="8.6640625" style="57" bestFit="1" customWidth="1"/>
    <col min="8451" max="8451" width="7.33203125" style="57" bestFit="1" customWidth="1"/>
    <col min="8452" max="8452" width="12.5546875" style="57" bestFit="1" customWidth="1"/>
    <col min="8453" max="8453" width="13.109375" style="57" bestFit="1" customWidth="1"/>
    <col min="8454" max="8454" width="10.5546875" style="57" bestFit="1" customWidth="1"/>
    <col min="8455" max="8455" width="16.109375" style="57" bestFit="1" customWidth="1"/>
    <col min="8456" max="8456" width="10.109375" style="57" bestFit="1" customWidth="1"/>
    <col min="8457" max="8457" width="9.109375" style="57" bestFit="1" customWidth="1"/>
    <col min="8458" max="8458" width="11.33203125" style="57" bestFit="1" customWidth="1"/>
    <col min="8459" max="8459" width="10.109375" style="57" bestFit="1" customWidth="1"/>
    <col min="8460" max="8697" width="8.88671875" style="57"/>
    <col min="8698" max="8698" width="37.109375" style="57" customWidth="1"/>
    <col min="8699" max="8699" width="13.88671875" style="57" bestFit="1" customWidth="1"/>
    <col min="8700" max="8700" width="10" style="57" bestFit="1" customWidth="1"/>
    <col min="8701" max="8701" width="28.5546875" style="57" bestFit="1" customWidth="1"/>
    <col min="8702" max="8702" width="13" style="57" bestFit="1" customWidth="1"/>
    <col min="8703" max="8703" width="17.6640625" style="57" bestFit="1" customWidth="1"/>
    <col min="8704" max="8704" width="10.109375" style="57" bestFit="1" customWidth="1"/>
    <col min="8705" max="8705" width="14.109375" style="57" bestFit="1" customWidth="1"/>
    <col min="8706" max="8706" width="8.6640625" style="57" bestFit="1" customWidth="1"/>
    <col min="8707" max="8707" width="7.33203125" style="57" bestFit="1" customWidth="1"/>
    <col min="8708" max="8708" width="12.5546875" style="57" bestFit="1" customWidth="1"/>
    <col min="8709" max="8709" width="13.109375" style="57" bestFit="1" customWidth="1"/>
    <col min="8710" max="8710" width="10.5546875" style="57" bestFit="1" customWidth="1"/>
    <col min="8711" max="8711" width="16.109375" style="57" bestFit="1" customWidth="1"/>
    <col min="8712" max="8712" width="10.109375" style="57" bestFit="1" customWidth="1"/>
    <col min="8713" max="8713" width="9.109375" style="57" bestFit="1" customWidth="1"/>
    <col min="8714" max="8714" width="11.33203125" style="57" bestFit="1" customWidth="1"/>
    <col min="8715" max="8715" width="10.109375" style="57" bestFit="1" customWidth="1"/>
    <col min="8716" max="8953" width="8.88671875" style="57"/>
    <col min="8954" max="8954" width="37.109375" style="57" customWidth="1"/>
    <col min="8955" max="8955" width="13.88671875" style="57" bestFit="1" customWidth="1"/>
    <col min="8956" max="8956" width="10" style="57" bestFit="1" customWidth="1"/>
    <col min="8957" max="8957" width="28.5546875" style="57" bestFit="1" customWidth="1"/>
    <col min="8958" max="8958" width="13" style="57" bestFit="1" customWidth="1"/>
    <col min="8959" max="8959" width="17.6640625" style="57" bestFit="1" customWidth="1"/>
    <col min="8960" max="8960" width="10.109375" style="57" bestFit="1" customWidth="1"/>
    <col min="8961" max="8961" width="14.109375" style="57" bestFit="1" customWidth="1"/>
    <col min="8962" max="8962" width="8.6640625" style="57" bestFit="1" customWidth="1"/>
    <col min="8963" max="8963" width="7.33203125" style="57" bestFit="1" customWidth="1"/>
    <col min="8964" max="8964" width="12.5546875" style="57" bestFit="1" customWidth="1"/>
    <col min="8965" max="8965" width="13.109375" style="57" bestFit="1" customWidth="1"/>
    <col min="8966" max="8966" width="10.5546875" style="57" bestFit="1" customWidth="1"/>
    <col min="8967" max="8967" width="16.109375" style="57" bestFit="1" customWidth="1"/>
    <col min="8968" max="8968" width="10.109375" style="57" bestFit="1" customWidth="1"/>
    <col min="8969" max="8969" width="9.109375" style="57" bestFit="1" customWidth="1"/>
    <col min="8970" max="8970" width="11.33203125" style="57" bestFit="1" customWidth="1"/>
    <col min="8971" max="8971" width="10.109375" style="57" bestFit="1" customWidth="1"/>
    <col min="8972" max="9209" width="8.88671875" style="57"/>
    <col min="9210" max="9210" width="37.109375" style="57" customWidth="1"/>
    <col min="9211" max="9211" width="13.88671875" style="57" bestFit="1" customWidth="1"/>
    <col min="9212" max="9212" width="10" style="57" bestFit="1" customWidth="1"/>
    <col min="9213" max="9213" width="28.5546875" style="57" bestFit="1" customWidth="1"/>
    <col min="9214" max="9214" width="13" style="57" bestFit="1" customWidth="1"/>
    <col min="9215" max="9215" width="17.6640625" style="57" bestFit="1" customWidth="1"/>
    <col min="9216" max="9216" width="10.109375" style="57" bestFit="1" customWidth="1"/>
    <col min="9217" max="9217" width="14.109375" style="57" bestFit="1" customWidth="1"/>
    <col min="9218" max="9218" width="8.6640625" style="57" bestFit="1" customWidth="1"/>
    <col min="9219" max="9219" width="7.33203125" style="57" bestFit="1" customWidth="1"/>
    <col min="9220" max="9220" width="12.5546875" style="57" bestFit="1" customWidth="1"/>
    <col min="9221" max="9221" width="13.109375" style="57" bestFit="1" customWidth="1"/>
    <col min="9222" max="9222" width="10.5546875" style="57" bestFit="1" customWidth="1"/>
    <col min="9223" max="9223" width="16.109375" style="57" bestFit="1" customWidth="1"/>
    <col min="9224" max="9224" width="10.109375" style="57" bestFit="1" customWidth="1"/>
    <col min="9225" max="9225" width="9.109375" style="57" bestFit="1" customWidth="1"/>
    <col min="9226" max="9226" width="11.33203125" style="57" bestFit="1" customWidth="1"/>
    <col min="9227" max="9227" width="10.109375" style="57" bestFit="1" customWidth="1"/>
    <col min="9228" max="9465" width="8.88671875" style="57"/>
    <col min="9466" max="9466" width="37.109375" style="57" customWidth="1"/>
    <col min="9467" max="9467" width="13.88671875" style="57" bestFit="1" customWidth="1"/>
    <col min="9468" max="9468" width="10" style="57" bestFit="1" customWidth="1"/>
    <col min="9469" max="9469" width="28.5546875" style="57" bestFit="1" customWidth="1"/>
    <col min="9470" max="9470" width="13" style="57" bestFit="1" customWidth="1"/>
    <col min="9471" max="9471" width="17.6640625" style="57" bestFit="1" customWidth="1"/>
    <col min="9472" max="9472" width="10.109375" style="57" bestFit="1" customWidth="1"/>
    <col min="9473" max="9473" width="14.109375" style="57" bestFit="1" customWidth="1"/>
    <col min="9474" max="9474" width="8.6640625" style="57" bestFit="1" customWidth="1"/>
    <col min="9475" max="9475" width="7.33203125" style="57" bestFit="1" customWidth="1"/>
    <col min="9476" max="9476" width="12.5546875" style="57" bestFit="1" customWidth="1"/>
    <col min="9477" max="9477" width="13.109375" style="57" bestFit="1" customWidth="1"/>
    <col min="9478" max="9478" width="10.5546875" style="57" bestFit="1" customWidth="1"/>
    <col min="9479" max="9479" width="16.109375" style="57" bestFit="1" customWidth="1"/>
    <col min="9480" max="9480" width="10.109375" style="57" bestFit="1" customWidth="1"/>
    <col min="9481" max="9481" width="9.109375" style="57" bestFit="1" customWidth="1"/>
    <col min="9482" max="9482" width="11.33203125" style="57" bestFit="1" customWidth="1"/>
    <col min="9483" max="9483" width="10.109375" style="57" bestFit="1" customWidth="1"/>
    <col min="9484" max="9721" width="8.88671875" style="57"/>
    <col min="9722" max="9722" width="37.109375" style="57" customWidth="1"/>
    <col min="9723" max="9723" width="13.88671875" style="57" bestFit="1" customWidth="1"/>
    <col min="9724" max="9724" width="10" style="57" bestFit="1" customWidth="1"/>
    <col min="9725" max="9725" width="28.5546875" style="57" bestFit="1" customWidth="1"/>
    <col min="9726" max="9726" width="13" style="57" bestFit="1" customWidth="1"/>
    <col min="9727" max="9727" width="17.6640625" style="57" bestFit="1" customWidth="1"/>
    <col min="9728" max="9728" width="10.109375" style="57" bestFit="1" customWidth="1"/>
    <col min="9729" max="9729" width="14.109375" style="57" bestFit="1" customWidth="1"/>
    <col min="9730" max="9730" width="8.6640625" style="57" bestFit="1" customWidth="1"/>
    <col min="9731" max="9731" width="7.33203125" style="57" bestFit="1" customWidth="1"/>
    <col min="9732" max="9732" width="12.5546875" style="57" bestFit="1" customWidth="1"/>
    <col min="9733" max="9733" width="13.109375" style="57" bestFit="1" customWidth="1"/>
    <col min="9734" max="9734" width="10.5546875" style="57" bestFit="1" customWidth="1"/>
    <col min="9735" max="9735" width="16.109375" style="57" bestFit="1" customWidth="1"/>
    <col min="9736" max="9736" width="10.109375" style="57" bestFit="1" customWidth="1"/>
    <col min="9737" max="9737" width="9.109375" style="57" bestFit="1" customWidth="1"/>
    <col min="9738" max="9738" width="11.33203125" style="57" bestFit="1" customWidth="1"/>
    <col min="9739" max="9739" width="10.109375" style="57" bestFit="1" customWidth="1"/>
    <col min="9740" max="9977" width="8.88671875" style="57"/>
    <col min="9978" max="9978" width="37.109375" style="57" customWidth="1"/>
    <col min="9979" max="9979" width="13.88671875" style="57" bestFit="1" customWidth="1"/>
    <col min="9980" max="9980" width="10" style="57" bestFit="1" customWidth="1"/>
    <col min="9981" max="9981" width="28.5546875" style="57" bestFit="1" customWidth="1"/>
    <col min="9982" max="9982" width="13" style="57" bestFit="1" customWidth="1"/>
    <col min="9983" max="9983" width="17.6640625" style="57" bestFit="1" customWidth="1"/>
    <col min="9984" max="9984" width="10.109375" style="57" bestFit="1" customWidth="1"/>
    <col min="9985" max="9985" width="14.109375" style="57" bestFit="1" customWidth="1"/>
    <col min="9986" max="9986" width="8.6640625" style="57" bestFit="1" customWidth="1"/>
    <col min="9987" max="9987" width="7.33203125" style="57" bestFit="1" customWidth="1"/>
    <col min="9988" max="9988" width="12.5546875" style="57" bestFit="1" customWidth="1"/>
    <col min="9989" max="9989" width="13.109375" style="57" bestFit="1" customWidth="1"/>
    <col min="9990" max="9990" width="10.5546875" style="57" bestFit="1" customWidth="1"/>
    <col min="9991" max="9991" width="16.109375" style="57" bestFit="1" customWidth="1"/>
    <col min="9992" max="9992" width="10.109375" style="57" bestFit="1" customWidth="1"/>
    <col min="9993" max="9993" width="9.109375" style="57" bestFit="1" customWidth="1"/>
    <col min="9994" max="9994" width="11.33203125" style="57" bestFit="1" customWidth="1"/>
    <col min="9995" max="9995" width="10.109375" style="57" bestFit="1" customWidth="1"/>
    <col min="9996" max="10233" width="8.88671875" style="57"/>
    <col min="10234" max="10234" width="37.109375" style="57" customWidth="1"/>
    <col min="10235" max="10235" width="13.88671875" style="57" bestFit="1" customWidth="1"/>
    <col min="10236" max="10236" width="10" style="57" bestFit="1" customWidth="1"/>
    <col min="10237" max="10237" width="28.5546875" style="57" bestFit="1" customWidth="1"/>
    <col min="10238" max="10238" width="13" style="57" bestFit="1" customWidth="1"/>
    <col min="10239" max="10239" width="17.6640625" style="57" bestFit="1" customWidth="1"/>
    <col min="10240" max="10240" width="10.109375" style="57" bestFit="1" customWidth="1"/>
    <col min="10241" max="10241" width="14.109375" style="57" bestFit="1" customWidth="1"/>
    <col min="10242" max="10242" width="8.6640625" style="57" bestFit="1" customWidth="1"/>
    <col min="10243" max="10243" width="7.33203125" style="57" bestFit="1" customWidth="1"/>
    <col min="10244" max="10244" width="12.5546875" style="57" bestFit="1" customWidth="1"/>
    <col min="10245" max="10245" width="13.109375" style="57" bestFit="1" customWidth="1"/>
    <col min="10246" max="10246" width="10.5546875" style="57" bestFit="1" customWidth="1"/>
    <col min="10247" max="10247" width="16.109375" style="57" bestFit="1" customWidth="1"/>
    <col min="10248" max="10248" width="10.109375" style="57" bestFit="1" customWidth="1"/>
    <col min="10249" max="10249" width="9.109375" style="57" bestFit="1" customWidth="1"/>
    <col min="10250" max="10250" width="11.33203125" style="57" bestFit="1" customWidth="1"/>
    <col min="10251" max="10251" width="10.109375" style="57" bestFit="1" customWidth="1"/>
    <col min="10252" max="10489" width="8.88671875" style="57"/>
    <col min="10490" max="10490" width="37.109375" style="57" customWidth="1"/>
    <col min="10491" max="10491" width="13.88671875" style="57" bestFit="1" customWidth="1"/>
    <col min="10492" max="10492" width="10" style="57" bestFit="1" customWidth="1"/>
    <col min="10493" max="10493" width="28.5546875" style="57" bestFit="1" customWidth="1"/>
    <col min="10494" max="10494" width="13" style="57" bestFit="1" customWidth="1"/>
    <col min="10495" max="10495" width="17.6640625" style="57" bestFit="1" customWidth="1"/>
    <col min="10496" max="10496" width="10.109375" style="57" bestFit="1" customWidth="1"/>
    <col min="10497" max="10497" width="14.109375" style="57" bestFit="1" customWidth="1"/>
    <col min="10498" max="10498" width="8.6640625" style="57" bestFit="1" customWidth="1"/>
    <col min="10499" max="10499" width="7.33203125" style="57" bestFit="1" customWidth="1"/>
    <col min="10500" max="10500" width="12.5546875" style="57" bestFit="1" customWidth="1"/>
    <col min="10501" max="10501" width="13.109375" style="57" bestFit="1" customWidth="1"/>
    <col min="10502" max="10502" width="10.5546875" style="57" bestFit="1" customWidth="1"/>
    <col min="10503" max="10503" width="16.109375" style="57" bestFit="1" customWidth="1"/>
    <col min="10504" max="10504" width="10.109375" style="57" bestFit="1" customWidth="1"/>
    <col min="10505" max="10505" width="9.109375" style="57" bestFit="1" customWidth="1"/>
    <col min="10506" max="10506" width="11.33203125" style="57" bestFit="1" customWidth="1"/>
    <col min="10507" max="10507" width="10.109375" style="57" bestFit="1" customWidth="1"/>
    <col min="10508" max="10745" width="8.88671875" style="57"/>
    <col min="10746" max="10746" width="37.109375" style="57" customWidth="1"/>
    <col min="10747" max="10747" width="13.88671875" style="57" bestFit="1" customWidth="1"/>
    <col min="10748" max="10748" width="10" style="57" bestFit="1" customWidth="1"/>
    <col min="10749" max="10749" width="28.5546875" style="57" bestFit="1" customWidth="1"/>
    <col min="10750" max="10750" width="13" style="57" bestFit="1" customWidth="1"/>
    <col min="10751" max="10751" width="17.6640625" style="57" bestFit="1" customWidth="1"/>
    <col min="10752" max="10752" width="10.109375" style="57" bestFit="1" customWidth="1"/>
    <col min="10753" max="10753" width="14.109375" style="57" bestFit="1" customWidth="1"/>
    <col min="10754" max="10754" width="8.6640625" style="57" bestFit="1" customWidth="1"/>
    <col min="10755" max="10755" width="7.33203125" style="57" bestFit="1" customWidth="1"/>
    <col min="10756" max="10756" width="12.5546875" style="57" bestFit="1" customWidth="1"/>
    <col min="10757" max="10757" width="13.109375" style="57" bestFit="1" customWidth="1"/>
    <col min="10758" max="10758" width="10.5546875" style="57" bestFit="1" customWidth="1"/>
    <col min="10759" max="10759" width="16.109375" style="57" bestFit="1" customWidth="1"/>
    <col min="10760" max="10760" width="10.109375" style="57" bestFit="1" customWidth="1"/>
    <col min="10761" max="10761" width="9.109375" style="57" bestFit="1" customWidth="1"/>
    <col min="10762" max="10762" width="11.33203125" style="57" bestFit="1" customWidth="1"/>
    <col min="10763" max="10763" width="10.109375" style="57" bestFit="1" customWidth="1"/>
    <col min="10764" max="11001" width="8.88671875" style="57"/>
    <col min="11002" max="11002" width="37.109375" style="57" customWidth="1"/>
    <col min="11003" max="11003" width="13.88671875" style="57" bestFit="1" customWidth="1"/>
    <col min="11004" max="11004" width="10" style="57" bestFit="1" customWidth="1"/>
    <col min="11005" max="11005" width="28.5546875" style="57" bestFit="1" customWidth="1"/>
    <col min="11006" max="11006" width="13" style="57" bestFit="1" customWidth="1"/>
    <col min="11007" max="11007" width="17.6640625" style="57" bestFit="1" customWidth="1"/>
    <col min="11008" max="11008" width="10.109375" style="57" bestFit="1" customWidth="1"/>
    <col min="11009" max="11009" width="14.109375" style="57" bestFit="1" customWidth="1"/>
    <col min="11010" max="11010" width="8.6640625" style="57" bestFit="1" customWidth="1"/>
    <col min="11011" max="11011" width="7.33203125" style="57" bestFit="1" customWidth="1"/>
    <col min="11012" max="11012" width="12.5546875" style="57" bestFit="1" customWidth="1"/>
    <col min="11013" max="11013" width="13.109375" style="57" bestFit="1" customWidth="1"/>
    <col min="11014" max="11014" width="10.5546875" style="57" bestFit="1" customWidth="1"/>
    <col min="11015" max="11015" width="16.109375" style="57" bestFit="1" customWidth="1"/>
    <col min="11016" max="11016" width="10.109375" style="57" bestFit="1" customWidth="1"/>
    <col min="11017" max="11017" width="9.109375" style="57" bestFit="1" customWidth="1"/>
    <col min="11018" max="11018" width="11.33203125" style="57" bestFit="1" customWidth="1"/>
    <col min="11019" max="11019" width="10.109375" style="57" bestFit="1" customWidth="1"/>
    <col min="11020" max="11257" width="8.88671875" style="57"/>
    <col min="11258" max="11258" width="37.109375" style="57" customWidth="1"/>
    <col min="11259" max="11259" width="13.88671875" style="57" bestFit="1" customWidth="1"/>
    <col min="11260" max="11260" width="10" style="57" bestFit="1" customWidth="1"/>
    <col min="11261" max="11261" width="28.5546875" style="57" bestFit="1" customWidth="1"/>
    <col min="11262" max="11262" width="13" style="57" bestFit="1" customWidth="1"/>
    <col min="11263" max="11263" width="17.6640625" style="57" bestFit="1" customWidth="1"/>
    <col min="11264" max="11264" width="10.109375" style="57" bestFit="1" customWidth="1"/>
    <col min="11265" max="11265" width="14.109375" style="57" bestFit="1" customWidth="1"/>
    <col min="11266" max="11266" width="8.6640625" style="57" bestFit="1" customWidth="1"/>
    <col min="11267" max="11267" width="7.33203125" style="57" bestFit="1" customWidth="1"/>
    <col min="11268" max="11268" width="12.5546875" style="57" bestFit="1" customWidth="1"/>
    <col min="11269" max="11269" width="13.109375" style="57" bestFit="1" customWidth="1"/>
    <col min="11270" max="11270" width="10.5546875" style="57" bestFit="1" customWidth="1"/>
    <col min="11271" max="11271" width="16.109375" style="57" bestFit="1" customWidth="1"/>
    <col min="11272" max="11272" width="10.109375" style="57" bestFit="1" customWidth="1"/>
    <col min="11273" max="11273" width="9.109375" style="57" bestFit="1" customWidth="1"/>
    <col min="11274" max="11274" width="11.33203125" style="57" bestFit="1" customWidth="1"/>
    <col min="11275" max="11275" width="10.109375" style="57" bestFit="1" customWidth="1"/>
    <col min="11276" max="11513" width="8.88671875" style="57"/>
    <col min="11514" max="11514" width="37.109375" style="57" customWidth="1"/>
    <col min="11515" max="11515" width="13.88671875" style="57" bestFit="1" customWidth="1"/>
    <col min="11516" max="11516" width="10" style="57" bestFit="1" customWidth="1"/>
    <col min="11517" max="11517" width="28.5546875" style="57" bestFit="1" customWidth="1"/>
    <col min="11518" max="11518" width="13" style="57" bestFit="1" customWidth="1"/>
    <col min="11519" max="11519" width="17.6640625" style="57" bestFit="1" customWidth="1"/>
    <col min="11520" max="11520" width="10.109375" style="57" bestFit="1" customWidth="1"/>
    <col min="11521" max="11521" width="14.109375" style="57" bestFit="1" customWidth="1"/>
    <col min="11522" max="11522" width="8.6640625" style="57" bestFit="1" customWidth="1"/>
    <col min="11523" max="11523" width="7.33203125" style="57" bestFit="1" customWidth="1"/>
    <col min="11524" max="11524" width="12.5546875" style="57" bestFit="1" customWidth="1"/>
    <col min="11525" max="11525" width="13.109375" style="57" bestFit="1" customWidth="1"/>
    <col min="11526" max="11526" width="10.5546875" style="57" bestFit="1" customWidth="1"/>
    <col min="11527" max="11527" width="16.109375" style="57" bestFit="1" customWidth="1"/>
    <col min="11528" max="11528" width="10.109375" style="57" bestFit="1" customWidth="1"/>
    <col min="11529" max="11529" width="9.109375" style="57" bestFit="1" customWidth="1"/>
    <col min="11530" max="11530" width="11.33203125" style="57" bestFit="1" customWidth="1"/>
    <col min="11531" max="11531" width="10.109375" style="57" bestFit="1" customWidth="1"/>
    <col min="11532" max="11769" width="8.88671875" style="57"/>
    <col min="11770" max="11770" width="37.109375" style="57" customWidth="1"/>
    <col min="11771" max="11771" width="13.88671875" style="57" bestFit="1" customWidth="1"/>
    <col min="11772" max="11772" width="10" style="57" bestFit="1" customWidth="1"/>
    <col min="11773" max="11773" width="28.5546875" style="57" bestFit="1" customWidth="1"/>
    <col min="11774" max="11774" width="13" style="57" bestFit="1" customWidth="1"/>
    <col min="11775" max="11775" width="17.6640625" style="57" bestFit="1" customWidth="1"/>
    <col min="11776" max="11776" width="10.109375" style="57" bestFit="1" customWidth="1"/>
    <col min="11777" max="11777" width="14.109375" style="57" bestFit="1" customWidth="1"/>
    <col min="11778" max="11778" width="8.6640625" style="57" bestFit="1" customWidth="1"/>
    <col min="11779" max="11779" width="7.33203125" style="57" bestFit="1" customWidth="1"/>
    <col min="11780" max="11780" width="12.5546875" style="57" bestFit="1" customWidth="1"/>
    <col min="11781" max="11781" width="13.109375" style="57" bestFit="1" customWidth="1"/>
    <col min="11782" max="11782" width="10.5546875" style="57" bestFit="1" customWidth="1"/>
    <col min="11783" max="11783" width="16.109375" style="57" bestFit="1" customWidth="1"/>
    <col min="11784" max="11784" width="10.109375" style="57" bestFit="1" customWidth="1"/>
    <col min="11785" max="11785" width="9.109375" style="57" bestFit="1" customWidth="1"/>
    <col min="11786" max="11786" width="11.33203125" style="57" bestFit="1" customWidth="1"/>
    <col min="11787" max="11787" width="10.109375" style="57" bestFit="1" customWidth="1"/>
    <col min="11788" max="12025" width="8.88671875" style="57"/>
    <col min="12026" max="12026" width="37.109375" style="57" customWidth="1"/>
    <col min="12027" max="12027" width="13.88671875" style="57" bestFit="1" customWidth="1"/>
    <col min="12028" max="12028" width="10" style="57" bestFit="1" customWidth="1"/>
    <col min="12029" max="12029" width="28.5546875" style="57" bestFit="1" customWidth="1"/>
    <col min="12030" max="12030" width="13" style="57" bestFit="1" customWidth="1"/>
    <col min="12031" max="12031" width="17.6640625" style="57" bestFit="1" customWidth="1"/>
    <col min="12032" max="12032" width="10.109375" style="57" bestFit="1" customWidth="1"/>
    <col min="12033" max="12033" width="14.109375" style="57" bestFit="1" customWidth="1"/>
    <col min="12034" max="12034" width="8.6640625" style="57" bestFit="1" customWidth="1"/>
    <col min="12035" max="12035" width="7.33203125" style="57" bestFit="1" customWidth="1"/>
    <col min="12036" max="12036" width="12.5546875" style="57" bestFit="1" customWidth="1"/>
    <col min="12037" max="12037" width="13.109375" style="57" bestFit="1" customWidth="1"/>
    <col min="12038" max="12038" width="10.5546875" style="57" bestFit="1" customWidth="1"/>
    <col min="12039" max="12039" width="16.109375" style="57" bestFit="1" customWidth="1"/>
    <col min="12040" max="12040" width="10.109375" style="57" bestFit="1" customWidth="1"/>
    <col min="12041" max="12041" width="9.109375" style="57" bestFit="1" customWidth="1"/>
    <col min="12042" max="12042" width="11.33203125" style="57" bestFit="1" customWidth="1"/>
    <col min="12043" max="12043" width="10.109375" style="57" bestFit="1" customWidth="1"/>
    <col min="12044" max="12281" width="8.88671875" style="57"/>
    <col min="12282" max="12282" width="37.109375" style="57" customWidth="1"/>
    <col min="12283" max="12283" width="13.88671875" style="57" bestFit="1" customWidth="1"/>
    <col min="12284" max="12284" width="10" style="57" bestFit="1" customWidth="1"/>
    <col min="12285" max="12285" width="28.5546875" style="57" bestFit="1" customWidth="1"/>
    <col min="12286" max="12286" width="13" style="57" bestFit="1" customWidth="1"/>
    <col min="12287" max="12287" width="17.6640625" style="57" bestFit="1" customWidth="1"/>
    <col min="12288" max="12288" width="10.109375" style="57" bestFit="1" customWidth="1"/>
    <col min="12289" max="12289" width="14.109375" style="57" bestFit="1" customWidth="1"/>
    <col min="12290" max="12290" width="8.6640625" style="57" bestFit="1" customWidth="1"/>
    <col min="12291" max="12291" width="7.33203125" style="57" bestFit="1" customWidth="1"/>
    <col min="12292" max="12292" width="12.5546875" style="57" bestFit="1" customWidth="1"/>
    <col min="12293" max="12293" width="13.109375" style="57" bestFit="1" customWidth="1"/>
    <col min="12294" max="12294" width="10.5546875" style="57" bestFit="1" customWidth="1"/>
    <col min="12295" max="12295" width="16.109375" style="57" bestFit="1" customWidth="1"/>
    <col min="12296" max="12296" width="10.109375" style="57" bestFit="1" customWidth="1"/>
    <col min="12297" max="12297" width="9.109375" style="57" bestFit="1" customWidth="1"/>
    <col min="12298" max="12298" width="11.33203125" style="57" bestFit="1" customWidth="1"/>
    <col min="12299" max="12299" width="10.109375" style="57" bestFit="1" customWidth="1"/>
    <col min="12300" max="12537" width="8.88671875" style="57"/>
    <col min="12538" max="12538" width="37.109375" style="57" customWidth="1"/>
    <col min="12539" max="12539" width="13.88671875" style="57" bestFit="1" customWidth="1"/>
    <col min="12540" max="12540" width="10" style="57" bestFit="1" customWidth="1"/>
    <col min="12541" max="12541" width="28.5546875" style="57" bestFit="1" customWidth="1"/>
    <col min="12542" max="12542" width="13" style="57" bestFit="1" customWidth="1"/>
    <col min="12543" max="12543" width="17.6640625" style="57" bestFit="1" customWidth="1"/>
    <col min="12544" max="12544" width="10.109375" style="57" bestFit="1" customWidth="1"/>
    <col min="12545" max="12545" width="14.109375" style="57" bestFit="1" customWidth="1"/>
    <col min="12546" max="12546" width="8.6640625" style="57" bestFit="1" customWidth="1"/>
    <col min="12547" max="12547" width="7.33203125" style="57" bestFit="1" customWidth="1"/>
    <col min="12548" max="12548" width="12.5546875" style="57" bestFit="1" customWidth="1"/>
    <col min="12549" max="12549" width="13.109375" style="57" bestFit="1" customWidth="1"/>
    <col min="12550" max="12550" width="10.5546875" style="57" bestFit="1" customWidth="1"/>
    <col min="12551" max="12551" width="16.109375" style="57" bestFit="1" customWidth="1"/>
    <col min="12552" max="12552" width="10.109375" style="57" bestFit="1" customWidth="1"/>
    <col min="12553" max="12553" width="9.109375" style="57" bestFit="1" customWidth="1"/>
    <col min="12554" max="12554" width="11.33203125" style="57" bestFit="1" customWidth="1"/>
    <col min="12555" max="12555" width="10.109375" style="57" bestFit="1" customWidth="1"/>
    <col min="12556" max="12793" width="8.88671875" style="57"/>
    <col min="12794" max="12794" width="37.109375" style="57" customWidth="1"/>
    <col min="12795" max="12795" width="13.88671875" style="57" bestFit="1" customWidth="1"/>
    <col min="12796" max="12796" width="10" style="57" bestFit="1" customWidth="1"/>
    <col min="12797" max="12797" width="28.5546875" style="57" bestFit="1" customWidth="1"/>
    <col min="12798" max="12798" width="13" style="57" bestFit="1" customWidth="1"/>
    <col min="12799" max="12799" width="17.6640625" style="57" bestFit="1" customWidth="1"/>
    <col min="12800" max="12800" width="10.109375" style="57" bestFit="1" customWidth="1"/>
    <col min="12801" max="12801" width="14.109375" style="57" bestFit="1" customWidth="1"/>
    <col min="12802" max="12802" width="8.6640625" style="57" bestFit="1" customWidth="1"/>
    <col min="12803" max="12803" width="7.33203125" style="57" bestFit="1" customWidth="1"/>
    <col min="12804" max="12804" width="12.5546875" style="57" bestFit="1" customWidth="1"/>
    <col min="12805" max="12805" width="13.109375" style="57" bestFit="1" customWidth="1"/>
    <col min="12806" max="12806" width="10.5546875" style="57" bestFit="1" customWidth="1"/>
    <col min="12807" max="12807" width="16.109375" style="57" bestFit="1" customWidth="1"/>
    <col min="12808" max="12808" width="10.109375" style="57" bestFit="1" customWidth="1"/>
    <col min="12809" max="12809" width="9.109375" style="57" bestFit="1" customWidth="1"/>
    <col min="12810" max="12810" width="11.33203125" style="57" bestFit="1" customWidth="1"/>
    <col min="12811" max="12811" width="10.109375" style="57" bestFit="1" customWidth="1"/>
    <col min="12812" max="13049" width="8.88671875" style="57"/>
    <col min="13050" max="13050" width="37.109375" style="57" customWidth="1"/>
    <col min="13051" max="13051" width="13.88671875" style="57" bestFit="1" customWidth="1"/>
    <col min="13052" max="13052" width="10" style="57" bestFit="1" customWidth="1"/>
    <col min="13053" max="13053" width="28.5546875" style="57" bestFit="1" customWidth="1"/>
    <col min="13054" max="13054" width="13" style="57" bestFit="1" customWidth="1"/>
    <col min="13055" max="13055" width="17.6640625" style="57" bestFit="1" customWidth="1"/>
    <col min="13056" max="13056" width="10.109375" style="57" bestFit="1" customWidth="1"/>
    <col min="13057" max="13057" width="14.109375" style="57" bestFit="1" customWidth="1"/>
    <col min="13058" max="13058" width="8.6640625" style="57" bestFit="1" customWidth="1"/>
    <col min="13059" max="13059" width="7.33203125" style="57" bestFit="1" customWidth="1"/>
    <col min="13060" max="13060" width="12.5546875" style="57" bestFit="1" customWidth="1"/>
    <col min="13061" max="13061" width="13.109375" style="57" bestFit="1" customWidth="1"/>
    <col min="13062" max="13062" width="10.5546875" style="57" bestFit="1" customWidth="1"/>
    <col min="13063" max="13063" width="16.109375" style="57" bestFit="1" customWidth="1"/>
    <col min="13064" max="13064" width="10.109375" style="57" bestFit="1" customWidth="1"/>
    <col min="13065" max="13065" width="9.109375" style="57" bestFit="1" customWidth="1"/>
    <col min="13066" max="13066" width="11.33203125" style="57" bestFit="1" customWidth="1"/>
    <col min="13067" max="13067" width="10.109375" style="57" bestFit="1" customWidth="1"/>
    <col min="13068" max="13305" width="8.88671875" style="57"/>
    <col min="13306" max="13306" width="37.109375" style="57" customWidth="1"/>
    <col min="13307" max="13307" width="13.88671875" style="57" bestFit="1" customWidth="1"/>
    <col min="13308" max="13308" width="10" style="57" bestFit="1" customWidth="1"/>
    <col min="13309" max="13309" width="28.5546875" style="57" bestFit="1" customWidth="1"/>
    <col min="13310" max="13310" width="13" style="57" bestFit="1" customWidth="1"/>
    <col min="13311" max="13311" width="17.6640625" style="57" bestFit="1" customWidth="1"/>
    <col min="13312" max="13312" width="10.109375" style="57" bestFit="1" customWidth="1"/>
    <col min="13313" max="13313" width="14.109375" style="57" bestFit="1" customWidth="1"/>
    <col min="13314" max="13314" width="8.6640625" style="57" bestFit="1" customWidth="1"/>
    <col min="13315" max="13315" width="7.33203125" style="57" bestFit="1" customWidth="1"/>
    <col min="13316" max="13316" width="12.5546875" style="57" bestFit="1" customWidth="1"/>
    <col min="13317" max="13317" width="13.109375" style="57" bestFit="1" customWidth="1"/>
    <col min="13318" max="13318" width="10.5546875" style="57" bestFit="1" customWidth="1"/>
    <col min="13319" max="13319" width="16.109375" style="57" bestFit="1" customWidth="1"/>
    <col min="13320" max="13320" width="10.109375" style="57" bestFit="1" customWidth="1"/>
    <col min="13321" max="13321" width="9.109375" style="57" bestFit="1" customWidth="1"/>
    <col min="13322" max="13322" width="11.33203125" style="57" bestFit="1" customWidth="1"/>
    <col min="13323" max="13323" width="10.109375" style="57" bestFit="1" customWidth="1"/>
    <col min="13324" max="13561" width="8.88671875" style="57"/>
    <col min="13562" max="13562" width="37.109375" style="57" customWidth="1"/>
    <col min="13563" max="13563" width="13.88671875" style="57" bestFit="1" customWidth="1"/>
    <col min="13564" max="13564" width="10" style="57" bestFit="1" customWidth="1"/>
    <col min="13565" max="13565" width="28.5546875" style="57" bestFit="1" customWidth="1"/>
    <col min="13566" max="13566" width="13" style="57" bestFit="1" customWidth="1"/>
    <col min="13567" max="13567" width="17.6640625" style="57" bestFit="1" customWidth="1"/>
    <col min="13568" max="13568" width="10.109375" style="57" bestFit="1" customWidth="1"/>
    <col min="13569" max="13569" width="14.109375" style="57" bestFit="1" customWidth="1"/>
    <col min="13570" max="13570" width="8.6640625" style="57" bestFit="1" customWidth="1"/>
    <col min="13571" max="13571" width="7.33203125" style="57" bestFit="1" customWidth="1"/>
    <col min="13572" max="13572" width="12.5546875" style="57" bestFit="1" customWidth="1"/>
    <col min="13573" max="13573" width="13.109375" style="57" bestFit="1" customWidth="1"/>
    <col min="13574" max="13574" width="10.5546875" style="57" bestFit="1" customWidth="1"/>
    <col min="13575" max="13575" width="16.109375" style="57" bestFit="1" customWidth="1"/>
    <col min="13576" max="13576" width="10.109375" style="57" bestFit="1" customWidth="1"/>
    <col min="13577" max="13577" width="9.109375" style="57" bestFit="1" customWidth="1"/>
    <col min="13578" max="13578" width="11.33203125" style="57" bestFit="1" customWidth="1"/>
    <col min="13579" max="13579" width="10.109375" style="57" bestFit="1" customWidth="1"/>
    <col min="13580" max="13817" width="8.88671875" style="57"/>
    <col min="13818" max="13818" width="37.109375" style="57" customWidth="1"/>
    <col min="13819" max="13819" width="13.88671875" style="57" bestFit="1" customWidth="1"/>
    <col min="13820" max="13820" width="10" style="57" bestFit="1" customWidth="1"/>
    <col min="13821" max="13821" width="28.5546875" style="57" bestFit="1" customWidth="1"/>
    <col min="13822" max="13822" width="13" style="57" bestFit="1" customWidth="1"/>
    <col min="13823" max="13823" width="17.6640625" style="57" bestFit="1" customWidth="1"/>
    <col min="13824" max="13824" width="10.109375" style="57" bestFit="1" customWidth="1"/>
    <col min="13825" max="13825" width="14.109375" style="57" bestFit="1" customWidth="1"/>
    <col min="13826" max="13826" width="8.6640625" style="57" bestFit="1" customWidth="1"/>
    <col min="13827" max="13827" width="7.33203125" style="57" bestFit="1" customWidth="1"/>
    <col min="13828" max="13828" width="12.5546875" style="57" bestFit="1" customWidth="1"/>
    <col min="13829" max="13829" width="13.109375" style="57" bestFit="1" customWidth="1"/>
    <col min="13830" max="13830" width="10.5546875" style="57" bestFit="1" customWidth="1"/>
    <col min="13831" max="13831" width="16.109375" style="57" bestFit="1" customWidth="1"/>
    <col min="13832" max="13832" width="10.109375" style="57" bestFit="1" customWidth="1"/>
    <col min="13833" max="13833" width="9.109375" style="57" bestFit="1" customWidth="1"/>
    <col min="13834" max="13834" width="11.33203125" style="57" bestFit="1" customWidth="1"/>
    <col min="13835" max="13835" width="10.109375" style="57" bestFit="1" customWidth="1"/>
    <col min="13836" max="14073" width="8.88671875" style="57"/>
    <col min="14074" max="14074" width="37.109375" style="57" customWidth="1"/>
    <col min="14075" max="14075" width="13.88671875" style="57" bestFit="1" customWidth="1"/>
    <col min="14076" max="14076" width="10" style="57" bestFit="1" customWidth="1"/>
    <col min="14077" max="14077" width="28.5546875" style="57" bestFit="1" customWidth="1"/>
    <col min="14078" max="14078" width="13" style="57" bestFit="1" customWidth="1"/>
    <col min="14079" max="14079" width="17.6640625" style="57" bestFit="1" customWidth="1"/>
    <col min="14080" max="14080" width="10.109375" style="57" bestFit="1" customWidth="1"/>
    <col min="14081" max="14081" width="14.109375" style="57" bestFit="1" customWidth="1"/>
    <col min="14082" max="14082" width="8.6640625" style="57" bestFit="1" customWidth="1"/>
    <col min="14083" max="14083" width="7.33203125" style="57" bestFit="1" customWidth="1"/>
    <col min="14084" max="14084" width="12.5546875" style="57" bestFit="1" customWidth="1"/>
    <col min="14085" max="14085" width="13.109375" style="57" bestFit="1" customWidth="1"/>
    <col min="14086" max="14086" width="10.5546875" style="57" bestFit="1" customWidth="1"/>
    <col min="14087" max="14087" width="16.109375" style="57" bestFit="1" customWidth="1"/>
    <col min="14088" max="14088" width="10.109375" style="57" bestFit="1" customWidth="1"/>
    <col min="14089" max="14089" width="9.109375" style="57" bestFit="1" customWidth="1"/>
    <col min="14090" max="14090" width="11.33203125" style="57" bestFit="1" customWidth="1"/>
    <col min="14091" max="14091" width="10.109375" style="57" bestFit="1" customWidth="1"/>
    <col min="14092" max="14329" width="8.88671875" style="57"/>
    <col min="14330" max="14330" width="37.109375" style="57" customWidth="1"/>
    <col min="14331" max="14331" width="13.88671875" style="57" bestFit="1" customWidth="1"/>
    <col min="14332" max="14332" width="10" style="57" bestFit="1" customWidth="1"/>
    <col min="14333" max="14333" width="28.5546875" style="57" bestFit="1" customWidth="1"/>
    <col min="14334" max="14334" width="13" style="57" bestFit="1" customWidth="1"/>
    <col min="14335" max="14335" width="17.6640625" style="57" bestFit="1" customWidth="1"/>
    <col min="14336" max="14336" width="10.109375" style="57" bestFit="1" customWidth="1"/>
    <col min="14337" max="14337" width="14.109375" style="57" bestFit="1" customWidth="1"/>
    <col min="14338" max="14338" width="8.6640625" style="57" bestFit="1" customWidth="1"/>
    <col min="14339" max="14339" width="7.33203125" style="57" bestFit="1" customWidth="1"/>
    <col min="14340" max="14340" width="12.5546875" style="57" bestFit="1" customWidth="1"/>
    <col min="14341" max="14341" width="13.109375" style="57" bestFit="1" customWidth="1"/>
    <col min="14342" max="14342" width="10.5546875" style="57" bestFit="1" customWidth="1"/>
    <col min="14343" max="14343" width="16.109375" style="57" bestFit="1" customWidth="1"/>
    <col min="14344" max="14344" width="10.109375" style="57" bestFit="1" customWidth="1"/>
    <col min="14345" max="14345" width="9.109375" style="57" bestFit="1" customWidth="1"/>
    <col min="14346" max="14346" width="11.33203125" style="57" bestFit="1" customWidth="1"/>
    <col min="14347" max="14347" width="10.109375" style="57" bestFit="1" customWidth="1"/>
    <col min="14348" max="14585" width="8.88671875" style="57"/>
    <col min="14586" max="14586" width="37.109375" style="57" customWidth="1"/>
    <col min="14587" max="14587" width="13.88671875" style="57" bestFit="1" customWidth="1"/>
    <col min="14588" max="14588" width="10" style="57" bestFit="1" customWidth="1"/>
    <col min="14589" max="14589" width="28.5546875" style="57" bestFit="1" customWidth="1"/>
    <col min="14590" max="14590" width="13" style="57" bestFit="1" customWidth="1"/>
    <col min="14591" max="14591" width="17.6640625" style="57" bestFit="1" customWidth="1"/>
    <col min="14592" max="14592" width="10.109375" style="57" bestFit="1" customWidth="1"/>
    <col min="14593" max="14593" width="14.109375" style="57" bestFit="1" customWidth="1"/>
    <col min="14594" max="14594" width="8.6640625" style="57" bestFit="1" customWidth="1"/>
    <col min="14595" max="14595" width="7.33203125" style="57" bestFit="1" customWidth="1"/>
    <col min="14596" max="14596" width="12.5546875" style="57" bestFit="1" customWidth="1"/>
    <col min="14597" max="14597" width="13.109375" style="57" bestFit="1" customWidth="1"/>
    <col min="14598" max="14598" width="10.5546875" style="57" bestFit="1" customWidth="1"/>
    <col min="14599" max="14599" width="16.109375" style="57" bestFit="1" customWidth="1"/>
    <col min="14600" max="14600" width="10.109375" style="57" bestFit="1" customWidth="1"/>
    <col min="14601" max="14601" width="9.109375" style="57" bestFit="1" customWidth="1"/>
    <col min="14602" max="14602" width="11.33203125" style="57" bestFit="1" customWidth="1"/>
    <col min="14603" max="14603" width="10.109375" style="57" bestFit="1" customWidth="1"/>
    <col min="14604" max="14841" width="8.88671875" style="57"/>
    <col min="14842" max="14842" width="37.109375" style="57" customWidth="1"/>
    <col min="14843" max="14843" width="13.88671875" style="57" bestFit="1" customWidth="1"/>
    <col min="14844" max="14844" width="10" style="57" bestFit="1" customWidth="1"/>
    <col min="14845" max="14845" width="28.5546875" style="57" bestFit="1" customWidth="1"/>
    <col min="14846" max="14846" width="13" style="57" bestFit="1" customWidth="1"/>
    <col min="14847" max="14847" width="17.6640625" style="57" bestFit="1" customWidth="1"/>
    <col min="14848" max="14848" width="10.109375" style="57" bestFit="1" customWidth="1"/>
    <col min="14849" max="14849" width="14.109375" style="57" bestFit="1" customWidth="1"/>
    <col min="14850" max="14850" width="8.6640625" style="57" bestFit="1" customWidth="1"/>
    <col min="14851" max="14851" width="7.33203125" style="57" bestFit="1" customWidth="1"/>
    <col min="14852" max="14852" width="12.5546875" style="57" bestFit="1" customWidth="1"/>
    <col min="14853" max="14853" width="13.109375" style="57" bestFit="1" customWidth="1"/>
    <col min="14854" max="14854" width="10.5546875" style="57" bestFit="1" customWidth="1"/>
    <col min="14855" max="14855" width="16.109375" style="57" bestFit="1" customWidth="1"/>
    <col min="14856" max="14856" width="10.109375" style="57" bestFit="1" customWidth="1"/>
    <col min="14857" max="14857" width="9.109375" style="57" bestFit="1" customWidth="1"/>
    <col min="14858" max="14858" width="11.33203125" style="57" bestFit="1" customWidth="1"/>
    <col min="14859" max="14859" width="10.109375" style="57" bestFit="1" customWidth="1"/>
    <col min="14860" max="15097" width="8.88671875" style="57"/>
    <col min="15098" max="15098" width="37.109375" style="57" customWidth="1"/>
    <col min="15099" max="15099" width="13.88671875" style="57" bestFit="1" customWidth="1"/>
    <col min="15100" max="15100" width="10" style="57" bestFit="1" customWidth="1"/>
    <col min="15101" max="15101" width="28.5546875" style="57" bestFit="1" customWidth="1"/>
    <col min="15102" max="15102" width="13" style="57" bestFit="1" customWidth="1"/>
    <col min="15103" max="15103" width="17.6640625" style="57" bestFit="1" customWidth="1"/>
    <col min="15104" max="15104" width="10.109375" style="57" bestFit="1" customWidth="1"/>
    <col min="15105" max="15105" width="14.109375" style="57" bestFit="1" customWidth="1"/>
    <col min="15106" max="15106" width="8.6640625" style="57" bestFit="1" customWidth="1"/>
    <col min="15107" max="15107" width="7.33203125" style="57" bestFit="1" customWidth="1"/>
    <col min="15108" max="15108" width="12.5546875" style="57" bestFit="1" customWidth="1"/>
    <col min="15109" max="15109" width="13.109375" style="57" bestFit="1" customWidth="1"/>
    <col min="15110" max="15110" width="10.5546875" style="57" bestFit="1" customWidth="1"/>
    <col min="15111" max="15111" width="16.109375" style="57" bestFit="1" customWidth="1"/>
    <col min="15112" max="15112" width="10.109375" style="57" bestFit="1" customWidth="1"/>
    <col min="15113" max="15113" width="9.109375" style="57" bestFit="1" customWidth="1"/>
    <col min="15114" max="15114" width="11.33203125" style="57" bestFit="1" customWidth="1"/>
    <col min="15115" max="15115" width="10.109375" style="57" bestFit="1" customWidth="1"/>
    <col min="15116" max="15353" width="8.88671875" style="57"/>
    <col min="15354" max="15354" width="37.109375" style="57" customWidth="1"/>
    <col min="15355" max="15355" width="13.88671875" style="57" bestFit="1" customWidth="1"/>
    <col min="15356" max="15356" width="10" style="57" bestFit="1" customWidth="1"/>
    <col min="15357" max="15357" width="28.5546875" style="57" bestFit="1" customWidth="1"/>
    <col min="15358" max="15358" width="13" style="57" bestFit="1" customWidth="1"/>
    <col min="15359" max="15359" width="17.6640625" style="57" bestFit="1" customWidth="1"/>
    <col min="15360" max="15360" width="10.109375" style="57" bestFit="1" customWidth="1"/>
    <col min="15361" max="15361" width="14.109375" style="57" bestFit="1" customWidth="1"/>
    <col min="15362" max="15362" width="8.6640625" style="57" bestFit="1" customWidth="1"/>
    <col min="15363" max="15363" width="7.33203125" style="57" bestFit="1" customWidth="1"/>
    <col min="15364" max="15364" width="12.5546875" style="57" bestFit="1" customWidth="1"/>
    <col min="15365" max="15365" width="13.109375" style="57" bestFit="1" customWidth="1"/>
    <col min="15366" max="15366" width="10.5546875" style="57" bestFit="1" customWidth="1"/>
    <col min="15367" max="15367" width="16.109375" style="57" bestFit="1" customWidth="1"/>
    <col min="15368" max="15368" width="10.109375" style="57" bestFit="1" customWidth="1"/>
    <col min="15369" max="15369" width="9.109375" style="57" bestFit="1" customWidth="1"/>
    <col min="15370" max="15370" width="11.33203125" style="57" bestFit="1" customWidth="1"/>
    <col min="15371" max="15371" width="10.109375" style="57" bestFit="1" customWidth="1"/>
    <col min="15372" max="15609" width="8.88671875" style="57"/>
    <col min="15610" max="15610" width="37.109375" style="57" customWidth="1"/>
    <col min="15611" max="15611" width="13.88671875" style="57" bestFit="1" customWidth="1"/>
    <col min="15612" max="15612" width="10" style="57" bestFit="1" customWidth="1"/>
    <col min="15613" max="15613" width="28.5546875" style="57" bestFit="1" customWidth="1"/>
    <col min="15614" max="15614" width="13" style="57" bestFit="1" customWidth="1"/>
    <col min="15615" max="15615" width="17.6640625" style="57" bestFit="1" customWidth="1"/>
    <col min="15616" max="15616" width="10.109375" style="57" bestFit="1" customWidth="1"/>
    <col min="15617" max="15617" width="14.109375" style="57" bestFit="1" customWidth="1"/>
    <col min="15618" max="15618" width="8.6640625" style="57" bestFit="1" customWidth="1"/>
    <col min="15619" max="15619" width="7.33203125" style="57" bestFit="1" customWidth="1"/>
    <col min="15620" max="15620" width="12.5546875" style="57" bestFit="1" customWidth="1"/>
    <col min="15621" max="15621" width="13.109375" style="57" bestFit="1" customWidth="1"/>
    <col min="15622" max="15622" width="10.5546875" style="57" bestFit="1" customWidth="1"/>
    <col min="15623" max="15623" width="16.109375" style="57" bestFit="1" customWidth="1"/>
    <col min="15624" max="15624" width="10.109375" style="57" bestFit="1" customWidth="1"/>
    <col min="15625" max="15625" width="9.109375" style="57" bestFit="1" customWidth="1"/>
    <col min="15626" max="15626" width="11.33203125" style="57" bestFit="1" customWidth="1"/>
    <col min="15627" max="15627" width="10.109375" style="57" bestFit="1" customWidth="1"/>
    <col min="15628" max="15865" width="8.88671875" style="57"/>
    <col min="15866" max="15866" width="37.109375" style="57" customWidth="1"/>
    <col min="15867" max="15867" width="13.88671875" style="57" bestFit="1" customWidth="1"/>
    <col min="15868" max="15868" width="10" style="57" bestFit="1" customWidth="1"/>
    <col min="15869" max="15869" width="28.5546875" style="57" bestFit="1" customWidth="1"/>
    <col min="15870" max="15870" width="13" style="57" bestFit="1" customWidth="1"/>
    <col min="15871" max="15871" width="17.6640625" style="57" bestFit="1" customWidth="1"/>
    <col min="15872" max="15872" width="10.109375" style="57" bestFit="1" customWidth="1"/>
    <col min="15873" max="15873" width="14.109375" style="57" bestFit="1" customWidth="1"/>
    <col min="15874" max="15874" width="8.6640625" style="57" bestFit="1" customWidth="1"/>
    <col min="15875" max="15875" width="7.33203125" style="57" bestFit="1" customWidth="1"/>
    <col min="15876" max="15876" width="12.5546875" style="57" bestFit="1" customWidth="1"/>
    <col min="15877" max="15877" width="13.109375" style="57" bestFit="1" customWidth="1"/>
    <col min="15878" max="15878" width="10.5546875" style="57" bestFit="1" customWidth="1"/>
    <col min="15879" max="15879" width="16.109375" style="57" bestFit="1" customWidth="1"/>
    <col min="15880" max="15880" width="10.109375" style="57" bestFit="1" customWidth="1"/>
    <col min="15881" max="15881" width="9.109375" style="57" bestFit="1" customWidth="1"/>
    <col min="15882" max="15882" width="11.33203125" style="57" bestFit="1" customWidth="1"/>
    <col min="15883" max="15883" width="10.109375" style="57" bestFit="1" customWidth="1"/>
    <col min="15884" max="16121" width="8.88671875" style="57"/>
    <col min="16122" max="16122" width="37.109375" style="57" customWidth="1"/>
    <col min="16123" max="16123" width="13.88671875" style="57" bestFit="1" customWidth="1"/>
    <col min="16124" max="16124" width="10" style="57" bestFit="1" customWidth="1"/>
    <col min="16125" max="16125" width="28.5546875" style="57" bestFit="1" customWidth="1"/>
    <col min="16126" max="16126" width="13" style="57" bestFit="1" customWidth="1"/>
    <col min="16127" max="16127" width="17.6640625" style="57" bestFit="1" customWidth="1"/>
    <col min="16128" max="16128" width="10.109375" style="57" bestFit="1" customWidth="1"/>
    <col min="16129" max="16129" width="14.109375" style="57" bestFit="1" customWidth="1"/>
    <col min="16130" max="16130" width="8.6640625" style="57" bestFit="1" customWidth="1"/>
    <col min="16131" max="16131" width="7.33203125" style="57" bestFit="1" customWidth="1"/>
    <col min="16132" max="16132" width="12.5546875" style="57" bestFit="1" customWidth="1"/>
    <col min="16133" max="16133" width="13.109375" style="57" bestFit="1" customWidth="1"/>
    <col min="16134" max="16134" width="10.5546875" style="57" bestFit="1" customWidth="1"/>
    <col min="16135" max="16135" width="16.109375" style="57" bestFit="1" customWidth="1"/>
    <col min="16136" max="16136" width="10.109375" style="57" bestFit="1" customWidth="1"/>
    <col min="16137" max="16137" width="9.109375" style="57" bestFit="1" customWidth="1"/>
    <col min="16138" max="16138" width="11.33203125" style="57" bestFit="1" customWidth="1"/>
    <col min="16139" max="16139" width="10.109375" style="57" bestFit="1" customWidth="1"/>
    <col min="16140" max="16384" width="8.88671875" style="57"/>
  </cols>
  <sheetData>
    <row r="1" spans="1:27" x14ac:dyDescent="0.25">
      <c r="A1" s="34" t="s">
        <v>542</v>
      </c>
      <c r="C1" s="34" t="s">
        <v>395</v>
      </c>
      <c r="D1" s="40" t="s">
        <v>78</v>
      </c>
      <c r="E1" s="40"/>
      <c r="F1" s="78"/>
      <c r="G1" s="78"/>
      <c r="I1" s="34" t="s">
        <v>542</v>
      </c>
      <c r="O1" s="34" t="s">
        <v>395</v>
      </c>
      <c r="Q1" s="40" t="s">
        <v>78</v>
      </c>
    </row>
    <row r="2" spans="1:27" x14ac:dyDescent="0.25">
      <c r="A2" s="56" t="s">
        <v>1</v>
      </c>
      <c r="C2" s="56"/>
      <c r="D2" s="69"/>
      <c r="E2" s="69"/>
      <c r="F2" s="69"/>
      <c r="G2" s="69"/>
      <c r="I2" s="56" t="s">
        <v>1</v>
      </c>
      <c r="K2" s="56"/>
      <c r="L2" s="69"/>
      <c r="M2" s="69"/>
      <c r="N2" s="69"/>
      <c r="O2" s="69"/>
    </row>
    <row r="3" spans="1:27" x14ac:dyDescent="0.25">
      <c r="A3" s="56" t="s">
        <v>2</v>
      </c>
      <c r="C3" s="56"/>
      <c r="D3" s="69"/>
      <c r="E3" s="69"/>
      <c r="F3" s="69"/>
      <c r="G3" s="69"/>
      <c r="I3" s="56" t="s">
        <v>2</v>
      </c>
      <c r="K3" s="56"/>
      <c r="L3" s="69"/>
      <c r="M3" s="69"/>
      <c r="N3" s="69"/>
      <c r="O3" s="69"/>
    </row>
    <row r="4" spans="1:27" x14ac:dyDescent="0.25">
      <c r="A4" s="56" t="s">
        <v>3</v>
      </c>
      <c r="C4" s="56"/>
      <c r="D4" s="69"/>
      <c r="E4" s="69"/>
      <c r="F4" s="69"/>
      <c r="G4" s="69"/>
      <c r="I4" s="56" t="s">
        <v>3</v>
      </c>
      <c r="K4" s="56"/>
      <c r="L4" s="69"/>
      <c r="M4" s="69"/>
      <c r="N4" s="69"/>
      <c r="O4" s="69"/>
    </row>
    <row r="5" spans="1:27" x14ac:dyDescent="0.25">
      <c r="A5" s="56" t="s">
        <v>635</v>
      </c>
      <c r="C5" s="56"/>
      <c r="D5" s="69"/>
      <c r="E5" s="69"/>
      <c r="F5" s="69"/>
      <c r="G5" s="69"/>
      <c r="I5" s="56" t="s">
        <v>635</v>
      </c>
      <c r="K5" s="56"/>
      <c r="L5" s="69"/>
      <c r="M5" s="69"/>
      <c r="N5" s="69"/>
      <c r="O5" s="69"/>
    </row>
    <row r="6" spans="1:27" x14ac:dyDescent="0.25">
      <c r="A6" s="56" t="s">
        <v>5</v>
      </c>
      <c r="C6" s="56"/>
      <c r="D6" s="69"/>
      <c r="E6" s="69"/>
      <c r="F6" s="69"/>
      <c r="G6" s="69"/>
      <c r="I6" s="56" t="s">
        <v>5</v>
      </c>
      <c r="K6" s="56"/>
      <c r="L6" s="69"/>
      <c r="M6" s="69"/>
      <c r="N6" s="69"/>
      <c r="O6" s="69"/>
    </row>
    <row r="7" spans="1:27" ht="25.5" customHeight="1" x14ac:dyDescent="0.25">
      <c r="B7" s="70"/>
      <c r="C7" s="70"/>
    </row>
    <row r="8" spans="1:27" ht="40.200000000000003" customHeight="1" x14ac:dyDescent="0.3">
      <c r="A8" s="79" t="s">
        <v>289</v>
      </c>
      <c r="B8" s="79" t="s">
        <v>6</v>
      </c>
      <c r="C8" s="79" t="s">
        <v>7</v>
      </c>
      <c r="D8" s="79" t="s">
        <v>268</v>
      </c>
      <c r="E8" s="79" t="s">
        <v>9</v>
      </c>
      <c r="F8" s="79" t="s">
        <v>266</v>
      </c>
      <c r="G8" s="79" t="s">
        <v>267</v>
      </c>
      <c r="H8" s="79" t="s">
        <v>260</v>
      </c>
      <c r="J8" s="97" t="s">
        <v>636</v>
      </c>
      <c r="K8" s="97"/>
      <c r="L8" s="97"/>
      <c r="M8" s="97"/>
      <c r="N8" s="97"/>
      <c r="O8" s="97"/>
      <c r="P8" s="97"/>
      <c r="Q8" s="97"/>
      <c r="R8" s="97"/>
      <c r="S8" s="97"/>
      <c r="T8" s="97"/>
      <c r="U8" s="97"/>
      <c r="V8" s="97"/>
      <c r="W8" s="97"/>
      <c r="X8" s="97"/>
    </row>
    <row r="9" spans="1:27" ht="25.5" customHeight="1" x14ac:dyDescent="0.25">
      <c r="A9" s="35">
        <v>22</v>
      </c>
      <c r="B9" s="80" t="s">
        <v>644</v>
      </c>
      <c r="C9" s="82" t="s">
        <v>295</v>
      </c>
      <c r="D9" s="9" t="s">
        <v>246</v>
      </c>
      <c r="E9" s="9" t="s">
        <v>610</v>
      </c>
      <c r="F9" s="47">
        <v>9.1999999999999998E-2</v>
      </c>
      <c r="G9" s="47">
        <v>0.48</v>
      </c>
      <c r="H9" s="47">
        <f t="shared" ref="H9:H32" si="0">F9*G9</f>
        <v>4.4159999999999998E-2</v>
      </c>
      <c r="U9" s="77"/>
      <c r="V9" s="77"/>
      <c r="Z9" s="77"/>
      <c r="AA9" s="77"/>
    </row>
    <row r="10" spans="1:27" ht="25.5" customHeight="1" x14ac:dyDescent="0.25">
      <c r="A10" s="35">
        <v>23</v>
      </c>
      <c r="B10" s="80" t="s">
        <v>645</v>
      </c>
      <c r="C10" s="82" t="s">
        <v>295</v>
      </c>
      <c r="D10" s="9" t="s">
        <v>246</v>
      </c>
      <c r="E10" s="9" t="s">
        <v>611</v>
      </c>
      <c r="F10" s="47">
        <v>9.1999999999999998E-2</v>
      </c>
      <c r="G10" s="47">
        <v>0.48</v>
      </c>
      <c r="H10" s="47">
        <f t="shared" si="0"/>
        <v>4.4159999999999998E-2</v>
      </c>
      <c r="U10" s="77"/>
      <c r="V10" s="77"/>
      <c r="Z10" s="77"/>
      <c r="AA10" s="77"/>
    </row>
    <row r="11" spans="1:27" ht="25.5" customHeight="1" x14ac:dyDescent="0.25">
      <c r="A11" s="35">
        <v>3</v>
      </c>
      <c r="B11" s="80" t="s">
        <v>639</v>
      </c>
      <c r="C11" s="82" t="s">
        <v>295</v>
      </c>
      <c r="D11" s="9" t="s">
        <v>296</v>
      </c>
      <c r="E11" s="9" t="s">
        <v>609</v>
      </c>
      <c r="F11" s="47">
        <v>9.2499999999999999E-2</v>
      </c>
      <c r="G11" s="47">
        <v>0.48</v>
      </c>
      <c r="H11" s="47">
        <f t="shared" si="0"/>
        <v>4.4399999999999995E-2</v>
      </c>
      <c r="U11" s="77"/>
      <c r="V11" s="77"/>
      <c r="Z11" s="77"/>
      <c r="AA11" s="77"/>
    </row>
    <row r="12" spans="1:27" ht="25.5" customHeight="1" x14ac:dyDescent="0.25">
      <c r="A12" s="35">
        <v>20</v>
      </c>
      <c r="B12" s="80" t="s">
        <v>548</v>
      </c>
      <c r="C12" s="82" t="s">
        <v>206</v>
      </c>
      <c r="D12" s="9" t="s">
        <v>80</v>
      </c>
      <c r="E12" s="9" t="s">
        <v>617</v>
      </c>
      <c r="F12" s="47">
        <v>9.3000000000000013E-2</v>
      </c>
      <c r="G12" s="47">
        <v>0.53129999999999999</v>
      </c>
      <c r="H12" s="47">
        <f t="shared" si="0"/>
        <v>4.9410900000000008E-2</v>
      </c>
      <c r="U12" s="77"/>
      <c r="V12" s="77"/>
      <c r="Z12" s="77"/>
      <c r="AA12" s="77"/>
    </row>
    <row r="13" spans="1:27" ht="25.5" customHeight="1" x14ac:dyDescent="0.25">
      <c r="A13" s="35">
        <v>15</v>
      </c>
      <c r="B13" s="80" t="s">
        <v>641</v>
      </c>
      <c r="C13" s="82" t="s">
        <v>239</v>
      </c>
      <c r="D13" s="9" t="s">
        <v>426</v>
      </c>
      <c r="E13" s="9" t="s">
        <v>601</v>
      </c>
      <c r="F13" s="47">
        <v>9.35E-2</v>
      </c>
      <c r="G13" s="47">
        <v>0.52010000000000001</v>
      </c>
      <c r="H13" s="47">
        <f t="shared" si="0"/>
        <v>4.8629350000000002E-2</v>
      </c>
      <c r="U13" s="77"/>
      <c r="V13" s="77"/>
      <c r="Z13" s="77"/>
      <c r="AA13" s="77"/>
    </row>
    <row r="14" spans="1:27" ht="25.5" customHeight="1" x14ac:dyDescent="0.25">
      <c r="A14" s="35">
        <v>38</v>
      </c>
      <c r="B14" s="80" t="s">
        <v>649</v>
      </c>
      <c r="C14" s="82" t="s">
        <v>111</v>
      </c>
      <c r="D14" s="9" t="s">
        <v>173</v>
      </c>
      <c r="E14" s="9" t="s">
        <v>581</v>
      </c>
      <c r="F14" s="47">
        <v>9.3800000000000008E-2</v>
      </c>
      <c r="G14" s="47">
        <v>0.52579999999999993</v>
      </c>
      <c r="H14" s="47">
        <f t="shared" si="0"/>
        <v>4.9320039999999996E-2</v>
      </c>
      <c r="L14" s="74"/>
      <c r="M14" s="74"/>
      <c r="Q14" s="74"/>
      <c r="T14" s="74"/>
      <c r="U14" s="77"/>
      <c r="V14" s="77"/>
      <c r="Z14" s="77"/>
      <c r="AA14" s="77"/>
    </row>
    <row r="15" spans="1:27" ht="25.5" customHeight="1" x14ac:dyDescent="0.25">
      <c r="A15" s="35">
        <v>40</v>
      </c>
      <c r="B15" s="80" t="s">
        <v>651</v>
      </c>
      <c r="C15" s="82" t="s">
        <v>111</v>
      </c>
      <c r="D15" s="9" t="s">
        <v>173</v>
      </c>
      <c r="E15" s="9" t="s">
        <v>585</v>
      </c>
      <c r="F15" s="47">
        <v>9.3800000000000008E-2</v>
      </c>
      <c r="G15" s="47">
        <v>0.50790000000000002</v>
      </c>
      <c r="H15" s="47">
        <f t="shared" si="0"/>
        <v>4.7641020000000006E-2</v>
      </c>
      <c r="U15" s="77"/>
      <c r="V15" s="77"/>
      <c r="Z15" s="77"/>
      <c r="AA15" s="77"/>
    </row>
    <row r="16" spans="1:27" ht="25.5" customHeight="1" x14ac:dyDescent="0.25">
      <c r="A16" s="35">
        <v>11</v>
      </c>
      <c r="B16" s="80" t="s">
        <v>640</v>
      </c>
      <c r="C16" s="82" t="s">
        <v>317</v>
      </c>
      <c r="D16" s="9" t="s">
        <v>145</v>
      </c>
      <c r="E16" s="9" t="s">
        <v>578</v>
      </c>
      <c r="F16" s="47">
        <v>9.4E-2</v>
      </c>
      <c r="G16" s="47">
        <v>0.5</v>
      </c>
      <c r="H16" s="47">
        <f t="shared" si="0"/>
        <v>4.7E-2</v>
      </c>
      <c r="U16" s="77"/>
      <c r="V16" s="77"/>
      <c r="Z16" s="77"/>
      <c r="AA16" s="77"/>
    </row>
    <row r="17" spans="1:27" ht="25.5" customHeight="1" x14ac:dyDescent="0.25">
      <c r="A17" s="35">
        <v>37</v>
      </c>
      <c r="B17" s="80" t="s">
        <v>648</v>
      </c>
      <c r="C17" s="82" t="s">
        <v>111</v>
      </c>
      <c r="D17" s="9" t="s">
        <v>135</v>
      </c>
      <c r="E17" s="9" t="s">
        <v>579</v>
      </c>
      <c r="F17" s="47">
        <v>9.4399999999999998E-2</v>
      </c>
      <c r="G17" s="47">
        <v>0.5</v>
      </c>
      <c r="H17" s="47">
        <f t="shared" si="0"/>
        <v>4.7199999999999999E-2</v>
      </c>
      <c r="U17" s="77"/>
      <c r="V17" s="77"/>
      <c r="Z17" s="77"/>
      <c r="AA17" s="77"/>
    </row>
    <row r="18" spans="1:27" ht="25.5" customHeight="1" x14ac:dyDescent="0.25">
      <c r="A18" s="35">
        <v>45</v>
      </c>
      <c r="B18" s="80" t="s">
        <v>653</v>
      </c>
      <c r="C18" s="82" t="s">
        <v>148</v>
      </c>
      <c r="D18" s="9" t="s">
        <v>112</v>
      </c>
      <c r="E18" s="9" t="s">
        <v>596</v>
      </c>
      <c r="F18" s="47">
        <v>9.4499999999999987E-2</v>
      </c>
      <c r="G18" s="47">
        <v>0.52</v>
      </c>
      <c r="H18" s="47">
        <f t="shared" si="0"/>
        <v>4.9139999999999996E-2</v>
      </c>
      <c r="U18" s="77"/>
      <c r="V18" s="77"/>
      <c r="Z18" s="77"/>
      <c r="AA18" s="77"/>
    </row>
    <row r="19" spans="1:27" ht="25.5" customHeight="1" x14ac:dyDescent="0.25">
      <c r="A19" s="35">
        <v>16</v>
      </c>
      <c r="B19" s="80" t="s">
        <v>642</v>
      </c>
      <c r="C19" s="82" t="s">
        <v>206</v>
      </c>
      <c r="D19" s="9" t="s">
        <v>27</v>
      </c>
      <c r="E19" s="9" t="s">
        <v>616</v>
      </c>
      <c r="F19" s="47">
        <v>9.4899999999999998E-2</v>
      </c>
      <c r="G19" s="47">
        <v>0.54780000000000006</v>
      </c>
      <c r="H19" s="47">
        <f t="shared" si="0"/>
        <v>5.1986220000000007E-2</v>
      </c>
      <c r="U19" s="77"/>
      <c r="V19" s="77"/>
      <c r="Z19" s="77"/>
      <c r="AA19" s="77"/>
    </row>
    <row r="20" spans="1:27" ht="25.5" customHeight="1" x14ac:dyDescent="0.25">
      <c r="A20" s="35">
        <v>27</v>
      </c>
      <c r="B20" s="80" t="s">
        <v>544</v>
      </c>
      <c r="C20" s="82" t="s">
        <v>162</v>
      </c>
      <c r="D20" s="9" t="s">
        <v>145</v>
      </c>
      <c r="E20" s="9" t="s">
        <v>614</v>
      </c>
      <c r="F20" s="47">
        <v>9.5000000000000001E-2</v>
      </c>
      <c r="G20" s="47">
        <v>0.5</v>
      </c>
      <c r="H20" s="47">
        <f t="shared" si="0"/>
        <v>4.7500000000000001E-2</v>
      </c>
      <c r="U20" s="77"/>
      <c r="V20" s="77"/>
      <c r="Z20" s="77"/>
      <c r="AA20" s="77"/>
    </row>
    <row r="21" spans="1:27" ht="25.5" customHeight="1" x14ac:dyDescent="0.25">
      <c r="A21" s="35">
        <v>46</v>
      </c>
      <c r="B21" s="80" t="s">
        <v>654</v>
      </c>
      <c r="C21" s="82" t="s">
        <v>148</v>
      </c>
      <c r="D21" s="9" t="s">
        <v>492</v>
      </c>
      <c r="E21" s="9" t="s">
        <v>600</v>
      </c>
      <c r="F21" s="47">
        <v>9.5000000000000001E-2</v>
      </c>
      <c r="G21" s="47">
        <v>0.52600000000000002</v>
      </c>
      <c r="H21" s="47">
        <f t="shared" si="0"/>
        <v>4.9970000000000001E-2</v>
      </c>
      <c r="U21" s="77"/>
      <c r="V21" s="77"/>
      <c r="Z21" s="77"/>
      <c r="AA21" s="77"/>
    </row>
    <row r="22" spans="1:27" ht="25.5" customHeight="1" x14ac:dyDescent="0.25">
      <c r="A22" s="35">
        <v>39</v>
      </c>
      <c r="B22" s="80" t="s">
        <v>650</v>
      </c>
      <c r="C22" s="82" t="s">
        <v>111</v>
      </c>
      <c r="D22" s="9" t="s">
        <v>167</v>
      </c>
      <c r="E22" s="9" t="s">
        <v>583</v>
      </c>
      <c r="F22" s="47">
        <v>9.5100000000000004E-2</v>
      </c>
      <c r="G22" s="47">
        <v>0.5</v>
      </c>
      <c r="H22" s="47">
        <f t="shared" si="0"/>
        <v>4.7550000000000002E-2</v>
      </c>
      <c r="U22" s="77"/>
      <c r="V22" s="77"/>
      <c r="Z22" s="77"/>
      <c r="AA22" s="77"/>
    </row>
    <row r="23" spans="1:27" ht="25.5" customHeight="1" x14ac:dyDescent="0.25">
      <c r="A23" s="35">
        <v>24</v>
      </c>
      <c r="B23" s="80" t="s">
        <v>406</v>
      </c>
      <c r="C23" s="82" t="s">
        <v>325</v>
      </c>
      <c r="D23" s="9" t="s">
        <v>349</v>
      </c>
      <c r="E23" s="9" t="s">
        <v>608</v>
      </c>
      <c r="F23" s="47">
        <v>9.5500000000000002E-2</v>
      </c>
      <c r="G23" s="47">
        <v>0.48020000000000002</v>
      </c>
      <c r="H23" s="47">
        <f t="shared" si="0"/>
        <v>4.58591E-2</v>
      </c>
      <c r="U23" s="77"/>
      <c r="V23" s="77"/>
      <c r="Z23" s="77"/>
      <c r="AA23" s="77"/>
    </row>
    <row r="24" spans="1:27" ht="25.5" customHeight="1" x14ac:dyDescent="0.25">
      <c r="A24" s="35">
        <v>29</v>
      </c>
      <c r="B24" s="80" t="s">
        <v>647</v>
      </c>
      <c r="C24" s="82" t="s">
        <v>152</v>
      </c>
      <c r="D24" s="9" t="s">
        <v>80</v>
      </c>
      <c r="E24" s="9" t="s">
        <v>612</v>
      </c>
      <c r="F24" s="47">
        <v>9.6000000000000002E-2</v>
      </c>
      <c r="G24" s="47">
        <v>0.5232</v>
      </c>
      <c r="H24" s="47">
        <f t="shared" si="0"/>
        <v>5.02272E-2</v>
      </c>
      <c r="U24" s="77"/>
      <c r="V24" s="77"/>
      <c r="Z24" s="77"/>
      <c r="AA24" s="77"/>
    </row>
    <row r="25" spans="1:27" ht="25.5" customHeight="1" x14ac:dyDescent="0.25">
      <c r="A25" s="35">
        <v>26</v>
      </c>
      <c r="B25" s="80" t="s">
        <v>646</v>
      </c>
      <c r="C25" s="82" t="s">
        <v>191</v>
      </c>
      <c r="D25" s="9" t="s">
        <v>173</v>
      </c>
      <c r="E25" s="9" t="s">
        <v>606</v>
      </c>
      <c r="F25" s="47">
        <v>9.6500000000000002E-2</v>
      </c>
      <c r="G25" s="47">
        <v>0.53</v>
      </c>
      <c r="H25" s="47">
        <f t="shared" si="0"/>
        <v>5.1145000000000003E-2</v>
      </c>
      <c r="J25" s="99" t="s">
        <v>572</v>
      </c>
      <c r="K25" s="100"/>
      <c r="L25" s="100"/>
      <c r="M25" s="101"/>
      <c r="U25" s="77"/>
      <c r="V25" s="77"/>
      <c r="Z25" s="77"/>
      <c r="AA25" s="77"/>
    </row>
    <row r="26" spans="1:27" ht="25.5" customHeight="1" x14ac:dyDescent="0.25">
      <c r="A26" s="35">
        <v>47</v>
      </c>
      <c r="B26" s="80" t="s">
        <v>655</v>
      </c>
      <c r="C26" s="82" t="s">
        <v>633</v>
      </c>
      <c r="D26" s="9" t="s">
        <v>492</v>
      </c>
      <c r="E26" s="9" t="s">
        <v>575</v>
      </c>
      <c r="F26" s="47">
        <v>9.6500000000000002E-2</v>
      </c>
      <c r="G26" s="47">
        <v>0.52</v>
      </c>
      <c r="H26" s="47">
        <f t="shared" si="0"/>
        <v>5.0180000000000002E-2</v>
      </c>
      <c r="J26" s="102"/>
      <c r="K26" s="103"/>
      <c r="L26" s="103"/>
      <c r="M26" s="104"/>
      <c r="U26" s="77"/>
      <c r="V26" s="77"/>
      <c r="Z26" s="77"/>
      <c r="AA26" s="77"/>
    </row>
    <row r="27" spans="1:27" ht="25.5" customHeight="1" x14ac:dyDescent="0.25">
      <c r="A27" s="35">
        <v>31</v>
      </c>
      <c r="B27" s="36" t="s">
        <v>407</v>
      </c>
      <c r="C27" s="59" t="s">
        <v>172</v>
      </c>
      <c r="D27" s="59" t="s">
        <v>355</v>
      </c>
      <c r="E27" s="59" t="s">
        <v>628</v>
      </c>
      <c r="F27" s="71">
        <v>9.6999999999999989E-2</v>
      </c>
      <c r="G27" s="71">
        <v>0.56059999999999999</v>
      </c>
      <c r="H27" s="47">
        <f t="shared" si="0"/>
        <v>5.4378199999999995E-2</v>
      </c>
      <c r="J27" s="51" t="s">
        <v>261</v>
      </c>
      <c r="K27" s="52"/>
      <c r="L27" s="71">
        <f>_xlfn.QUARTILE.INC($F$9:$F$32,0)</f>
        <v>9.1999999999999998E-2</v>
      </c>
      <c r="M27" s="71">
        <f>_xlfn.QUARTILE.INC($F$9:$F$32,1)</f>
        <v>9.3800000000000008E-2</v>
      </c>
      <c r="U27" s="77"/>
      <c r="V27" s="77"/>
      <c r="Z27" s="77"/>
      <c r="AA27" s="77"/>
    </row>
    <row r="28" spans="1:27" ht="25.5" customHeight="1" x14ac:dyDescent="0.25">
      <c r="A28" s="35">
        <v>21</v>
      </c>
      <c r="B28" s="80" t="s">
        <v>643</v>
      </c>
      <c r="C28" s="82" t="s">
        <v>95</v>
      </c>
      <c r="D28" s="9" t="s">
        <v>167</v>
      </c>
      <c r="E28" s="9" t="s">
        <v>618</v>
      </c>
      <c r="F28" s="47">
        <v>9.8000000000000004E-2</v>
      </c>
      <c r="G28" s="47">
        <v>0.49229999999999996</v>
      </c>
      <c r="H28" s="47">
        <f t="shared" si="0"/>
        <v>4.8245400000000001E-2</v>
      </c>
      <c r="J28" s="54" t="s">
        <v>262</v>
      </c>
      <c r="K28" s="48"/>
      <c r="L28" s="49">
        <f>_xlfn.QUARTILE.INC($F$9:$F$32,1)</f>
        <v>9.3800000000000008E-2</v>
      </c>
      <c r="M28" s="71">
        <f>_xlfn.QUARTILE.INC($F$9:$F$32,2)</f>
        <v>9.5000000000000001E-2</v>
      </c>
      <c r="U28" s="77"/>
      <c r="V28" s="77"/>
      <c r="Z28" s="77"/>
      <c r="AA28" s="77"/>
    </row>
    <row r="29" spans="1:27" ht="25.5" customHeight="1" x14ac:dyDescent="0.25">
      <c r="A29" s="35">
        <v>34</v>
      </c>
      <c r="B29" s="36" t="s">
        <v>411</v>
      </c>
      <c r="C29" s="59" t="s">
        <v>172</v>
      </c>
      <c r="D29" s="59" t="s">
        <v>242</v>
      </c>
      <c r="E29" s="59" t="s">
        <v>629</v>
      </c>
      <c r="F29" s="71">
        <v>9.8000000000000004E-2</v>
      </c>
      <c r="G29" s="71">
        <v>0.52500000000000002</v>
      </c>
      <c r="H29" s="47">
        <f t="shared" si="0"/>
        <v>5.1450000000000003E-2</v>
      </c>
      <c r="J29" s="54" t="s">
        <v>263</v>
      </c>
      <c r="K29" s="48"/>
      <c r="L29" s="49">
        <f>_xlfn.QUARTILE.INC($F$9:$F$32,2)</f>
        <v>9.5000000000000001E-2</v>
      </c>
      <c r="M29" s="71">
        <f>_xlfn.QUARTILE.INC($F$9:$F$32,3)</f>
        <v>9.6625000000000003E-2</v>
      </c>
      <c r="U29" s="77"/>
      <c r="V29" s="77"/>
      <c r="Z29" s="77"/>
      <c r="AA29" s="77"/>
    </row>
    <row r="30" spans="1:27" ht="25.5" customHeight="1" x14ac:dyDescent="0.25">
      <c r="A30" s="35">
        <v>35</v>
      </c>
      <c r="B30" s="36" t="s">
        <v>412</v>
      </c>
      <c r="C30" s="59" t="s">
        <v>172</v>
      </c>
      <c r="D30" s="59" t="s">
        <v>359</v>
      </c>
      <c r="E30" s="59" t="s">
        <v>630</v>
      </c>
      <c r="F30" s="71">
        <v>9.8000000000000004E-2</v>
      </c>
      <c r="G30" s="71">
        <v>0.53700000000000003</v>
      </c>
      <c r="H30" s="47">
        <f t="shared" si="0"/>
        <v>5.2626000000000006E-2</v>
      </c>
      <c r="J30" s="54" t="s">
        <v>264</v>
      </c>
      <c r="K30" s="48"/>
      <c r="L30" s="49">
        <f>_xlfn.QUARTILE.INC($F$9:$F$32,3)</f>
        <v>9.6625000000000003E-2</v>
      </c>
      <c r="M30" s="71">
        <f>_xlfn.QUARTILE.INC($F$9:$F$32,4)</f>
        <v>0.105</v>
      </c>
      <c r="U30" s="77"/>
      <c r="V30" s="77"/>
      <c r="Z30" s="77"/>
      <c r="AA30" s="77"/>
    </row>
    <row r="31" spans="1:27" ht="25.5" customHeight="1" x14ac:dyDescent="0.25">
      <c r="A31" s="35">
        <v>41</v>
      </c>
      <c r="B31" s="80" t="s">
        <v>652</v>
      </c>
      <c r="C31" s="82" t="s">
        <v>95</v>
      </c>
      <c r="D31" s="9" t="s">
        <v>80</v>
      </c>
      <c r="E31" s="9" t="s">
        <v>619</v>
      </c>
      <c r="F31" s="47">
        <v>9.8000000000000004E-2</v>
      </c>
      <c r="G31" s="47">
        <v>0.50090000000000001</v>
      </c>
      <c r="H31" s="47">
        <f t="shared" si="0"/>
        <v>4.9088200000000005E-2</v>
      </c>
      <c r="J31" s="55" t="s">
        <v>265</v>
      </c>
      <c r="K31" s="48"/>
      <c r="L31" s="50">
        <f>AVERAGE($F$9:$F$32)</f>
        <v>9.5499999999999988E-2</v>
      </c>
      <c r="M31" s="73"/>
      <c r="U31" s="77"/>
      <c r="V31" s="77"/>
      <c r="Z31" s="77"/>
      <c r="AA31" s="77"/>
    </row>
    <row r="32" spans="1:27" ht="25.5" customHeight="1" x14ac:dyDescent="0.25">
      <c r="A32" s="35">
        <v>52</v>
      </c>
      <c r="B32" s="80" t="s">
        <v>556</v>
      </c>
      <c r="C32" s="82" t="s">
        <v>100</v>
      </c>
      <c r="D32" s="9" t="s">
        <v>105</v>
      </c>
      <c r="E32" s="9" t="s">
        <v>574</v>
      </c>
      <c r="F32" s="47">
        <v>0.105</v>
      </c>
      <c r="G32" s="47">
        <v>0.52</v>
      </c>
      <c r="H32" s="47">
        <f t="shared" si="0"/>
        <v>5.4600000000000003E-2</v>
      </c>
      <c r="J32" s="44"/>
      <c r="K32" s="53"/>
      <c r="L32" s="74"/>
      <c r="M32" s="73"/>
      <c r="U32" s="77"/>
      <c r="V32" s="77"/>
      <c r="Z32" s="77"/>
      <c r="AA32" s="77"/>
    </row>
    <row r="33" spans="1:24" ht="25.5" customHeight="1" x14ac:dyDescent="0.25"/>
    <row r="34" spans="1:24" ht="41.4" customHeight="1" x14ac:dyDescent="0.3">
      <c r="A34" s="79" t="s">
        <v>289</v>
      </c>
      <c r="B34" s="79" t="s">
        <v>6</v>
      </c>
      <c r="C34" s="79" t="s">
        <v>7</v>
      </c>
      <c r="D34" s="79" t="s">
        <v>268</v>
      </c>
      <c r="E34" s="79" t="s">
        <v>9</v>
      </c>
      <c r="F34" s="79" t="s">
        <v>266</v>
      </c>
      <c r="G34" s="79" t="s">
        <v>267</v>
      </c>
      <c r="H34" s="79" t="s">
        <v>260</v>
      </c>
      <c r="J34" s="97" t="s">
        <v>637</v>
      </c>
      <c r="K34" s="97"/>
      <c r="L34" s="97"/>
      <c r="M34" s="97"/>
      <c r="N34" s="97"/>
      <c r="O34" s="97"/>
      <c r="P34" s="97"/>
      <c r="Q34" s="97"/>
      <c r="R34" s="97"/>
      <c r="S34" s="97"/>
      <c r="T34" s="97"/>
      <c r="U34" s="97"/>
      <c r="V34" s="97"/>
      <c r="W34" s="97"/>
      <c r="X34" s="97"/>
    </row>
    <row r="35" spans="1:24" ht="25.5" customHeight="1" x14ac:dyDescent="0.25">
      <c r="A35" s="35">
        <v>3</v>
      </c>
      <c r="B35" s="80" t="s">
        <v>639</v>
      </c>
      <c r="C35" s="82" t="s">
        <v>295</v>
      </c>
      <c r="D35" s="9" t="s">
        <v>296</v>
      </c>
      <c r="E35" s="9" t="s">
        <v>609</v>
      </c>
      <c r="F35" s="47">
        <v>9.2499999999999999E-2</v>
      </c>
      <c r="G35" s="47">
        <v>0.48</v>
      </c>
      <c r="H35" s="47">
        <f t="shared" ref="H35:H58" si="1">F35*G35</f>
        <v>4.4399999999999995E-2</v>
      </c>
    </row>
    <row r="36" spans="1:24" ht="25.5" customHeight="1" x14ac:dyDescent="0.25">
      <c r="A36" s="35">
        <v>22</v>
      </c>
      <c r="B36" s="80" t="s">
        <v>644</v>
      </c>
      <c r="C36" s="82" t="s">
        <v>295</v>
      </c>
      <c r="D36" s="9" t="s">
        <v>246</v>
      </c>
      <c r="E36" s="9" t="s">
        <v>610</v>
      </c>
      <c r="F36" s="47">
        <v>9.1999999999999998E-2</v>
      </c>
      <c r="G36" s="47">
        <v>0.48</v>
      </c>
      <c r="H36" s="47">
        <f t="shared" si="1"/>
        <v>4.4159999999999998E-2</v>
      </c>
    </row>
    <row r="37" spans="1:24" ht="25.5" customHeight="1" x14ac:dyDescent="0.25">
      <c r="A37" s="35">
        <v>23</v>
      </c>
      <c r="B37" s="80" t="s">
        <v>645</v>
      </c>
      <c r="C37" s="82" t="s">
        <v>295</v>
      </c>
      <c r="D37" s="9" t="s">
        <v>246</v>
      </c>
      <c r="E37" s="9" t="s">
        <v>611</v>
      </c>
      <c r="F37" s="47">
        <v>9.1999999999999998E-2</v>
      </c>
      <c r="G37" s="47">
        <v>0.48</v>
      </c>
      <c r="H37" s="47">
        <f t="shared" si="1"/>
        <v>4.4159999999999998E-2</v>
      </c>
    </row>
    <row r="38" spans="1:24" ht="25.5" customHeight="1" x14ac:dyDescent="0.25">
      <c r="A38" s="35">
        <v>24</v>
      </c>
      <c r="B38" s="80" t="s">
        <v>406</v>
      </c>
      <c r="C38" s="82" t="s">
        <v>325</v>
      </c>
      <c r="D38" s="9" t="s">
        <v>349</v>
      </c>
      <c r="E38" s="9" t="s">
        <v>608</v>
      </c>
      <c r="F38" s="47">
        <v>9.5500000000000002E-2</v>
      </c>
      <c r="G38" s="47">
        <v>0.48020000000000002</v>
      </c>
      <c r="H38" s="47">
        <f t="shared" si="1"/>
        <v>4.58591E-2</v>
      </c>
    </row>
    <row r="39" spans="1:24" ht="25.5" customHeight="1" x14ac:dyDescent="0.25">
      <c r="A39" s="35">
        <v>21</v>
      </c>
      <c r="B39" s="80" t="s">
        <v>643</v>
      </c>
      <c r="C39" s="82" t="s">
        <v>95</v>
      </c>
      <c r="D39" s="9" t="s">
        <v>167</v>
      </c>
      <c r="E39" s="9" t="s">
        <v>618</v>
      </c>
      <c r="F39" s="47">
        <v>9.8000000000000004E-2</v>
      </c>
      <c r="G39" s="47">
        <v>0.49229999999999996</v>
      </c>
      <c r="H39" s="47">
        <f t="shared" si="1"/>
        <v>4.8245400000000001E-2</v>
      </c>
    </row>
    <row r="40" spans="1:24" ht="25.5" customHeight="1" x14ac:dyDescent="0.25">
      <c r="A40" s="35">
        <v>11</v>
      </c>
      <c r="B40" s="80" t="s">
        <v>640</v>
      </c>
      <c r="C40" s="82" t="s">
        <v>317</v>
      </c>
      <c r="D40" s="9" t="s">
        <v>145</v>
      </c>
      <c r="E40" s="9" t="s">
        <v>578</v>
      </c>
      <c r="F40" s="47">
        <v>9.4E-2</v>
      </c>
      <c r="G40" s="47">
        <v>0.5</v>
      </c>
      <c r="H40" s="47">
        <f t="shared" si="1"/>
        <v>4.7E-2</v>
      </c>
    </row>
    <row r="41" spans="1:24" ht="25.5" customHeight="1" x14ac:dyDescent="0.25">
      <c r="A41" s="35">
        <v>27</v>
      </c>
      <c r="B41" s="80" t="s">
        <v>544</v>
      </c>
      <c r="C41" s="82" t="s">
        <v>162</v>
      </c>
      <c r="D41" s="9" t="s">
        <v>145</v>
      </c>
      <c r="E41" s="9" t="s">
        <v>614</v>
      </c>
      <c r="F41" s="47">
        <v>9.5000000000000001E-2</v>
      </c>
      <c r="G41" s="47">
        <v>0.5</v>
      </c>
      <c r="H41" s="47">
        <f t="shared" si="1"/>
        <v>4.7500000000000001E-2</v>
      </c>
    </row>
    <row r="42" spans="1:24" ht="25.5" customHeight="1" x14ac:dyDescent="0.25">
      <c r="A42" s="35">
        <v>37</v>
      </c>
      <c r="B42" s="80" t="s">
        <v>648</v>
      </c>
      <c r="C42" s="82" t="s">
        <v>111</v>
      </c>
      <c r="D42" s="9" t="s">
        <v>135</v>
      </c>
      <c r="E42" s="9" t="s">
        <v>579</v>
      </c>
      <c r="F42" s="47">
        <v>9.4399999999999998E-2</v>
      </c>
      <c r="G42" s="47">
        <v>0.5</v>
      </c>
      <c r="H42" s="47">
        <f t="shared" si="1"/>
        <v>4.7199999999999999E-2</v>
      </c>
    </row>
    <row r="43" spans="1:24" ht="25.5" customHeight="1" x14ac:dyDescent="0.25">
      <c r="A43" s="35">
        <v>39</v>
      </c>
      <c r="B43" s="80" t="s">
        <v>650</v>
      </c>
      <c r="C43" s="82" t="s">
        <v>111</v>
      </c>
      <c r="D43" s="9" t="s">
        <v>167</v>
      </c>
      <c r="E43" s="9" t="s">
        <v>583</v>
      </c>
      <c r="F43" s="47">
        <v>9.5100000000000004E-2</v>
      </c>
      <c r="G43" s="47">
        <v>0.5</v>
      </c>
      <c r="H43" s="47">
        <f t="shared" si="1"/>
        <v>4.7550000000000002E-2</v>
      </c>
    </row>
    <row r="44" spans="1:24" ht="25.5" customHeight="1" x14ac:dyDescent="0.25">
      <c r="A44" s="35">
        <v>41</v>
      </c>
      <c r="B44" s="80" t="s">
        <v>652</v>
      </c>
      <c r="C44" s="82" t="s">
        <v>95</v>
      </c>
      <c r="D44" s="9" t="s">
        <v>80</v>
      </c>
      <c r="E44" s="9" t="s">
        <v>619</v>
      </c>
      <c r="F44" s="47">
        <v>9.8000000000000004E-2</v>
      </c>
      <c r="G44" s="47">
        <v>0.50090000000000001</v>
      </c>
      <c r="H44" s="47">
        <f t="shared" si="1"/>
        <v>4.9088200000000005E-2</v>
      </c>
    </row>
    <row r="45" spans="1:24" ht="25.5" customHeight="1" x14ac:dyDescent="0.25">
      <c r="A45" s="35">
        <v>40</v>
      </c>
      <c r="B45" s="80" t="s">
        <v>651</v>
      </c>
      <c r="C45" s="82" t="s">
        <v>111</v>
      </c>
      <c r="D45" s="9" t="s">
        <v>173</v>
      </c>
      <c r="E45" s="9" t="s">
        <v>585</v>
      </c>
      <c r="F45" s="47">
        <v>9.3800000000000008E-2</v>
      </c>
      <c r="G45" s="47">
        <v>0.50790000000000002</v>
      </c>
      <c r="H45" s="47">
        <f t="shared" si="1"/>
        <v>4.7641020000000006E-2</v>
      </c>
    </row>
    <row r="46" spans="1:24" ht="25.5" customHeight="1" x14ac:dyDescent="0.25">
      <c r="A46" s="35">
        <v>45</v>
      </c>
      <c r="B46" s="80" t="s">
        <v>653</v>
      </c>
      <c r="C46" s="82" t="s">
        <v>148</v>
      </c>
      <c r="D46" s="9" t="s">
        <v>112</v>
      </c>
      <c r="E46" s="9" t="s">
        <v>596</v>
      </c>
      <c r="F46" s="47">
        <v>9.4499999999999987E-2</v>
      </c>
      <c r="G46" s="47">
        <v>0.52</v>
      </c>
      <c r="H46" s="47">
        <f t="shared" si="1"/>
        <v>4.9139999999999996E-2</v>
      </c>
    </row>
    <row r="47" spans="1:24" ht="25.5" customHeight="1" x14ac:dyDescent="0.25">
      <c r="A47" s="35">
        <v>47</v>
      </c>
      <c r="B47" s="80" t="s">
        <v>655</v>
      </c>
      <c r="C47" s="82" t="s">
        <v>633</v>
      </c>
      <c r="D47" s="9" t="s">
        <v>492</v>
      </c>
      <c r="E47" s="9" t="s">
        <v>575</v>
      </c>
      <c r="F47" s="47">
        <v>9.6500000000000002E-2</v>
      </c>
      <c r="G47" s="47">
        <v>0.52</v>
      </c>
      <c r="H47" s="47">
        <f t="shared" si="1"/>
        <v>5.0180000000000002E-2</v>
      </c>
    </row>
    <row r="48" spans="1:24" ht="25.5" customHeight="1" x14ac:dyDescent="0.25">
      <c r="A48" s="35">
        <v>52</v>
      </c>
      <c r="B48" s="80" t="s">
        <v>556</v>
      </c>
      <c r="C48" s="82" t="s">
        <v>100</v>
      </c>
      <c r="D48" s="9" t="s">
        <v>105</v>
      </c>
      <c r="E48" s="9" t="s">
        <v>574</v>
      </c>
      <c r="F48" s="47">
        <v>0.105</v>
      </c>
      <c r="G48" s="47">
        <v>0.52</v>
      </c>
      <c r="H48" s="47">
        <f t="shared" si="1"/>
        <v>5.4600000000000003E-2</v>
      </c>
    </row>
    <row r="49" spans="1:24" ht="25.5" customHeight="1" x14ac:dyDescent="0.25">
      <c r="A49" s="35">
        <v>15</v>
      </c>
      <c r="B49" s="80" t="s">
        <v>641</v>
      </c>
      <c r="C49" s="82" t="s">
        <v>239</v>
      </c>
      <c r="D49" s="9" t="s">
        <v>426</v>
      </c>
      <c r="E49" s="9" t="s">
        <v>601</v>
      </c>
      <c r="F49" s="47">
        <v>9.35E-2</v>
      </c>
      <c r="G49" s="47">
        <v>0.52010000000000001</v>
      </c>
      <c r="H49" s="47">
        <f t="shared" si="1"/>
        <v>4.8629350000000002E-2</v>
      </c>
    </row>
    <row r="50" spans="1:24" ht="25.5" customHeight="1" x14ac:dyDescent="0.25">
      <c r="A50" s="35">
        <v>29</v>
      </c>
      <c r="B50" s="80" t="s">
        <v>647</v>
      </c>
      <c r="C50" s="82" t="s">
        <v>152</v>
      </c>
      <c r="D50" s="9" t="s">
        <v>80</v>
      </c>
      <c r="E50" s="9" t="s">
        <v>612</v>
      </c>
      <c r="F50" s="47">
        <v>9.6000000000000002E-2</v>
      </c>
      <c r="G50" s="47">
        <v>0.5232</v>
      </c>
      <c r="H50" s="47">
        <f t="shared" si="1"/>
        <v>5.02272E-2</v>
      </c>
    </row>
    <row r="51" spans="1:24" ht="25.5" customHeight="1" x14ac:dyDescent="0.25">
      <c r="A51" s="35">
        <v>34</v>
      </c>
      <c r="B51" s="36" t="s">
        <v>411</v>
      </c>
      <c r="C51" s="59" t="s">
        <v>172</v>
      </c>
      <c r="D51" s="59" t="s">
        <v>242</v>
      </c>
      <c r="E51" s="59" t="s">
        <v>629</v>
      </c>
      <c r="F51" s="71">
        <v>9.8000000000000004E-2</v>
      </c>
      <c r="G51" s="71">
        <v>0.52500000000000002</v>
      </c>
      <c r="H51" s="47">
        <f t="shared" si="1"/>
        <v>5.1450000000000003E-2</v>
      </c>
      <c r="J51" s="99" t="s">
        <v>570</v>
      </c>
      <c r="K51" s="100"/>
      <c r="L51" s="100"/>
      <c r="M51" s="101"/>
    </row>
    <row r="52" spans="1:24" ht="25.5" customHeight="1" x14ac:dyDescent="0.25">
      <c r="A52" s="35">
        <v>38</v>
      </c>
      <c r="B52" s="80" t="s">
        <v>649</v>
      </c>
      <c r="C52" s="82" t="s">
        <v>111</v>
      </c>
      <c r="D52" s="9" t="s">
        <v>173</v>
      </c>
      <c r="E52" s="9" t="s">
        <v>581</v>
      </c>
      <c r="F52" s="47">
        <v>9.3800000000000008E-2</v>
      </c>
      <c r="G52" s="47">
        <v>0.52579999999999993</v>
      </c>
      <c r="H52" s="47">
        <f t="shared" si="1"/>
        <v>4.9320039999999996E-2</v>
      </c>
      <c r="J52" s="102"/>
      <c r="K52" s="103"/>
      <c r="L52" s="103"/>
      <c r="M52" s="104"/>
    </row>
    <row r="53" spans="1:24" ht="25.5" customHeight="1" x14ac:dyDescent="0.25">
      <c r="A53" s="35">
        <v>46</v>
      </c>
      <c r="B53" s="80" t="s">
        <v>654</v>
      </c>
      <c r="C53" s="82" t="s">
        <v>148</v>
      </c>
      <c r="D53" s="9" t="s">
        <v>492</v>
      </c>
      <c r="E53" s="9" t="s">
        <v>600</v>
      </c>
      <c r="F53" s="47">
        <v>9.5000000000000001E-2</v>
      </c>
      <c r="G53" s="47">
        <v>0.52600000000000002</v>
      </c>
      <c r="H53" s="47">
        <f t="shared" si="1"/>
        <v>4.9970000000000001E-2</v>
      </c>
      <c r="J53" s="51" t="s">
        <v>261</v>
      </c>
      <c r="K53" s="52"/>
      <c r="L53" s="71">
        <f>_xlfn.QUARTILE.INC($G$35:$G$58,0)</f>
        <v>0.48</v>
      </c>
      <c r="M53" s="71">
        <f>_xlfn.QUARTILE.INC($G$35:$G$58,1)</f>
        <v>0.5</v>
      </c>
    </row>
    <row r="54" spans="1:24" ht="25.5" customHeight="1" x14ac:dyDescent="0.25">
      <c r="A54" s="35">
        <v>26</v>
      </c>
      <c r="B54" s="80" t="s">
        <v>646</v>
      </c>
      <c r="C54" s="82" t="s">
        <v>191</v>
      </c>
      <c r="D54" s="9" t="s">
        <v>173</v>
      </c>
      <c r="E54" s="9" t="s">
        <v>606</v>
      </c>
      <c r="F54" s="47">
        <v>9.6500000000000002E-2</v>
      </c>
      <c r="G54" s="47">
        <v>0.53</v>
      </c>
      <c r="H54" s="47">
        <f t="shared" si="1"/>
        <v>5.1145000000000003E-2</v>
      </c>
      <c r="J54" s="54" t="s">
        <v>262</v>
      </c>
      <c r="K54" s="48"/>
      <c r="L54" s="71">
        <f>_xlfn.QUARTILE.INC($G$35:$G$58,1)</f>
        <v>0.5</v>
      </c>
      <c r="M54" s="71">
        <f>_xlfn.QUARTILE.INC($G$35:$G$58,2)</f>
        <v>0.52</v>
      </c>
    </row>
    <row r="55" spans="1:24" ht="25.5" customHeight="1" x14ac:dyDescent="0.25">
      <c r="A55" s="35">
        <v>20</v>
      </c>
      <c r="B55" s="80" t="s">
        <v>548</v>
      </c>
      <c r="C55" s="82" t="s">
        <v>206</v>
      </c>
      <c r="D55" s="9" t="s">
        <v>80</v>
      </c>
      <c r="E55" s="9" t="s">
        <v>617</v>
      </c>
      <c r="F55" s="47">
        <v>9.3000000000000013E-2</v>
      </c>
      <c r="G55" s="47">
        <v>0.53129999999999999</v>
      </c>
      <c r="H55" s="47">
        <f t="shared" si="1"/>
        <v>4.9410900000000008E-2</v>
      </c>
      <c r="J55" s="54" t="s">
        <v>263</v>
      </c>
      <c r="K55" s="48"/>
      <c r="L55" s="71">
        <f>_xlfn.QUARTILE.INC($G$35:$G$58,2)</f>
        <v>0.52</v>
      </c>
      <c r="M55" s="71">
        <f>_xlfn.QUARTILE.INC($G$35:$G$58,3)</f>
        <v>0.52584999999999993</v>
      </c>
      <c r="P55" s="91"/>
    </row>
    <row r="56" spans="1:24" ht="25.5" customHeight="1" x14ac:dyDescent="0.25">
      <c r="A56" s="35">
        <v>35</v>
      </c>
      <c r="B56" s="36" t="s">
        <v>412</v>
      </c>
      <c r="C56" s="59" t="s">
        <v>172</v>
      </c>
      <c r="D56" s="59" t="s">
        <v>359</v>
      </c>
      <c r="E56" s="59" t="s">
        <v>630</v>
      </c>
      <c r="F56" s="71">
        <v>9.8000000000000004E-2</v>
      </c>
      <c r="G56" s="71">
        <v>0.53700000000000003</v>
      </c>
      <c r="H56" s="47">
        <f t="shared" si="1"/>
        <v>5.2626000000000006E-2</v>
      </c>
      <c r="J56" s="54" t="s">
        <v>264</v>
      </c>
      <c r="K56" s="48"/>
      <c r="L56" s="71">
        <f>_xlfn.QUARTILE.INC($G$35:$G$58,3)</f>
        <v>0.52584999999999993</v>
      </c>
      <c r="M56" s="71">
        <f>_xlfn.QUARTILE.INC($G$35:$G$58,4)</f>
        <v>0.56059999999999999</v>
      </c>
      <c r="O56" s="44"/>
      <c r="P56" s="74"/>
      <c r="Q56" s="73"/>
    </row>
    <row r="57" spans="1:24" ht="25.5" customHeight="1" x14ac:dyDescent="0.25">
      <c r="A57" s="35">
        <v>16</v>
      </c>
      <c r="B57" s="80" t="s">
        <v>642</v>
      </c>
      <c r="C57" s="82" t="s">
        <v>206</v>
      </c>
      <c r="D57" s="9" t="s">
        <v>27</v>
      </c>
      <c r="E57" s="9" t="s">
        <v>616</v>
      </c>
      <c r="F57" s="47">
        <v>9.4899999999999998E-2</v>
      </c>
      <c r="G57" s="47">
        <v>0.54780000000000006</v>
      </c>
      <c r="H57" s="47">
        <f t="shared" si="1"/>
        <v>5.1986220000000007E-2</v>
      </c>
      <c r="J57" s="55" t="s">
        <v>265</v>
      </c>
      <c r="K57" s="48"/>
      <c r="L57" s="72">
        <f>AVERAGE($G$35:$G$58)</f>
        <v>0.51283749999999995</v>
      </c>
      <c r="M57" s="73"/>
      <c r="O57" s="44"/>
      <c r="P57" s="92"/>
      <c r="Q57" s="73"/>
    </row>
    <row r="58" spans="1:24" ht="25.5" customHeight="1" x14ac:dyDescent="0.25">
      <c r="A58" s="35">
        <v>31</v>
      </c>
      <c r="B58" s="36" t="s">
        <v>407</v>
      </c>
      <c r="C58" s="59" t="s">
        <v>172</v>
      </c>
      <c r="D58" s="59" t="s">
        <v>355</v>
      </c>
      <c r="E58" s="59" t="s">
        <v>628</v>
      </c>
      <c r="F58" s="71">
        <v>9.6999999999999989E-2</v>
      </c>
      <c r="G58" s="71">
        <v>0.56059999999999999</v>
      </c>
      <c r="H58" s="47">
        <f t="shared" si="1"/>
        <v>5.4378199999999995E-2</v>
      </c>
      <c r="J58" s="44"/>
      <c r="K58" s="53"/>
      <c r="L58" s="74"/>
      <c r="M58" s="73"/>
      <c r="O58" s="44"/>
      <c r="P58" s="74"/>
      <c r="Q58" s="73"/>
    </row>
    <row r="59" spans="1:24" ht="25.5" customHeight="1" x14ac:dyDescent="0.25"/>
    <row r="60" spans="1:24" ht="41.4" customHeight="1" x14ac:dyDescent="0.3">
      <c r="A60" s="79" t="s">
        <v>289</v>
      </c>
      <c r="B60" s="79" t="s">
        <v>6</v>
      </c>
      <c r="C60" s="79" t="s">
        <v>7</v>
      </c>
      <c r="D60" s="79" t="s">
        <v>268</v>
      </c>
      <c r="E60" s="79" t="s">
        <v>9</v>
      </c>
      <c r="F60" s="79" t="s">
        <v>266</v>
      </c>
      <c r="G60" s="79" t="s">
        <v>267</v>
      </c>
      <c r="H60" s="79" t="s">
        <v>260</v>
      </c>
      <c r="J60" s="97" t="s">
        <v>638</v>
      </c>
      <c r="K60" s="97"/>
      <c r="L60" s="97"/>
      <c r="M60" s="97"/>
      <c r="N60" s="97"/>
      <c r="O60" s="97"/>
      <c r="P60" s="97"/>
      <c r="Q60" s="97"/>
      <c r="R60" s="97"/>
      <c r="S60" s="97"/>
      <c r="T60" s="97"/>
      <c r="U60" s="97"/>
      <c r="V60" s="97"/>
      <c r="W60" s="97"/>
      <c r="X60" s="97"/>
    </row>
    <row r="61" spans="1:24" ht="25.5" customHeight="1" x14ac:dyDescent="0.25">
      <c r="A61" s="35">
        <v>22</v>
      </c>
      <c r="B61" s="80" t="s">
        <v>644</v>
      </c>
      <c r="C61" s="82" t="s">
        <v>295</v>
      </c>
      <c r="D61" s="9" t="s">
        <v>246</v>
      </c>
      <c r="E61" s="9" t="s">
        <v>610</v>
      </c>
      <c r="F61" s="47">
        <v>9.1999999999999998E-2</v>
      </c>
      <c r="G61" s="47">
        <v>0.48</v>
      </c>
      <c r="H61" s="47">
        <f t="shared" ref="H61:H84" si="2">F61*G61</f>
        <v>4.4159999999999998E-2</v>
      </c>
    </row>
    <row r="62" spans="1:24" ht="25.5" customHeight="1" x14ac:dyDescent="0.25">
      <c r="A62" s="35">
        <v>23</v>
      </c>
      <c r="B62" s="80" t="s">
        <v>645</v>
      </c>
      <c r="C62" s="82" t="s">
        <v>295</v>
      </c>
      <c r="D62" s="9" t="s">
        <v>246</v>
      </c>
      <c r="E62" s="9" t="s">
        <v>611</v>
      </c>
      <c r="F62" s="47">
        <v>9.1999999999999998E-2</v>
      </c>
      <c r="G62" s="47">
        <v>0.48</v>
      </c>
      <c r="H62" s="47">
        <f t="shared" si="2"/>
        <v>4.4159999999999998E-2</v>
      </c>
    </row>
    <row r="63" spans="1:24" ht="25.5" customHeight="1" x14ac:dyDescent="0.25">
      <c r="A63" s="35">
        <v>3</v>
      </c>
      <c r="B63" s="80" t="s">
        <v>639</v>
      </c>
      <c r="C63" s="82" t="s">
        <v>295</v>
      </c>
      <c r="D63" s="9" t="s">
        <v>296</v>
      </c>
      <c r="E63" s="9" t="s">
        <v>609</v>
      </c>
      <c r="F63" s="47">
        <v>9.2499999999999999E-2</v>
      </c>
      <c r="G63" s="47">
        <v>0.48</v>
      </c>
      <c r="H63" s="47">
        <f t="shared" si="2"/>
        <v>4.4399999999999995E-2</v>
      </c>
    </row>
    <row r="64" spans="1:24" ht="25.5" customHeight="1" x14ac:dyDescent="0.25">
      <c r="A64" s="35">
        <v>24</v>
      </c>
      <c r="B64" s="80" t="s">
        <v>406</v>
      </c>
      <c r="C64" s="82" t="s">
        <v>325</v>
      </c>
      <c r="D64" s="9" t="s">
        <v>349</v>
      </c>
      <c r="E64" s="9" t="s">
        <v>608</v>
      </c>
      <c r="F64" s="47">
        <v>9.5500000000000002E-2</v>
      </c>
      <c r="G64" s="47">
        <v>0.48020000000000002</v>
      </c>
      <c r="H64" s="47">
        <f t="shared" si="2"/>
        <v>4.58591E-2</v>
      </c>
    </row>
    <row r="65" spans="1:13" ht="25.5" customHeight="1" x14ac:dyDescent="0.25">
      <c r="A65" s="35">
        <v>11</v>
      </c>
      <c r="B65" s="80" t="s">
        <v>640</v>
      </c>
      <c r="C65" s="82" t="s">
        <v>317</v>
      </c>
      <c r="D65" s="9" t="s">
        <v>145</v>
      </c>
      <c r="E65" s="9" t="s">
        <v>578</v>
      </c>
      <c r="F65" s="47">
        <v>9.4E-2</v>
      </c>
      <c r="G65" s="47">
        <v>0.5</v>
      </c>
      <c r="H65" s="47">
        <f t="shared" si="2"/>
        <v>4.7E-2</v>
      </c>
    </row>
    <row r="66" spans="1:13" ht="25.5" customHeight="1" x14ac:dyDescent="0.25">
      <c r="A66" s="35">
        <v>37</v>
      </c>
      <c r="B66" s="80" t="s">
        <v>648</v>
      </c>
      <c r="C66" s="82" t="s">
        <v>111</v>
      </c>
      <c r="D66" s="9" t="s">
        <v>135</v>
      </c>
      <c r="E66" s="9" t="s">
        <v>579</v>
      </c>
      <c r="F66" s="47">
        <v>9.4399999999999998E-2</v>
      </c>
      <c r="G66" s="47">
        <v>0.5</v>
      </c>
      <c r="H66" s="47">
        <f t="shared" si="2"/>
        <v>4.7199999999999999E-2</v>
      </c>
    </row>
    <row r="67" spans="1:13" ht="25.5" customHeight="1" x14ac:dyDescent="0.25">
      <c r="A67" s="35">
        <v>27</v>
      </c>
      <c r="B67" s="80" t="s">
        <v>544</v>
      </c>
      <c r="C67" s="82" t="s">
        <v>162</v>
      </c>
      <c r="D67" s="9" t="s">
        <v>145</v>
      </c>
      <c r="E67" s="9" t="s">
        <v>614</v>
      </c>
      <c r="F67" s="47">
        <v>9.5000000000000001E-2</v>
      </c>
      <c r="G67" s="47">
        <v>0.5</v>
      </c>
      <c r="H67" s="47">
        <f t="shared" si="2"/>
        <v>4.7500000000000001E-2</v>
      </c>
    </row>
    <row r="68" spans="1:13" ht="25.5" customHeight="1" x14ac:dyDescent="0.25">
      <c r="A68" s="35">
        <v>39</v>
      </c>
      <c r="B68" s="80" t="s">
        <v>650</v>
      </c>
      <c r="C68" s="82" t="s">
        <v>111</v>
      </c>
      <c r="D68" s="9" t="s">
        <v>167</v>
      </c>
      <c r="E68" s="9" t="s">
        <v>583</v>
      </c>
      <c r="F68" s="47">
        <v>9.5100000000000004E-2</v>
      </c>
      <c r="G68" s="47">
        <v>0.5</v>
      </c>
      <c r="H68" s="47">
        <f t="shared" si="2"/>
        <v>4.7550000000000002E-2</v>
      </c>
    </row>
    <row r="69" spans="1:13" ht="25.5" customHeight="1" x14ac:dyDescent="0.25">
      <c r="A69" s="35">
        <v>40</v>
      </c>
      <c r="B69" s="80" t="s">
        <v>651</v>
      </c>
      <c r="C69" s="82" t="s">
        <v>111</v>
      </c>
      <c r="D69" s="9" t="s">
        <v>173</v>
      </c>
      <c r="E69" s="9" t="s">
        <v>585</v>
      </c>
      <c r="F69" s="47">
        <v>9.3800000000000008E-2</v>
      </c>
      <c r="G69" s="47">
        <v>0.50790000000000002</v>
      </c>
      <c r="H69" s="47">
        <f t="shared" si="2"/>
        <v>4.7641020000000006E-2</v>
      </c>
    </row>
    <row r="70" spans="1:13" ht="25.5" customHeight="1" x14ac:dyDescent="0.25">
      <c r="A70" s="35">
        <v>21</v>
      </c>
      <c r="B70" s="80" t="s">
        <v>643</v>
      </c>
      <c r="C70" s="82" t="s">
        <v>95</v>
      </c>
      <c r="D70" s="9" t="s">
        <v>167</v>
      </c>
      <c r="E70" s="9" t="s">
        <v>618</v>
      </c>
      <c r="F70" s="47">
        <v>9.8000000000000004E-2</v>
      </c>
      <c r="G70" s="47">
        <v>0.49229999999999996</v>
      </c>
      <c r="H70" s="47">
        <f t="shared" si="2"/>
        <v>4.8245400000000001E-2</v>
      </c>
    </row>
    <row r="71" spans="1:13" ht="25.5" customHeight="1" x14ac:dyDescent="0.25">
      <c r="A71" s="35">
        <v>15</v>
      </c>
      <c r="B71" s="80" t="s">
        <v>641</v>
      </c>
      <c r="C71" s="82" t="s">
        <v>239</v>
      </c>
      <c r="D71" s="9" t="s">
        <v>426</v>
      </c>
      <c r="E71" s="9" t="s">
        <v>601</v>
      </c>
      <c r="F71" s="47">
        <v>9.35E-2</v>
      </c>
      <c r="G71" s="47">
        <v>0.52010000000000001</v>
      </c>
      <c r="H71" s="47">
        <f t="shared" si="2"/>
        <v>4.8629350000000002E-2</v>
      </c>
    </row>
    <row r="72" spans="1:13" ht="25.5" customHeight="1" x14ac:dyDescent="0.25">
      <c r="A72" s="35">
        <v>41</v>
      </c>
      <c r="B72" s="80" t="s">
        <v>652</v>
      </c>
      <c r="C72" s="82" t="s">
        <v>95</v>
      </c>
      <c r="D72" s="9" t="s">
        <v>80</v>
      </c>
      <c r="E72" s="9" t="s">
        <v>619</v>
      </c>
      <c r="F72" s="47">
        <v>9.8000000000000004E-2</v>
      </c>
      <c r="G72" s="47">
        <v>0.50090000000000001</v>
      </c>
      <c r="H72" s="47">
        <f t="shared" si="2"/>
        <v>4.9088200000000005E-2</v>
      </c>
    </row>
    <row r="73" spans="1:13" ht="25.5" customHeight="1" x14ac:dyDescent="0.25">
      <c r="A73" s="35">
        <v>45</v>
      </c>
      <c r="B73" s="80" t="s">
        <v>653</v>
      </c>
      <c r="C73" s="82" t="s">
        <v>148</v>
      </c>
      <c r="D73" s="9" t="s">
        <v>112</v>
      </c>
      <c r="E73" s="9" t="s">
        <v>596</v>
      </c>
      <c r="F73" s="47">
        <v>9.4499999999999987E-2</v>
      </c>
      <c r="G73" s="47">
        <v>0.52</v>
      </c>
      <c r="H73" s="47">
        <f t="shared" si="2"/>
        <v>4.9139999999999996E-2</v>
      </c>
    </row>
    <row r="74" spans="1:13" ht="25.5" customHeight="1" x14ac:dyDescent="0.25">
      <c r="A74" s="35">
        <v>38</v>
      </c>
      <c r="B74" s="80" t="s">
        <v>649</v>
      </c>
      <c r="C74" s="82" t="s">
        <v>111</v>
      </c>
      <c r="D74" s="9" t="s">
        <v>173</v>
      </c>
      <c r="E74" s="9" t="s">
        <v>581</v>
      </c>
      <c r="F74" s="47">
        <v>9.3800000000000008E-2</v>
      </c>
      <c r="G74" s="47">
        <v>0.52579999999999993</v>
      </c>
      <c r="H74" s="47">
        <f t="shared" si="2"/>
        <v>4.9320039999999996E-2</v>
      </c>
    </row>
    <row r="75" spans="1:13" ht="25.5" customHeight="1" x14ac:dyDescent="0.25">
      <c r="A75" s="35">
        <v>20</v>
      </c>
      <c r="B75" s="80" t="s">
        <v>548</v>
      </c>
      <c r="C75" s="82" t="s">
        <v>206</v>
      </c>
      <c r="D75" s="9" t="s">
        <v>80</v>
      </c>
      <c r="E75" s="9" t="s">
        <v>617</v>
      </c>
      <c r="F75" s="47">
        <v>9.3000000000000013E-2</v>
      </c>
      <c r="G75" s="47">
        <v>0.53129999999999999</v>
      </c>
      <c r="H75" s="47">
        <f t="shared" si="2"/>
        <v>4.9410900000000008E-2</v>
      </c>
    </row>
    <row r="76" spans="1:13" ht="25.5" customHeight="1" x14ac:dyDescent="0.25">
      <c r="A76" s="35">
        <v>46</v>
      </c>
      <c r="B76" s="80" t="s">
        <v>654</v>
      </c>
      <c r="C76" s="82" t="s">
        <v>148</v>
      </c>
      <c r="D76" s="9" t="s">
        <v>492</v>
      </c>
      <c r="E76" s="9" t="s">
        <v>600</v>
      </c>
      <c r="F76" s="47">
        <v>9.5000000000000001E-2</v>
      </c>
      <c r="G76" s="47">
        <v>0.52600000000000002</v>
      </c>
      <c r="H76" s="47">
        <f t="shared" si="2"/>
        <v>4.9970000000000001E-2</v>
      </c>
    </row>
    <row r="77" spans="1:13" ht="25.5" customHeight="1" x14ac:dyDescent="0.25">
      <c r="A77" s="35">
        <v>47</v>
      </c>
      <c r="B77" s="80" t="s">
        <v>655</v>
      </c>
      <c r="C77" s="82" t="s">
        <v>633</v>
      </c>
      <c r="D77" s="9" t="s">
        <v>492</v>
      </c>
      <c r="E77" s="9" t="s">
        <v>575</v>
      </c>
      <c r="F77" s="47">
        <v>9.6500000000000002E-2</v>
      </c>
      <c r="G77" s="47">
        <v>0.52</v>
      </c>
      <c r="H77" s="47">
        <f t="shared" si="2"/>
        <v>5.0180000000000002E-2</v>
      </c>
      <c r="J77" s="99" t="s">
        <v>571</v>
      </c>
      <c r="K77" s="100"/>
      <c r="L77" s="100"/>
      <c r="M77" s="101"/>
    </row>
    <row r="78" spans="1:13" ht="25.5" customHeight="1" x14ac:dyDescent="0.25">
      <c r="A78" s="35">
        <v>29</v>
      </c>
      <c r="B78" s="80" t="s">
        <v>647</v>
      </c>
      <c r="C78" s="82" t="s">
        <v>152</v>
      </c>
      <c r="D78" s="9" t="s">
        <v>80</v>
      </c>
      <c r="E78" s="9" t="s">
        <v>612</v>
      </c>
      <c r="F78" s="47">
        <v>9.6000000000000002E-2</v>
      </c>
      <c r="G78" s="47">
        <v>0.5232</v>
      </c>
      <c r="H78" s="47">
        <f t="shared" si="2"/>
        <v>5.02272E-2</v>
      </c>
      <c r="J78" s="102"/>
      <c r="K78" s="103"/>
      <c r="L78" s="103"/>
      <c r="M78" s="104"/>
    </row>
    <row r="79" spans="1:13" ht="25.5" customHeight="1" x14ac:dyDescent="0.25">
      <c r="A79" s="35">
        <v>26</v>
      </c>
      <c r="B79" s="80" t="s">
        <v>646</v>
      </c>
      <c r="C79" s="82" t="s">
        <v>191</v>
      </c>
      <c r="D79" s="9" t="s">
        <v>173</v>
      </c>
      <c r="E79" s="9" t="s">
        <v>606</v>
      </c>
      <c r="F79" s="47">
        <v>9.6500000000000002E-2</v>
      </c>
      <c r="G79" s="47">
        <v>0.53</v>
      </c>
      <c r="H79" s="47">
        <f t="shared" si="2"/>
        <v>5.1145000000000003E-2</v>
      </c>
      <c r="J79" s="51" t="s">
        <v>261</v>
      </c>
      <c r="K79" s="52"/>
      <c r="L79" s="71">
        <f>_xlfn.QUARTILE.INC($H$61:$H$84,0)</f>
        <v>4.4159999999999998E-2</v>
      </c>
      <c r="M79" s="71">
        <f>_xlfn.QUARTILE.INC($H$61:$H$84,1)</f>
        <v>4.7425000000000002E-2</v>
      </c>
    </row>
    <row r="80" spans="1:13" ht="25.5" customHeight="1" x14ac:dyDescent="0.25">
      <c r="A80" s="35">
        <v>34</v>
      </c>
      <c r="B80" s="36" t="s">
        <v>411</v>
      </c>
      <c r="C80" s="59" t="s">
        <v>172</v>
      </c>
      <c r="D80" s="59" t="s">
        <v>242</v>
      </c>
      <c r="E80" s="59" t="s">
        <v>629</v>
      </c>
      <c r="F80" s="71">
        <v>9.8000000000000004E-2</v>
      </c>
      <c r="G80" s="71">
        <v>0.52500000000000002</v>
      </c>
      <c r="H80" s="47">
        <f t="shared" si="2"/>
        <v>5.1450000000000003E-2</v>
      </c>
      <c r="J80" s="54" t="s">
        <v>262</v>
      </c>
      <c r="K80" s="48"/>
      <c r="L80" s="71">
        <f>_xlfn.QUARTILE.INC($H$61:$H$84,1)</f>
        <v>4.7425000000000002E-2</v>
      </c>
      <c r="M80" s="71">
        <f>_xlfn.QUARTILE.INC($H$61:$H$84,2)</f>
        <v>4.9114100000000001E-2</v>
      </c>
    </row>
    <row r="81" spans="1:13" ht="25.5" customHeight="1" x14ac:dyDescent="0.25">
      <c r="A81" s="35">
        <v>16</v>
      </c>
      <c r="B81" s="80" t="s">
        <v>642</v>
      </c>
      <c r="C81" s="82" t="s">
        <v>206</v>
      </c>
      <c r="D81" s="9" t="s">
        <v>27</v>
      </c>
      <c r="E81" s="9" t="s">
        <v>616</v>
      </c>
      <c r="F81" s="47">
        <v>9.4899999999999998E-2</v>
      </c>
      <c r="G81" s="47">
        <v>0.54780000000000006</v>
      </c>
      <c r="H81" s="47">
        <f t="shared" si="2"/>
        <v>5.1986220000000007E-2</v>
      </c>
      <c r="J81" s="54" t="s">
        <v>263</v>
      </c>
      <c r="K81" s="48"/>
      <c r="L81" s="71">
        <f>_xlfn.QUARTILE.INC($H$61:$H$84,2)</f>
        <v>4.9114100000000001E-2</v>
      </c>
      <c r="M81" s="71">
        <f>_xlfn.QUARTILE.INC($H$61:$H$84,3)</f>
        <v>5.0456649999999999E-2</v>
      </c>
    </row>
    <row r="82" spans="1:13" ht="25.5" customHeight="1" x14ac:dyDescent="0.25">
      <c r="A82" s="35">
        <v>35</v>
      </c>
      <c r="B82" s="36" t="s">
        <v>412</v>
      </c>
      <c r="C82" s="59" t="s">
        <v>172</v>
      </c>
      <c r="D82" s="59" t="s">
        <v>359</v>
      </c>
      <c r="E82" s="59" t="s">
        <v>630</v>
      </c>
      <c r="F82" s="71">
        <v>9.8000000000000004E-2</v>
      </c>
      <c r="G82" s="71">
        <v>0.53700000000000003</v>
      </c>
      <c r="H82" s="47">
        <f t="shared" si="2"/>
        <v>5.2626000000000006E-2</v>
      </c>
      <c r="J82" s="54" t="s">
        <v>264</v>
      </c>
      <c r="K82" s="48"/>
      <c r="L82" s="71">
        <f>_xlfn.QUARTILE.INC($H$61:$H$84,3)</f>
        <v>5.0456649999999999E-2</v>
      </c>
      <c r="M82" s="71">
        <f>_xlfn.QUARTILE.INC($H$61:$H$84,4)</f>
        <v>5.4600000000000003E-2</v>
      </c>
    </row>
    <row r="83" spans="1:13" ht="25.5" customHeight="1" x14ac:dyDescent="0.25">
      <c r="A83" s="35">
        <v>31</v>
      </c>
      <c r="B83" s="36" t="s">
        <v>407</v>
      </c>
      <c r="C83" s="59" t="s">
        <v>172</v>
      </c>
      <c r="D83" s="59" t="s">
        <v>355</v>
      </c>
      <c r="E83" s="59" t="s">
        <v>628</v>
      </c>
      <c r="F83" s="71">
        <v>9.6999999999999989E-2</v>
      </c>
      <c r="G83" s="71">
        <v>0.56059999999999999</v>
      </c>
      <c r="H83" s="47">
        <f t="shared" si="2"/>
        <v>5.4378199999999995E-2</v>
      </c>
      <c r="J83" s="55" t="s">
        <v>265</v>
      </c>
      <c r="K83" s="48"/>
      <c r="L83" s="72">
        <f>AVERAGE($H$61:$H$84)</f>
        <v>4.8994442916666665E-2</v>
      </c>
      <c r="M83" s="73"/>
    </row>
    <row r="84" spans="1:13" ht="25.5" customHeight="1" x14ac:dyDescent="0.25">
      <c r="A84" s="35">
        <v>52</v>
      </c>
      <c r="B84" s="80" t="s">
        <v>556</v>
      </c>
      <c r="C84" s="82" t="s">
        <v>100</v>
      </c>
      <c r="D84" s="9" t="s">
        <v>105</v>
      </c>
      <c r="E84" s="9" t="s">
        <v>574</v>
      </c>
      <c r="F84" s="47">
        <v>0.105</v>
      </c>
      <c r="G84" s="47">
        <v>0.52</v>
      </c>
      <c r="H84" s="47">
        <f t="shared" si="2"/>
        <v>5.4600000000000003E-2</v>
      </c>
    </row>
  </sheetData>
  <sortState ref="A9:H32">
    <sortCondition ref="F9:F32"/>
  </sortState>
  <mergeCells count="6">
    <mergeCell ref="J77:M78"/>
    <mergeCell ref="J8:X8"/>
    <mergeCell ref="J25:M26"/>
    <mergeCell ref="J34:X34"/>
    <mergeCell ref="J51:M52"/>
    <mergeCell ref="J60:X60"/>
  </mergeCells>
  <pageMargins left="0.7" right="0.7" top="0.75" bottom="0.75" header="0.3" footer="0.3"/>
  <pageSetup scale="50" orientation="landscape" horizontalDpi="1200" verticalDpi="1200" r:id="rId1"/>
  <headerFooter scaleWithDoc="0">
    <oddFooter>&amp;C&amp;"Times New Roman,Regular"&amp;12&amp;A
Page &amp;P of &amp;N</oddFooter>
  </headerFooter>
  <rowBreaks count="2" manualBreakCount="2">
    <brk id="32" max="16383" man="1"/>
    <brk id="58" max="24"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4"/>
  <sheetViews>
    <sheetView view="pageBreakPreview" zoomScale="60" zoomScaleNormal="100" workbookViewId="0">
      <selection activeCell="G28" sqref="G28"/>
    </sheetView>
  </sheetViews>
  <sheetFormatPr defaultRowHeight="20.100000000000001" customHeight="1" x14ac:dyDescent="0.25"/>
  <cols>
    <col min="1" max="1" width="7" style="32" customWidth="1"/>
    <col min="2" max="2" width="29.5546875" style="32" bestFit="1" customWidth="1"/>
    <col min="3" max="3" width="12.33203125" style="32" bestFit="1" customWidth="1"/>
    <col min="4" max="4" width="9" style="32" bestFit="1" customWidth="1"/>
    <col min="5" max="5" width="27.88671875" style="32" bestFit="1" customWidth="1"/>
    <col min="6" max="6" width="11.6640625" style="32" bestFit="1" customWidth="1"/>
    <col min="7" max="7" width="16.6640625" style="32" bestFit="1" customWidth="1"/>
    <col min="8" max="8" width="10.109375" style="32" bestFit="1" customWidth="1"/>
    <col min="9" max="9" width="12.6640625" style="32" bestFit="1" customWidth="1"/>
    <col min="10" max="10" width="8.5546875" style="32" bestFit="1" customWidth="1"/>
    <col min="11" max="11" width="7.109375" style="32" bestFit="1" customWidth="1"/>
    <col min="12" max="12" width="11.33203125" style="32" bestFit="1" customWidth="1"/>
    <col min="13" max="13" width="12.5546875" style="32" bestFit="1" customWidth="1"/>
    <col min="14" max="14" width="10" style="32" bestFit="1" customWidth="1"/>
    <col min="15" max="15" width="16" style="32" bestFit="1" customWidth="1"/>
    <col min="16" max="16" width="9.6640625" style="32" bestFit="1" customWidth="1"/>
    <col min="17" max="17" width="8.88671875" style="32" bestFit="1" customWidth="1"/>
    <col min="18" max="18" width="10.5546875" style="32" bestFit="1" customWidth="1"/>
    <col min="19" max="19" width="9.6640625" style="32" bestFit="1" customWidth="1"/>
    <col min="20" max="257" width="8.88671875" style="32"/>
    <col min="258" max="258" width="37.109375" style="32" customWidth="1"/>
    <col min="259" max="259" width="13.88671875" style="32" bestFit="1" customWidth="1"/>
    <col min="260" max="260" width="10" style="32" bestFit="1" customWidth="1"/>
    <col min="261" max="261" width="28.5546875" style="32" bestFit="1" customWidth="1"/>
    <col min="262" max="262" width="13" style="32" bestFit="1" customWidth="1"/>
    <col min="263" max="263" width="17.6640625" style="32" bestFit="1" customWidth="1"/>
    <col min="264" max="264" width="10.109375" style="32" bestFit="1" customWidth="1"/>
    <col min="265" max="265" width="14.109375" style="32" bestFit="1" customWidth="1"/>
    <col min="266" max="266" width="8.6640625" style="32" bestFit="1" customWidth="1"/>
    <col min="267" max="267" width="7.33203125" style="32" bestFit="1" customWidth="1"/>
    <col min="268" max="268" width="12.5546875" style="32" bestFit="1" customWidth="1"/>
    <col min="269" max="269" width="13.109375" style="32" bestFit="1" customWidth="1"/>
    <col min="270" max="270" width="10.5546875" style="32" bestFit="1" customWidth="1"/>
    <col min="271" max="271" width="16.109375" style="32" bestFit="1" customWidth="1"/>
    <col min="272" max="272" width="10.109375" style="32" bestFit="1" customWidth="1"/>
    <col min="273" max="273" width="9.109375" style="32" bestFit="1" customWidth="1"/>
    <col min="274" max="274" width="11.33203125" style="32" bestFit="1" customWidth="1"/>
    <col min="275" max="275" width="10.109375" style="32" bestFit="1" customWidth="1"/>
    <col min="276" max="513" width="8.88671875" style="32"/>
    <col min="514" max="514" width="37.109375" style="32" customWidth="1"/>
    <col min="515" max="515" width="13.88671875" style="32" bestFit="1" customWidth="1"/>
    <col min="516" max="516" width="10" style="32" bestFit="1" customWidth="1"/>
    <col min="517" max="517" width="28.5546875" style="32" bestFit="1" customWidth="1"/>
    <col min="518" max="518" width="13" style="32" bestFit="1" customWidth="1"/>
    <col min="519" max="519" width="17.6640625" style="32" bestFit="1" customWidth="1"/>
    <col min="520" max="520" width="10.109375" style="32" bestFit="1" customWidth="1"/>
    <col min="521" max="521" width="14.109375" style="32" bestFit="1" customWidth="1"/>
    <col min="522" max="522" width="8.6640625" style="32" bestFit="1" customWidth="1"/>
    <col min="523" max="523" width="7.33203125" style="32" bestFit="1" customWidth="1"/>
    <col min="524" max="524" width="12.5546875" style="32" bestFit="1" customWidth="1"/>
    <col min="525" max="525" width="13.109375" style="32" bestFit="1" customWidth="1"/>
    <col min="526" max="526" width="10.5546875" style="32" bestFit="1" customWidth="1"/>
    <col min="527" max="527" width="16.109375" style="32" bestFit="1" customWidth="1"/>
    <col min="528" max="528" width="10.109375" style="32" bestFit="1" customWidth="1"/>
    <col min="529" max="529" width="9.109375" style="32" bestFit="1" customWidth="1"/>
    <col min="530" max="530" width="11.33203125" style="32" bestFit="1" customWidth="1"/>
    <col min="531" max="531" width="10.109375" style="32" bestFit="1" customWidth="1"/>
    <col min="532" max="769" width="8.88671875" style="32"/>
    <col min="770" max="770" width="37.109375" style="32" customWidth="1"/>
    <col min="771" max="771" width="13.88671875" style="32" bestFit="1" customWidth="1"/>
    <col min="772" max="772" width="10" style="32" bestFit="1" customWidth="1"/>
    <col min="773" max="773" width="28.5546875" style="32" bestFit="1" customWidth="1"/>
    <col min="774" max="774" width="13" style="32" bestFit="1" customWidth="1"/>
    <col min="775" max="775" width="17.6640625" style="32" bestFit="1" customWidth="1"/>
    <col min="776" max="776" width="10.109375" style="32" bestFit="1" customWidth="1"/>
    <col min="777" max="777" width="14.109375" style="32" bestFit="1" customWidth="1"/>
    <col min="778" max="778" width="8.6640625" style="32" bestFit="1" customWidth="1"/>
    <col min="779" max="779" width="7.33203125" style="32" bestFit="1" customWidth="1"/>
    <col min="780" max="780" width="12.5546875" style="32" bestFit="1" customWidth="1"/>
    <col min="781" max="781" width="13.109375" style="32" bestFit="1" customWidth="1"/>
    <col min="782" max="782" width="10.5546875" style="32" bestFit="1" customWidth="1"/>
    <col min="783" max="783" width="16.109375" style="32" bestFit="1" customWidth="1"/>
    <col min="784" max="784" width="10.109375" style="32" bestFit="1" customWidth="1"/>
    <col min="785" max="785" width="9.109375" style="32" bestFit="1" customWidth="1"/>
    <col min="786" max="786" width="11.33203125" style="32" bestFit="1" customWidth="1"/>
    <col min="787" max="787" width="10.109375" style="32" bestFit="1" customWidth="1"/>
    <col min="788" max="1025" width="8.88671875" style="32"/>
    <col min="1026" max="1026" width="37.109375" style="32" customWidth="1"/>
    <col min="1027" max="1027" width="13.88671875" style="32" bestFit="1" customWidth="1"/>
    <col min="1028" max="1028" width="10" style="32" bestFit="1" customWidth="1"/>
    <col min="1029" max="1029" width="28.5546875" style="32" bestFit="1" customWidth="1"/>
    <col min="1030" max="1030" width="13" style="32" bestFit="1" customWidth="1"/>
    <col min="1031" max="1031" width="17.6640625" style="32" bestFit="1" customWidth="1"/>
    <col min="1032" max="1032" width="10.109375" style="32" bestFit="1" customWidth="1"/>
    <col min="1033" max="1033" width="14.109375" style="32" bestFit="1" customWidth="1"/>
    <col min="1034" max="1034" width="8.6640625" style="32" bestFit="1" customWidth="1"/>
    <col min="1035" max="1035" width="7.33203125" style="32" bestFit="1" customWidth="1"/>
    <col min="1036" max="1036" width="12.5546875" style="32" bestFit="1" customWidth="1"/>
    <col min="1037" max="1037" width="13.109375" style="32" bestFit="1" customWidth="1"/>
    <col min="1038" max="1038" width="10.5546875" style="32" bestFit="1" customWidth="1"/>
    <col min="1039" max="1039" width="16.109375" style="32" bestFit="1" customWidth="1"/>
    <col min="1040" max="1040" width="10.109375" style="32" bestFit="1" customWidth="1"/>
    <col min="1041" max="1041" width="9.109375" style="32" bestFit="1" customWidth="1"/>
    <col min="1042" max="1042" width="11.33203125" style="32" bestFit="1" customWidth="1"/>
    <col min="1043" max="1043" width="10.109375" style="32" bestFit="1" customWidth="1"/>
    <col min="1044" max="1281" width="8.88671875" style="32"/>
    <col min="1282" max="1282" width="37.109375" style="32" customWidth="1"/>
    <col min="1283" max="1283" width="13.88671875" style="32" bestFit="1" customWidth="1"/>
    <col min="1284" max="1284" width="10" style="32" bestFit="1" customWidth="1"/>
    <col min="1285" max="1285" width="28.5546875" style="32" bestFit="1" customWidth="1"/>
    <col min="1286" max="1286" width="13" style="32" bestFit="1" customWidth="1"/>
    <col min="1287" max="1287" width="17.6640625" style="32" bestFit="1" customWidth="1"/>
    <col min="1288" max="1288" width="10.109375" style="32" bestFit="1" customWidth="1"/>
    <col min="1289" max="1289" width="14.109375" style="32" bestFit="1" customWidth="1"/>
    <col min="1290" max="1290" width="8.6640625" style="32" bestFit="1" customWidth="1"/>
    <col min="1291" max="1291" width="7.33203125" style="32" bestFit="1" customWidth="1"/>
    <col min="1292" max="1292" width="12.5546875" style="32" bestFit="1" customWidth="1"/>
    <col min="1293" max="1293" width="13.109375" style="32" bestFit="1" customWidth="1"/>
    <col min="1294" max="1294" width="10.5546875" style="32" bestFit="1" customWidth="1"/>
    <col min="1295" max="1295" width="16.109375" style="32" bestFit="1" customWidth="1"/>
    <col min="1296" max="1296" width="10.109375" style="32" bestFit="1" customWidth="1"/>
    <col min="1297" max="1297" width="9.109375" style="32" bestFit="1" customWidth="1"/>
    <col min="1298" max="1298" width="11.33203125" style="32" bestFit="1" customWidth="1"/>
    <col min="1299" max="1299" width="10.109375" style="32" bestFit="1" customWidth="1"/>
    <col min="1300" max="1537" width="8.88671875" style="32"/>
    <col min="1538" max="1538" width="37.109375" style="32" customWidth="1"/>
    <col min="1539" max="1539" width="13.88671875" style="32" bestFit="1" customWidth="1"/>
    <col min="1540" max="1540" width="10" style="32" bestFit="1" customWidth="1"/>
    <col min="1541" max="1541" width="28.5546875" style="32" bestFit="1" customWidth="1"/>
    <col min="1542" max="1542" width="13" style="32" bestFit="1" customWidth="1"/>
    <col min="1543" max="1543" width="17.6640625" style="32" bestFit="1" customWidth="1"/>
    <col min="1544" max="1544" width="10.109375" style="32" bestFit="1" customWidth="1"/>
    <col min="1545" max="1545" width="14.109375" style="32" bestFit="1" customWidth="1"/>
    <col min="1546" max="1546" width="8.6640625" style="32" bestFit="1" customWidth="1"/>
    <col min="1547" max="1547" width="7.33203125" style="32" bestFit="1" customWidth="1"/>
    <col min="1548" max="1548" width="12.5546875" style="32" bestFit="1" customWidth="1"/>
    <col min="1549" max="1549" width="13.109375" style="32" bestFit="1" customWidth="1"/>
    <col min="1550" max="1550" width="10.5546875" style="32" bestFit="1" customWidth="1"/>
    <col min="1551" max="1551" width="16.109375" style="32" bestFit="1" customWidth="1"/>
    <col min="1552" max="1552" width="10.109375" style="32" bestFit="1" customWidth="1"/>
    <col min="1553" max="1553" width="9.109375" style="32" bestFit="1" customWidth="1"/>
    <col min="1554" max="1554" width="11.33203125" style="32" bestFit="1" customWidth="1"/>
    <col min="1555" max="1555" width="10.109375" style="32" bestFit="1" customWidth="1"/>
    <col min="1556" max="1793" width="8.88671875" style="32"/>
    <col min="1794" max="1794" width="37.109375" style="32" customWidth="1"/>
    <col min="1795" max="1795" width="13.88671875" style="32" bestFit="1" customWidth="1"/>
    <col min="1796" max="1796" width="10" style="32" bestFit="1" customWidth="1"/>
    <col min="1797" max="1797" width="28.5546875" style="32" bestFit="1" customWidth="1"/>
    <col min="1798" max="1798" width="13" style="32" bestFit="1" customWidth="1"/>
    <col min="1799" max="1799" width="17.6640625" style="32" bestFit="1" customWidth="1"/>
    <col min="1800" max="1800" width="10.109375" style="32" bestFit="1" customWidth="1"/>
    <col min="1801" max="1801" width="14.109375" style="32" bestFit="1" customWidth="1"/>
    <col min="1802" max="1802" width="8.6640625" style="32" bestFit="1" customWidth="1"/>
    <col min="1803" max="1803" width="7.33203125" style="32" bestFit="1" customWidth="1"/>
    <col min="1804" max="1804" width="12.5546875" style="32" bestFit="1" customWidth="1"/>
    <col min="1805" max="1805" width="13.109375" style="32" bestFit="1" customWidth="1"/>
    <col min="1806" max="1806" width="10.5546875" style="32" bestFit="1" customWidth="1"/>
    <col min="1807" max="1807" width="16.109375" style="32" bestFit="1" customWidth="1"/>
    <col min="1808" max="1808" width="10.109375" style="32" bestFit="1" customWidth="1"/>
    <col min="1809" max="1809" width="9.109375" style="32" bestFit="1" customWidth="1"/>
    <col min="1810" max="1810" width="11.33203125" style="32" bestFit="1" customWidth="1"/>
    <col min="1811" max="1811" width="10.109375" style="32" bestFit="1" customWidth="1"/>
    <col min="1812" max="2049" width="8.88671875" style="32"/>
    <col min="2050" max="2050" width="37.109375" style="32" customWidth="1"/>
    <col min="2051" max="2051" width="13.88671875" style="32" bestFit="1" customWidth="1"/>
    <col min="2052" max="2052" width="10" style="32" bestFit="1" customWidth="1"/>
    <col min="2053" max="2053" width="28.5546875" style="32" bestFit="1" customWidth="1"/>
    <col min="2054" max="2054" width="13" style="32" bestFit="1" customWidth="1"/>
    <col min="2055" max="2055" width="17.6640625" style="32" bestFit="1" customWidth="1"/>
    <col min="2056" max="2056" width="10.109375" style="32" bestFit="1" customWidth="1"/>
    <col min="2057" max="2057" width="14.109375" style="32" bestFit="1" customWidth="1"/>
    <col min="2058" max="2058" width="8.6640625" style="32" bestFit="1" customWidth="1"/>
    <col min="2059" max="2059" width="7.33203125" style="32" bestFit="1" customWidth="1"/>
    <col min="2060" max="2060" width="12.5546875" style="32" bestFit="1" customWidth="1"/>
    <col min="2061" max="2061" width="13.109375" style="32" bestFit="1" customWidth="1"/>
    <col min="2062" max="2062" width="10.5546875" style="32" bestFit="1" customWidth="1"/>
    <col min="2063" max="2063" width="16.109375" style="32" bestFit="1" customWidth="1"/>
    <col min="2064" max="2064" width="10.109375" style="32" bestFit="1" customWidth="1"/>
    <col min="2065" max="2065" width="9.109375" style="32" bestFit="1" customWidth="1"/>
    <col min="2066" max="2066" width="11.33203125" style="32" bestFit="1" customWidth="1"/>
    <col min="2067" max="2067" width="10.109375" style="32" bestFit="1" customWidth="1"/>
    <col min="2068" max="2305" width="8.88671875" style="32"/>
    <col min="2306" max="2306" width="37.109375" style="32" customWidth="1"/>
    <col min="2307" max="2307" width="13.88671875" style="32" bestFit="1" customWidth="1"/>
    <col min="2308" max="2308" width="10" style="32" bestFit="1" customWidth="1"/>
    <col min="2309" max="2309" width="28.5546875" style="32" bestFit="1" customWidth="1"/>
    <col min="2310" max="2310" width="13" style="32" bestFit="1" customWidth="1"/>
    <col min="2311" max="2311" width="17.6640625" style="32" bestFit="1" customWidth="1"/>
    <col min="2312" max="2312" width="10.109375" style="32" bestFit="1" customWidth="1"/>
    <col min="2313" max="2313" width="14.109375" style="32" bestFit="1" customWidth="1"/>
    <col min="2314" max="2314" width="8.6640625" style="32" bestFit="1" customWidth="1"/>
    <col min="2315" max="2315" width="7.33203125" style="32" bestFit="1" customWidth="1"/>
    <col min="2316" max="2316" width="12.5546875" style="32" bestFit="1" customWidth="1"/>
    <col min="2317" max="2317" width="13.109375" style="32" bestFit="1" customWidth="1"/>
    <col min="2318" max="2318" width="10.5546875" style="32" bestFit="1" customWidth="1"/>
    <col min="2319" max="2319" width="16.109375" style="32" bestFit="1" customWidth="1"/>
    <col min="2320" max="2320" width="10.109375" style="32" bestFit="1" customWidth="1"/>
    <col min="2321" max="2321" width="9.109375" style="32" bestFit="1" customWidth="1"/>
    <col min="2322" max="2322" width="11.33203125" style="32" bestFit="1" customWidth="1"/>
    <col min="2323" max="2323" width="10.109375" style="32" bestFit="1" customWidth="1"/>
    <col min="2324" max="2561" width="8.88671875" style="32"/>
    <col min="2562" max="2562" width="37.109375" style="32" customWidth="1"/>
    <col min="2563" max="2563" width="13.88671875" style="32" bestFit="1" customWidth="1"/>
    <col min="2564" max="2564" width="10" style="32" bestFit="1" customWidth="1"/>
    <col min="2565" max="2565" width="28.5546875" style="32" bestFit="1" customWidth="1"/>
    <col min="2566" max="2566" width="13" style="32" bestFit="1" customWidth="1"/>
    <col min="2567" max="2567" width="17.6640625" style="32" bestFit="1" customWidth="1"/>
    <col min="2568" max="2568" width="10.109375" style="32" bestFit="1" customWidth="1"/>
    <col min="2569" max="2569" width="14.109375" style="32" bestFit="1" customWidth="1"/>
    <col min="2570" max="2570" width="8.6640625" style="32" bestFit="1" customWidth="1"/>
    <col min="2571" max="2571" width="7.33203125" style="32" bestFit="1" customWidth="1"/>
    <col min="2572" max="2572" width="12.5546875" style="32" bestFit="1" customWidth="1"/>
    <col min="2573" max="2573" width="13.109375" style="32" bestFit="1" customWidth="1"/>
    <col min="2574" max="2574" width="10.5546875" style="32" bestFit="1" customWidth="1"/>
    <col min="2575" max="2575" width="16.109375" style="32" bestFit="1" customWidth="1"/>
    <col min="2576" max="2576" width="10.109375" style="32" bestFit="1" customWidth="1"/>
    <col min="2577" max="2577" width="9.109375" style="32" bestFit="1" customWidth="1"/>
    <col min="2578" max="2578" width="11.33203125" style="32" bestFit="1" customWidth="1"/>
    <col min="2579" max="2579" width="10.109375" style="32" bestFit="1" customWidth="1"/>
    <col min="2580" max="2817" width="8.88671875" style="32"/>
    <col min="2818" max="2818" width="37.109375" style="32" customWidth="1"/>
    <col min="2819" max="2819" width="13.88671875" style="32" bestFit="1" customWidth="1"/>
    <col min="2820" max="2820" width="10" style="32" bestFit="1" customWidth="1"/>
    <col min="2821" max="2821" width="28.5546875" style="32" bestFit="1" customWidth="1"/>
    <col min="2822" max="2822" width="13" style="32" bestFit="1" customWidth="1"/>
    <col min="2823" max="2823" width="17.6640625" style="32" bestFit="1" customWidth="1"/>
    <col min="2824" max="2824" width="10.109375" style="32" bestFit="1" customWidth="1"/>
    <col min="2825" max="2825" width="14.109375" style="32" bestFit="1" customWidth="1"/>
    <col min="2826" max="2826" width="8.6640625" style="32" bestFit="1" customWidth="1"/>
    <col min="2827" max="2827" width="7.33203125" style="32" bestFit="1" customWidth="1"/>
    <col min="2828" max="2828" width="12.5546875" style="32" bestFit="1" customWidth="1"/>
    <col min="2829" max="2829" width="13.109375" style="32" bestFit="1" customWidth="1"/>
    <col min="2830" max="2830" width="10.5546875" style="32" bestFit="1" customWidth="1"/>
    <col min="2831" max="2831" width="16.109375" style="32" bestFit="1" customWidth="1"/>
    <col min="2832" max="2832" width="10.109375" style="32" bestFit="1" customWidth="1"/>
    <col min="2833" max="2833" width="9.109375" style="32" bestFit="1" customWidth="1"/>
    <col min="2834" max="2834" width="11.33203125" style="32" bestFit="1" customWidth="1"/>
    <col min="2835" max="2835" width="10.109375" style="32" bestFit="1" customWidth="1"/>
    <col min="2836" max="3073" width="8.88671875" style="32"/>
    <col min="3074" max="3074" width="37.109375" style="32" customWidth="1"/>
    <col min="3075" max="3075" width="13.88671875" style="32" bestFit="1" customWidth="1"/>
    <col min="3076" max="3076" width="10" style="32" bestFit="1" customWidth="1"/>
    <col min="3077" max="3077" width="28.5546875" style="32" bestFit="1" customWidth="1"/>
    <col min="3078" max="3078" width="13" style="32" bestFit="1" customWidth="1"/>
    <col min="3079" max="3079" width="17.6640625" style="32" bestFit="1" customWidth="1"/>
    <col min="3080" max="3080" width="10.109375" style="32" bestFit="1" customWidth="1"/>
    <col min="3081" max="3081" width="14.109375" style="32" bestFit="1" customWidth="1"/>
    <col min="3082" max="3082" width="8.6640625" style="32" bestFit="1" customWidth="1"/>
    <col min="3083" max="3083" width="7.33203125" style="32" bestFit="1" customWidth="1"/>
    <col min="3084" max="3084" width="12.5546875" style="32" bestFit="1" customWidth="1"/>
    <col min="3085" max="3085" width="13.109375" style="32" bestFit="1" customWidth="1"/>
    <col min="3086" max="3086" width="10.5546875" style="32" bestFit="1" customWidth="1"/>
    <col min="3087" max="3087" width="16.109375" style="32" bestFit="1" customWidth="1"/>
    <col min="3088" max="3088" width="10.109375" style="32" bestFit="1" customWidth="1"/>
    <col min="3089" max="3089" width="9.109375" style="32" bestFit="1" customWidth="1"/>
    <col min="3090" max="3090" width="11.33203125" style="32" bestFit="1" customWidth="1"/>
    <col min="3091" max="3091" width="10.109375" style="32" bestFit="1" customWidth="1"/>
    <col min="3092" max="3329" width="8.88671875" style="32"/>
    <col min="3330" max="3330" width="37.109375" style="32" customWidth="1"/>
    <col min="3331" max="3331" width="13.88671875" style="32" bestFit="1" customWidth="1"/>
    <col min="3332" max="3332" width="10" style="32" bestFit="1" customWidth="1"/>
    <col min="3333" max="3333" width="28.5546875" style="32" bestFit="1" customWidth="1"/>
    <col min="3334" max="3334" width="13" style="32" bestFit="1" customWidth="1"/>
    <col min="3335" max="3335" width="17.6640625" style="32" bestFit="1" customWidth="1"/>
    <col min="3336" max="3336" width="10.109375" style="32" bestFit="1" customWidth="1"/>
    <col min="3337" max="3337" width="14.109375" style="32" bestFit="1" customWidth="1"/>
    <col min="3338" max="3338" width="8.6640625" style="32" bestFit="1" customWidth="1"/>
    <col min="3339" max="3339" width="7.33203125" style="32" bestFit="1" customWidth="1"/>
    <col min="3340" max="3340" width="12.5546875" style="32" bestFit="1" customWidth="1"/>
    <col min="3341" max="3341" width="13.109375" style="32" bestFit="1" customWidth="1"/>
    <col min="3342" max="3342" width="10.5546875" style="32" bestFit="1" customWidth="1"/>
    <col min="3343" max="3343" width="16.109375" style="32" bestFit="1" customWidth="1"/>
    <col min="3344" max="3344" width="10.109375" style="32" bestFit="1" customWidth="1"/>
    <col min="3345" max="3345" width="9.109375" style="32" bestFit="1" customWidth="1"/>
    <col min="3346" max="3346" width="11.33203125" style="32" bestFit="1" customWidth="1"/>
    <col min="3347" max="3347" width="10.109375" style="32" bestFit="1" customWidth="1"/>
    <col min="3348" max="3585" width="8.88671875" style="32"/>
    <col min="3586" max="3586" width="37.109375" style="32" customWidth="1"/>
    <col min="3587" max="3587" width="13.88671875" style="32" bestFit="1" customWidth="1"/>
    <col min="3588" max="3588" width="10" style="32" bestFit="1" customWidth="1"/>
    <col min="3589" max="3589" width="28.5546875" style="32" bestFit="1" customWidth="1"/>
    <col min="3590" max="3590" width="13" style="32" bestFit="1" customWidth="1"/>
    <col min="3591" max="3591" width="17.6640625" style="32" bestFit="1" customWidth="1"/>
    <col min="3592" max="3592" width="10.109375" style="32" bestFit="1" customWidth="1"/>
    <col min="3593" max="3593" width="14.109375" style="32" bestFit="1" customWidth="1"/>
    <col min="3594" max="3594" width="8.6640625" style="32" bestFit="1" customWidth="1"/>
    <col min="3595" max="3595" width="7.33203125" style="32" bestFit="1" customWidth="1"/>
    <col min="3596" max="3596" width="12.5546875" style="32" bestFit="1" customWidth="1"/>
    <col min="3597" max="3597" width="13.109375" style="32" bestFit="1" customWidth="1"/>
    <col min="3598" max="3598" width="10.5546875" style="32" bestFit="1" customWidth="1"/>
    <col min="3599" max="3599" width="16.109375" style="32" bestFit="1" customWidth="1"/>
    <col min="3600" max="3600" width="10.109375" style="32" bestFit="1" customWidth="1"/>
    <col min="3601" max="3601" width="9.109375" style="32" bestFit="1" customWidth="1"/>
    <col min="3602" max="3602" width="11.33203125" style="32" bestFit="1" customWidth="1"/>
    <col min="3603" max="3603" width="10.109375" style="32" bestFit="1" customWidth="1"/>
    <col min="3604" max="3841" width="8.88671875" style="32"/>
    <col min="3842" max="3842" width="37.109375" style="32" customWidth="1"/>
    <col min="3843" max="3843" width="13.88671875" style="32" bestFit="1" customWidth="1"/>
    <col min="3844" max="3844" width="10" style="32" bestFit="1" customWidth="1"/>
    <col min="3845" max="3845" width="28.5546875" style="32" bestFit="1" customWidth="1"/>
    <col min="3846" max="3846" width="13" style="32" bestFit="1" customWidth="1"/>
    <col min="3847" max="3847" width="17.6640625" style="32" bestFit="1" customWidth="1"/>
    <col min="3848" max="3848" width="10.109375" style="32" bestFit="1" customWidth="1"/>
    <col min="3849" max="3849" width="14.109375" style="32" bestFit="1" customWidth="1"/>
    <col min="3850" max="3850" width="8.6640625" style="32" bestFit="1" customWidth="1"/>
    <col min="3851" max="3851" width="7.33203125" style="32" bestFit="1" customWidth="1"/>
    <col min="3852" max="3852" width="12.5546875" style="32" bestFit="1" customWidth="1"/>
    <col min="3853" max="3853" width="13.109375" style="32" bestFit="1" customWidth="1"/>
    <col min="3854" max="3854" width="10.5546875" style="32" bestFit="1" customWidth="1"/>
    <col min="3855" max="3855" width="16.109375" style="32" bestFit="1" customWidth="1"/>
    <col min="3856" max="3856" width="10.109375" style="32" bestFit="1" customWidth="1"/>
    <col min="3857" max="3857" width="9.109375" style="32" bestFit="1" customWidth="1"/>
    <col min="3858" max="3858" width="11.33203125" style="32" bestFit="1" customWidth="1"/>
    <col min="3859" max="3859" width="10.109375" style="32" bestFit="1" customWidth="1"/>
    <col min="3860" max="4097" width="8.88671875" style="32"/>
    <col min="4098" max="4098" width="37.109375" style="32" customWidth="1"/>
    <col min="4099" max="4099" width="13.88671875" style="32" bestFit="1" customWidth="1"/>
    <col min="4100" max="4100" width="10" style="32" bestFit="1" customWidth="1"/>
    <col min="4101" max="4101" width="28.5546875" style="32" bestFit="1" customWidth="1"/>
    <col min="4102" max="4102" width="13" style="32" bestFit="1" customWidth="1"/>
    <col min="4103" max="4103" width="17.6640625" style="32" bestFit="1" customWidth="1"/>
    <col min="4104" max="4104" width="10.109375" style="32" bestFit="1" customWidth="1"/>
    <col min="4105" max="4105" width="14.109375" style="32" bestFit="1" customWidth="1"/>
    <col min="4106" max="4106" width="8.6640625" style="32" bestFit="1" customWidth="1"/>
    <col min="4107" max="4107" width="7.33203125" style="32" bestFit="1" customWidth="1"/>
    <col min="4108" max="4108" width="12.5546875" style="32" bestFit="1" customWidth="1"/>
    <col min="4109" max="4109" width="13.109375" style="32" bestFit="1" customWidth="1"/>
    <col min="4110" max="4110" width="10.5546875" style="32" bestFit="1" customWidth="1"/>
    <col min="4111" max="4111" width="16.109375" style="32" bestFit="1" customWidth="1"/>
    <col min="4112" max="4112" width="10.109375" style="32" bestFit="1" customWidth="1"/>
    <col min="4113" max="4113" width="9.109375" style="32" bestFit="1" customWidth="1"/>
    <col min="4114" max="4114" width="11.33203125" style="32" bestFit="1" customWidth="1"/>
    <col min="4115" max="4115" width="10.109375" style="32" bestFit="1" customWidth="1"/>
    <col min="4116" max="4353" width="8.88671875" style="32"/>
    <col min="4354" max="4354" width="37.109375" style="32" customWidth="1"/>
    <col min="4355" max="4355" width="13.88671875" style="32" bestFit="1" customWidth="1"/>
    <col min="4356" max="4356" width="10" style="32" bestFit="1" customWidth="1"/>
    <col min="4357" max="4357" width="28.5546875" style="32" bestFit="1" customWidth="1"/>
    <col min="4358" max="4358" width="13" style="32" bestFit="1" customWidth="1"/>
    <col min="4359" max="4359" width="17.6640625" style="32" bestFit="1" customWidth="1"/>
    <col min="4360" max="4360" width="10.109375" style="32" bestFit="1" customWidth="1"/>
    <col min="4361" max="4361" width="14.109375" style="32" bestFit="1" customWidth="1"/>
    <col min="4362" max="4362" width="8.6640625" style="32" bestFit="1" customWidth="1"/>
    <col min="4363" max="4363" width="7.33203125" style="32" bestFit="1" customWidth="1"/>
    <col min="4364" max="4364" width="12.5546875" style="32" bestFit="1" customWidth="1"/>
    <col min="4365" max="4365" width="13.109375" style="32" bestFit="1" customWidth="1"/>
    <col min="4366" max="4366" width="10.5546875" style="32" bestFit="1" customWidth="1"/>
    <col min="4367" max="4367" width="16.109375" style="32" bestFit="1" customWidth="1"/>
    <col min="4368" max="4368" width="10.109375" style="32" bestFit="1" customWidth="1"/>
    <col min="4369" max="4369" width="9.109375" style="32" bestFit="1" customWidth="1"/>
    <col min="4370" max="4370" width="11.33203125" style="32" bestFit="1" customWidth="1"/>
    <col min="4371" max="4371" width="10.109375" style="32" bestFit="1" customWidth="1"/>
    <col min="4372" max="4609" width="8.88671875" style="32"/>
    <col min="4610" max="4610" width="37.109375" style="32" customWidth="1"/>
    <col min="4611" max="4611" width="13.88671875" style="32" bestFit="1" customWidth="1"/>
    <col min="4612" max="4612" width="10" style="32" bestFit="1" customWidth="1"/>
    <col min="4613" max="4613" width="28.5546875" style="32" bestFit="1" customWidth="1"/>
    <col min="4614" max="4614" width="13" style="32" bestFit="1" customWidth="1"/>
    <col min="4615" max="4615" width="17.6640625" style="32" bestFit="1" customWidth="1"/>
    <col min="4616" max="4616" width="10.109375" style="32" bestFit="1" customWidth="1"/>
    <col min="4617" max="4617" width="14.109375" style="32" bestFit="1" customWidth="1"/>
    <col min="4618" max="4618" width="8.6640625" style="32" bestFit="1" customWidth="1"/>
    <col min="4619" max="4619" width="7.33203125" style="32" bestFit="1" customWidth="1"/>
    <col min="4620" max="4620" width="12.5546875" style="32" bestFit="1" customWidth="1"/>
    <col min="4621" max="4621" width="13.109375" style="32" bestFit="1" customWidth="1"/>
    <col min="4622" max="4622" width="10.5546875" style="32" bestFit="1" customWidth="1"/>
    <col min="4623" max="4623" width="16.109375" style="32" bestFit="1" customWidth="1"/>
    <col min="4624" max="4624" width="10.109375" style="32" bestFit="1" customWidth="1"/>
    <col min="4625" max="4625" width="9.109375" style="32" bestFit="1" customWidth="1"/>
    <col min="4626" max="4626" width="11.33203125" style="32" bestFit="1" customWidth="1"/>
    <col min="4627" max="4627" width="10.109375" style="32" bestFit="1" customWidth="1"/>
    <col min="4628" max="4865" width="8.88671875" style="32"/>
    <col min="4866" max="4866" width="37.109375" style="32" customWidth="1"/>
    <col min="4867" max="4867" width="13.88671875" style="32" bestFit="1" customWidth="1"/>
    <col min="4868" max="4868" width="10" style="32" bestFit="1" customWidth="1"/>
    <col min="4869" max="4869" width="28.5546875" style="32" bestFit="1" customWidth="1"/>
    <col min="4870" max="4870" width="13" style="32" bestFit="1" customWidth="1"/>
    <col min="4871" max="4871" width="17.6640625" style="32" bestFit="1" customWidth="1"/>
    <col min="4872" max="4872" width="10.109375" style="32" bestFit="1" customWidth="1"/>
    <col min="4873" max="4873" width="14.109375" style="32" bestFit="1" customWidth="1"/>
    <col min="4874" max="4874" width="8.6640625" style="32" bestFit="1" customWidth="1"/>
    <col min="4875" max="4875" width="7.33203125" style="32" bestFit="1" customWidth="1"/>
    <col min="4876" max="4876" width="12.5546875" style="32" bestFit="1" customWidth="1"/>
    <col min="4877" max="4877" width="13.109375" style="32" bestFit="1" customWidth="1"/>
    <col min="4878" max="4878" width="10.5546875" style="32" bestFit="1" customWidth="1"/>
    <col min="4879" max="4879" width="16.109375" style="32" bestFit="1" customWidth="1"/>
    <col min="4880" max="4880" width="10.109375" style="32" bestFit="1" customWidth="1"/>
    <col min="4881" max="4881" width="9.109375" style="32" bestFit="1" customWidth="1"/>
    <col min="4882" max="4882" width="11.33203125" style="32" bestFit="1" customWidth="1"/>
    <col min="4883" max="4883" width="10.109375" style="32" bestFit="1" customWidth="1"/>
    <col min="4884" max="5121" width="8.88671875" style="32"/>
    <col min="5122" max="5122" width="37.109375" style="32" customWidth="1"/>
    <col min="5123" max="5123" width="13.88671875" style="32" bestFit="1" customWidth="1"/>
    <col min="5124" max="5124" width="10" style="32" bestFit="1" customWidth="1"/>
    <col min="5125" max="5125" width="28.5546875" style="32" bestFit="1" customWidth="1"/>
    <col min="5126" max="5126" width="13" style="32" bestFit="1" customWidth="1"/>
    <col min="5127" max="5127" width="17.6640625" style="32" bestFit="1" customWidth="1"/>
    <col min="5128" max="5128" width="10.109375" style="32" bestFit="1" customWidth="1"/>
    <col min="5129" max="5129" width="14.109375" style="32" bestFit="1" customWidth="1"/>
    <col min="5130" max="5130" width="8.6640625" style="32" bestFit="1" customWidth="1"/>
    <col min="5131" max="5131" width="7.33203125" style="32" bestFit="1" customWidth="1"/>
    <col min="5132" max="5132" width="12.5546875" style="32" bestFit="1" customWidth="1"/>
    <col min="5133" max="5133" width="13.109375" style="32" bestFit="1" customWidth="1"/>
    <col min="5134" max="5134" width="10.5546875" style="32" bestFit="1" customWidth="1"/>
    <col min="5135" max="5135" width="16.109375" style="32" bestFit="1" customWidth="1"/>
    <col min="5136" max="5136" width="10.109375" style="32" bestFit="1" customWidth="1"/>
    <col min="5137" max="5137" width="9.109375" style="32" bestFit="1" customWidth="1"/>
    <col min="5138" max="5138" width="11.33203125" style="32" bestFit="1" customWidth="1"/>
    <col min="5139" max="5139" width="10.109375" style="32" bestFit="1" customWidth="1"/>
    <col min="5140" max="5377" width="8.88671875" style="32"/>
    <col min="5378" max="5378" width="37.109375" style="32" customWidth="1"/>
    <col min="5379" max="5379" width="13.88671875" style="32" bestFit="1" customWidth="1"/>
    <col min="5380" max="5380" width="10" style="32" bestFit="1" customWidth="1"/>
    <col min="5381" max="5381" width="28.5546875" style="32" bestFit="1" customWidth="1"/>
    <col min="5382" max="5382" width="13" style="32" bestFit="1" customWidth="1"/>
    <col min="5383" max="5383" width="17.6640625" style="32" bestFit="1" customWidth="1"/>
    <col min="5384" max="5384" width="10.109375" style="32" bestFit="1" customWidth="1"/>
    <col min="5385" max="5385" width="14.109375" style="32" bestFit="1" customWidth="1"/>
    <col min="5386" max="5386" width="8.6640625" style="32" bestFit="1" customWidth="1"/>
    <col min="5387" max="5387" width="7.33203125" style="32" bestFit="1" customWidth="1"/>
    <col min="5388" max="5388" width="12.5546875" style="32" bestFit="1" customWidth="1"/>
    <col min="5389" max="5389" width="13.109375" style="32" bestFit="1" customWidth="1"/>
    <col min="5390" max="5390" width="10.5546875" style="32" bestFit="1" customWidth="1"/>
    <col min="5391" max="5391" width="16.109375" style="32" bestFit="1" customWidth="1"/>
    <col min="5392" max="5392" width="10.109375" style="32" bestFit="1" customWidth="1"/>
    <col min="5393" max="5393" width="9.109375" style="32" bestFit="1" customWidth="1"/>
    <col min="5394" max="5394" width="11.33203125" style="32" bestFit="1" customWidth="1"/>
    <col min="5395" max="5395" width="10.109375" style="32" bestFit="1" customWidth="1"/>
    <col min="5396" max="5633" width="8.88671875" style="32"/>
    <col min="5634" max="5634" width="37.109375" style="32" customWidth="1"/>
    <col min="5635" max="5635" width="13.88671875" style="32" bestFit="1" customWidth="1"/>
    <col min="5636" max="5636" width="10" style="32" bestFit="1" customWidth="1"/>
    <col min="5637" max="5637" width="28.5546875" style="32" bestFit="1" customWidth="1"/>
    <col min="5638" max="5638" width="13" style="32" bestFit="1" customWidth="1"/>
    <col min="5639" max="5639" width="17.6640625" style="32" bestFit="1" customWidth="1"/>
    <col min="5640" max="5640" width="10.109375" style="32" bestFit="1" customWidth="1"/>
    <col min="5641" max="5641" width="14.109375" style="32" bestFit="1" customWidth="1"/>
    <col min="5642" max="5642" width="8.6640625" style="32" bestFit="1" customWidth="1"/>
    <col min="5643" max="5643" width="7.33203125" style="32" bestFit="1" customWidth="1"/>
    <col min="5644" max="5644" width="12.5546875" style="32" bestFit="1" customWidth="1"/>
    <col min="5645" max="5645" width="13.109375" style="32" bestFit="1" customWidth="1"/>
    <col min="5646" max="5646" width="10.5546875" style="32" bestFit="1" customWidth="1"/>
    <col min="5647" max="5647" width="16.109375" style="32" bestFit="1" customWidth="1"/>
    <col min="5648" max="5648" width="10.109375" style="32" bestFit="1" customWidth="1"/>
    <col min="5649" max="5649" width="9.109375" style="32" bestFit="1" customWidth="1"/>
    <col min="5650" max="5650" width="11.33203125" style="32" bestFit="1" customWidth="1"/>
    <col min="5651" max="5651" width="10.109375" style="32" bestFit="1" customWidth="1"/>
    <col min="5652" max="5889" width="8.88671875" style="32"/>
    <col min="5890" max="5890" width="37.109375" style="32" customWidth="1"/>
    <col min="5891" max="5891" width="13.88671875" style="32" bestFit="1" customWidth="1"/>
    <col min="5892" max="5892" width="10" style="32" bestFit="1" customWidth="1"/>
    <col min="5893" max="5893" width="28.5546875" style="32" bestFit="1" customWidth="1"/>
    <col min="5894" max="5894" width="13" style="32" bestFit="1" customWidth="1"/>
    <col min="5895" max="5895" width="17.6640625" style="32" bestFit="1" customWidth="1"/>
    <col min="5896" max="5896" width="10.109375" style="32" bestFit="1" customWidth="1"/>
    <col min="5897" max="5897" width="14.109375" style="32" bestFit="1" customWidth="1"/>
    <col min="5898" max="5898" width="8.6640625" style="32" bestFit="1" customWidth="1"/>
    <col min="5899" max="5899" width="7.33203125" style="32" bestFit="1" customWidth="1"/>
    <col min="5900" max="5900" width="12.5546875" style="32" bestFit="1" customWidth="1"/>
    <col min="5901" max="5901" width="13.109375" style="32" bestFit="1" customWidth="1"/>
    <col min="5902" max="5902" width="10.5546875" style="32" bestFit="1" customWidth="1"/>
    <col min="5903" max="5903" width="16.109375" style="32" bestFit="1" customWidth="1"/>
    <col min="5904" max="5904" width="10.109375" style="32" bestFit="1" customWidth="1"/>
    <col min="5905" max="5905" width="9.109375" style="32" bestFit="1" customWidth="1"/>
    <col min="5906" max="5906" width="11.33203125" style="32" bestFit="1" customWidth="1"/>
    <col min="5907" max="5907" width="10.109375" style="32" bestFit="1" customWidth="1"/>
    <col min="5908" max="6145" width="8.88671875" style="32"/>
    <col min="6146" max="6146" width="37.109375" style="32" customWidth="1"/>
    <col min="6147" max="6147" width="13.88671875" style="32" bestFit="1" customWidth="1"/>
    <col min="6148" max="6148" width="10" style="32" bestFit="1" customWidth="1"/>
    <col min="6149" max="6149" width="28.5546875" style="32" bestFit="1" customWidth="1"/>
    <col min="6150" max="6150" width="13" style="32" bestFit="1" customWidth="1"/>
    <col min="6151" max="6151" width="17.6640625" style="32" bestFit="1" customWidth="1"/>
    <col min="6152" max="6152" width="10.109375" style="32" bestFit="1" customWidth="1"/>
    <col min="6153" max="6153" width="14.109375" style="32" bestFit="1" customWidth="1"/>
    <col min="6154" max="6154" width="8.6640625" style="32" bestFit="1" customWidth="1"/>
    <col min="6155" max="6155" width="7.33203125" style="32" bestFit="1" customWidth="1"/>
    <col min="6156" max="6156" width="12.5546875" style="32" bestFit="1" customWidth="1"/>
    <col min="6157" max="6157" width="13.109375" style="32" bestFit="1" customWidth="1"/>
    <col min="6158" max="6158" width="10.5546875" style="32" bestFit="1" customWidth="1"/>
    <col min="6159" max="6159" width="16.109375" style="32" bestFit="1" customWidth="1"/>
    <col min="6160" max="6160" width="10.109375" style="32" bestFit="1" customWidth="1"/>
    <col min="6161" max="6161" width="9.109375" style="32" bestFit="1" customWidth="1"/>
    <col min="6162" max="6162" width="11.33203125" style="32" bestFit="1" customWidth="1"/>
    <col min="6163" max="6163" width="10.109375" style="32" bestFit="1" customWidth="1"/>
    <col min="6164" max="6401" width="8.88671875" style="32"/>
    <col min="6402" max="6402" width="37.109375" style="32" customWidth="1"/>
    <col min="6403" max="6403" width="13.88671875" style="32" bestFit="1" customWidth="1"/>
    <col min="6404" max="6404" width="10" style="32" bestFit="1" customWidth="1"/>
    <col min="6405" max="6405" width="28.5546875" style="32" bestFit="1" customWidth="1"/>
    <col min="6406" max="6406" width="13" style="32" bestFit="1" customWidth="1"/>
    <col min="6407" max="6407" width="17.6640625" style="32" bestFit="1" customWidth="1"/>
    <col min="6408" max="6408" width="10.109375" style="32" bestFit="1" customWidth="1"/>
    <col min="6409" max="6409" width="14.109375" style="32" bestFit="1" customWidth="1"/>
    <col min="6410" max="6410" width="8.6640625" style="32" bestFit="1" customWidth="1"/>
    <col min="6411" max="6411" width="7.33203125" style="32" bestFit="1" customWidth="1"/>
    <col min="6412" max="6412" width="12.5546875" style="32" bestFit="1" customWidth="1"/>
    <col min="6413" max="6413" width="13.109375" style="32" bestFit="1" customWidth="1"/>
    <col min="6414" max="6414" width="10.5546875" style="32" bestFit="1" customWidth="1"/>
    <col min="6415" max="6415" width="16.109375" style="32" bestFit="1" customWidth="1"/>
    <col min="6416" max="6416" width="10.109375" style="32" bestFit="1" customWidth="1"/>
    <col min="6417" max="6417" width="9.109375" style="32" bestFit="1" customWidth="1"/>
    <col min="6418" max="6418" width="11.33203125" style="32" bestFit="1" customWidth="1"/>
    <col min="6419" max="6419" width="10.109375" style="32" bestFit="1" customWidth="1"/>
    <col min="6420" max="6657" width="8.88671875" style="32"/>
    <col min="6658" max="6658" width="37.109375" style="32" customWidth="1"/>
    <col min="6659" max="6659" width="13.88671875" style="32" bestFit="1" customWidth="1"/>
    <col min="6660" max="6660" width="10" style="32" bestFit="1" customWidth="1"/>
    <col min="6661" max="6661" width="28.5546875" style="32" bestFit="1" customWidth="1"/>
    <col min="6662" max="6662" width="13" style="32" bestFit="1" customWidth="1"/>
    <col min="6663" max="6663" width="17.6640625" style="32" bestFit="1" customWidth="1"/>
    <col min="6664" max="6664" width="10.109375" style="32" bestFit="1" customWidth="1"/>
    <col min="6665" max="6665" width="14.109375" style="32" bestFit="1" customWidth="1"/>
    <col min="6666" max="6666" width="8.6640625" style="32" bestFit="1" customWidth="1"/>
    <col min="6667" max="6667" width="7.33203125" style="32" bestFit="1" customWidth="1"/>
    <col min="6668" max="6668" width="12.5546875" style="32" bestFit="1" customWidth="1"/>
    <col min="6669" max="6669" width="13.109375" style="32" bestFit="1" customWidth="1"/>
    <col min="6670" max="6670" width="10.5546875" style="32" bestFit="1" customWidth="1"/>
    <col min="6671" max="6671" width="16.109375" style="32" bestFit="1" customWidth="1"/>
    <col min="6672" max="6672" width="10.109375" style="32" bestFit="1" customWidth="1"/>
    <col min="6673" max="6673" width="9.109375" style="32" bestFit="1" customWidth="1"/>
    <col min="6674" max="6674" width="11.33203125" style="32" bestFit="1" customWidth="1"/>
    <col min="6675" max="6675" width="10.109375" style="32" bestFit="1" customWidth="1"/>
    <col min="6676" max="6913" width="8.88671875" style="32"/>
    <col min="6914" max="6914" width="37.109375" style="32" customWidth="1"/>
    <col min="6915" max="6915" width="13.88671875" style="32" bestFit="1" customWidth="1"/>
    <col min="6916" max="6916" width="10" style="32" bestFit="1" customWidth="1"/>
    <col min="6917" max="6917" width="28.5546875" style="32" bestFit="1" customWidth="1"/>
    <col min="6918" max="6918" width="13" style="32" bestFit="1" customWidth="1"/>
    <col min="6919" max="6919" width="17.6640625" style="32" bestFit="1" customWidth="1"/>
    <col min="6920" max="6920" width="10.109375" style="32" bestFit="1" customWidth="1"/>
    <col min="6921" max="6921" width="14.109375" style="32" bestFit="1" customWidth="1"/>
    <col min="6922" max="6922" width="8.6640625" style="32" bestFit="1" customWidth="1"/>
    <col min="6923" max="6923" width="7.33203125" style="32" bestFit="1" customWidth="1"/>
    <col min="6924" max="6924" width="12.5546875" style="32" bestFit="1" customWidth="1"/>
    <col min="6925" max="6925" width="13.109375" style="32" bestFit="1" customWidth="1"/>
    <col min="6926" max="6926" width="10.5546875" style="32" bestFit="1" customWidth="1"/>
    <col min="6927" max="6927" width="16.109375" style="32" bestFit="1" customWidth="1"/>
    <col min="6928" max="6928" width="10.109375" style="32" bestFit="1" customWidth="1"/>
    <col min="6929" max="6929" width="9.109375" style="32" bestFit="1" customWidth="1"/>
    <col min="6930" max="6930" width="11.33203125" style="32" bestFit="1" customWidth="1"/>
    <col min="6931" max="6931" width="10.109375" style="32" bestFit="1" customWidth="1"/>
    <col min="6932" max="7169" width="8.88671875" style="32"/>
    <col min="7170" max="7170" width="37.109375" style="32" customWidth="1"/>
    <col min="7171" max="7171" width="13.88671875" style="32" bestFit="1" customWidth="1"/>
    <col min="7172" max="7172" width="10" style="32" bestFit="1" customWidth="1"/>
    <col min="7173" max="7173" width="28.5546875" style="32" bestFit="1" customWidth="1"/>
    <col min="7174" max="7174" width="13" style="32" bestFit="1" customWidth="1"/>
    <col min="7175" max="7175" width="17.6640625" style="32" bestFit="1" customWidth="1"/>
    <col min="7176" max="7176" width="10.109375" style="32" bestFit="1" customWidth="1"/>
    <col min="7177" max="7177" width="14.109375" style="32" bestFit="1" customWidth="1"/>
    <col min="7178" max="7178" width="8.6640625" style="32" bestFit="1" customWidth="1"/>
    <col min="7179" max="7179" width="7.33203125" style="32" bestFit="1" customWidth="1"/>
    <col min="7180" max="7180" width="12.5546875" style="32" bestFit="1" customWidth="1"/>
    <col min="7181" max="7181" width="13.109375" style="32" bestFit="1" customWidth="1"/>
    <col min="7182" max="7182" width="10.5546875" style="32" bestFit="1" customWidth="1"/>
    <col min="7183" max="7183" width="16.109375" style="32" bestFit="1" customWidth="1"/>
    <col min="7184" max="7184" width="10.109375" style="32" bestFit="1" customWidth="1"/>
    <col min="7185" max="7185" width="9.109375" style="32" bestFit="1" customWidth="1"/>
    <col min="7186" max="7186" width="11.33203125" style="32" bestFit="1" customWidth="1"/>
    <col min="7187" max="7187" width="10.109375" style="32" bestFit="1" customWidth="1"/>
    <col min="7188" max="7425" width="8.88671875" style="32"/>
    <col min="7426" max="7426" width="37.109375" style="32" customWidth="1"/>
    <col min="7427" max="7427" width="13.88671875" style="32" bestFit="1" customWidth="1"/>
    <col min="7428" max="7428" width="10" style="32" bestFit="1" customWidth="1"/>
    <col min="7429" max="7429" width="28.5546875" style="32" bestFit="1" customWidth="1"/>
    <col min="7430" max="7430" width="13" style="32" bestFit="1" customWidth="1"/>
    <col min="7431" max="7431" width="17.6640625" style="32" bestFit="1" customWidth="1"/>
    <col min="7432" max="7432" width="10.109375" style="32" bestFit="1" customWidth="1"/>
    <col min="7433" max="7433" width="14.109375" style="32" bestFit="1" customWidth="1"/>
    <col min="7434" max="7434" width="8.6640625" style="32" bestFit="1" customWidth="1"/>
    <col min="7435" max="7435" width="7.33203125" style="32" bestFit="1" customWidth="1"/>
    <col min="7436" max="7436" width="12.5546875" style="32" bestFit="1" customWidth="1"/>
    <col min="7437" max="7437" width="13.109375" style="32" bestFit="1" customWidth="1"/>
    <col min="7438" max="7438" width="10.5546875" style="32" bestFit="1" customWidth="1"/>
    <col min="7439" max="7439" width="16.109375" style="32" bestFit="1" customWidth="1"/>
    <col min="7440" max="7440" width="10.109375" style="32" bestFit="1" customWidth="1"/>
    <col min="7441" max="7441" width="9.109375" style="32" bestFit="1" customWidth="1"/>
    <col min="7442" max="7442" width="11.33203125" style="32" bestFit="1" customWidth="1"/>
    <col min="7443" max="7443" width="10.109375" style="32" bestFit="1" customWidth="1"/>
    <col min="7444" max="7681" width="8.88671875" style="32"/>
    <col min="7682" max="7682" width="37.109375" style="32" customWidth="1"/>
    <col min="7683" max="7683" width="13.88671875" style="32" bestFit="1" customWidth="1"/>
    <col min="7684" max="7684" width="10" style="32" bestFit="1" customWidth="1"/>
    <col min="7685" max="7685" width="28.5546875" style="32" bestFit="1" customWidth="1"/>
    <col min="7686" max="7686" width="13" style="32" bestFit="1" customWidth="1"/>
    <col min="7687" max="7687" width="17.6640625" style="32" bestFit="1" customWidth="1"/>
    <col min="7688" max="7688" width="10.109375" style="32" bestFit="1" customWidth="1"/>
    <col min="7689" max="7689" width="14.109375" style="32" bestFit="1" customWidth="1"/>
    <col min="7690" max="7690" width="8.6640625" style="32" bestFit="1" customWidth="1"/>
    <col min="7691" max="7691" width="7.33203125" style="32" bestFit="1" customWidth="1"/>
    <col min="7692" max="7692" width="12.5546875" style="32" bestFit="1" customWidth="1"/>
    <col min="7693" max="7693" width="13.109375" style="32" bestFit="1" customWidth="1"/>
    <col min="7694" max="7694" width="10.5546875" style="32" bestFit="1" customWidth="1"/>
    <col min="7695" max="7695" width="16.109375" style="32" bestFit="1" customWidth="1"/>
    <col min="7696" max="7696" width="10.109375" style="32" bestFit="1" customWidth="1"/>
    <col min="7697" max="7697" width="9.109375" style="32" bestFit="1" customWidth="1"/>
    <col min="7698" max="7698" width="11.33203125" style="32" bestFit="1" customWidth="1"/>
    <col min="7699" max="7699" width="10.109375" style="32" bestFit="1" customWidth="1"/>
    <col min="7700" max="7937" width="8.88671875" style="32"/>
    <col min="7938" max="7938" width="37.109375" style="32" customWidth="1"/>
    <col min="7939" max="7939" width="13.88671875" style="32" bestFit="1" customWidth="1"/>
    <col min="7940" max="7940" width="10" style="32" bestFit="1" customWidth="1"/>
    <col min="7941" max="7941" width="28.5546875" style="32" bestFit="1" customWidth="1"/>
    <col min="7942" max="7942" width="13" style="32" bestFit="1" customWidth="1"/>
    <col min="7943" max="7943" width="17.6640625" style="32" bestFit="1" customWidth="1"/>
    <col min="7944" max="7944" width="10.109375" style="32" bestFit="1" customWidth="1"/>
    <col min="7945" max="7945" width="14.109375" style="32" bestFit="1" customWidth="1"/>
    <col min="7946" max="7946" width="8.6640625" style="32" bestFit="1" customWidth="1"/>
    <col min="7947" max="7947" width="7.33203125" style="32" bestFit="1" customWidth="1"/>
    <col min="7948" max="7948" width="12.5546875" style="32" bestFit="1" customWidth="1"/>
    <col min="7949" max="7949" width="13.109375" style="32" bestFit="1" customWidth="1"/>
    <col min="7950" max="7950" width="10.5546875" style="32" bestFit="1" customWidth="1"/>
    <col min="7951" max="7951" width="16.109375" style="32" bestFit="1" customWidth="1"/>
    <col min="7952" max="7952" width="10.109375" style="32" bestFit="1" customWidth="1"/>
    <col min="7953" max="7953" width="9.109375" style="32" bestFit="1" customWidth="1"/>
    <col min="7954" max="7954" width="11.33203125" style="32" bestFit="1" customWidth="1"/>
    <col min="7955" max="7955" width="10.109375" style="32" bestFit="1" customWidth="1"/>
    <col min="7956" max="8193" width="8.88671875" style="32"/>
    <col min="8194" max="8194" width="37.109375" style="32" customWidth="1"/>
    <col min="8195" max="8195" width="13.88671875" style="32" bestFit="1" customWidth="1"/>
    <col min="8196" max="8196" width="10" style="32" bestFit="1" customWidth="1"/>
    <col min="8197" max="8197" width="28.5546875" style="32" bestFit="1" customWidth="1"/>
    <col min="8198" max="8198" width="13" style="32" bestFit="1" customWidth="1"/>
    <col min="8199" max="8199" width="17.6640625" style="32" bestFit="1" customWidth="1"/>
    <col min="8200" max="8200" width="10.109375" style="32" bestFit="1" customWidth="1"/>
    <col min="8201" max="8201" width="14.109375" style="32" bestFit="1" customWidth="1"/>
    <col min="8202" max="8202" width="8.6640625" style="32" bestFit="1" customWidth="1"/>
    <col min="8203" max="8203" width="7.33203125" style="32" bestFit="1" customWidth="1"/>
    <col min="8204" max="8204" width="12.5546875" style="32" bestFit="1" customWidth="1"/>
    <col min="8205" max="8205" width="13.109375" style="32" bestFit="1" customWidth="1"/>
    <col min="8206" max="8206" width="10.5546875" style="32" bestFit="1" customWidth="1"/>
    <col min="8207" max="8207" width="16.109375" style="32" bestFit="1" customWidth="1"/>
    <col min="8208" max="8208" width="10.109375" style="32" bestFit="1" customWidth="1"/>
    <col min="8209" max="8209" width="9.109375" style="32" bestFit="1" customWidth="1"/>
    <col min="8210" max="8210" width="11.33203125" style="32" bestFit="1" customWidth="1"/>
    <col min="8211" max="8211" width="10.109375" style="32" bestFit="1" customWidth="1"/>
    <col min="8212" max="8449" width="8.88671875" style="32"/>
    <col min="8450" max="8450" width="37.109375" style="32" customWidth="1"/>
    <col min="8451" max="8451" width="13.88671875" style="32" bestFit="1" customWidth="1"/>
    <col min="8452" max="8452" width="10" style="32" bestFit="1" customWidth="1"/>
    <col min="8453" max="8453" width="28.5546875" style="32" bestFit="1" customWidth="1"/>
    <col min="8454" max="8454" width="13" style="32" bestFit="1" customWidth="1"/>
    <col min="8455" max="8455" width="17.6640625" style="32" bestFit="1" customWidth="1"/>
    <col min="8456" max="8456" width="10.109375" style="32" bestFit="1" customWidth="1"/>
    <col min="8457" max="8457" width="14.109375" style="32" bestFit="1" customWidth="1"/>
    <col min="8458" max="8458" width="8.6640625" style="32" bestFit="1" customWidth="1"/>
    <col min="8459" max="8459" width="7.33203125" style="32" bestFit="1" customWidth="1"/>
    <col min="8460" max="8460" width="12.5546875" style="32" bestFit="1" customWidth="1"/>
    <col min="8461" max="8461" width="13.109375" style="32" bestFit="1" customWidth="1"/>
    <col min="8462" max="8462" width="10.5546875" style="32" bestFit="1" customWidth="1"/>
    <col min="8463" max="8463" width="16.109375" style="32" bestFit="1" customWidth="1"/>
    <col min="8464" max="8464" width="10.109375" style="32" bestFit="1" customWidth="1"/>
    <col min="8465" max="8465" width="9.109375" style="32" bestFit="1" customWidth="1"/>
    <col min="8466" max="8466" width="11.33203125" style="32" bestFit="1" customWidth="1"/>
    <col min="8467" max="8467" width="10.109375" style="32" bestFit="1" customWidth="1"/>
    <col min="8468" max="8705" width="8.88671875" style="32"/>
    <col min="8706" max="8706" width="37.109375" style="32" customWidth="1"/>
    <col min="8707" max="8707" width="13.88671875" style="32" bestFit="1" customWidth="1"/>
    <col min="8708" max="8708" width="10" style="32" bestFit="1" customWidth="1"/>
    <col min="8709" max="8709" width="28.5546875" style="32" bestFit="1" customWidth="1"/>
    <col min="8710" max="8710" width="13" style="32" bestFit="1" customWidth="1"/>
    <col min="8711" max="8711" width="17.6640625" style="32" bestFit="1" customWidth="1"/>
    <col min="8712" max="8712" width="10.109375" style="32" bestFit="1" customWidth="1"/>
    <col min="8713" max="8713" width="14.109375" style="32" bestFit="1" customWidth="1"/>
    <col min="8714" max="8714" width="8.6640625" style="32" bestFit="1" customWidth="1"/>
    <col min="8715" max="8715" width="7.33203125" style="32" bestFit="1" customWidth="1"/>
    <col min="8716" max="8716" width="12.5546875" style="32" bestFit="1" customWidth="1"/>
    <col min="8717" max="8717" width="13.109375" style="32" bestFit="1" customWidth="1"/>
    <col min="8718" max="8718" width="10.5546875" style="32" bestFit="1" customWidth="1"/>
    <col min="8719" max="8719" width="16.109375" style="32" bestFit="1" customWidth="1"/>
    <col min="8720" max="8720" width="10.109375" style="32" bestFit="1" customWidth="1"/>
    <col min="8721" max="8721" width="9.109375" style="32" bestFit="1" customWidth="1"/>
    <col min="8722" max="8722" width="11.33203125" style="32" bestFit="1" customWidth="1"/>
    <col min="8723" max="8723" width="10.109375" style="32" bestFit="1" customWidth="1"/>
    <col min="8724" max="8961" width="8.88671875" style="32"/>
    <col min="8962" max="8962" width="37.109375" style="32" customWidth="1"/>
    <col min="8963" max="8963" width="13.88671875" style="32" bestFit="1" customWidth="1"/>
    <col min="8964" max="8964" width="10" style="32" bestFit="1" customWidth="1"/>
    <col min="8965" max="8965" width="28.5546875" style="32" bestFit="1" customWidth="1"/>
    <col min="8966" max="8966" width="13" style="32" bestFit="1" customWidth="1"/>
    <col min="8967" max="8967" width="17.6640625" style="32" bestFit="1" customWidth="1"/>
    <col min="8968" max="8968" width="10.109375" style="32" bestFit="1" customWidth="1"/>
    <col min="8969" max="8969" width="14.109375" style="32" bestFit="1" customWidth="1"/>
    <col min="8970" max="8970" width="8.6640625" style="32" bestFit="1" customWidth="1"/>
    <col min="8971" max="8971" width="7.33203125" style="32" bestFit="1" customWidth="1"/>
    <col min="8972" max="8972" width="12.5546875" style="32" bestFit="1" customWidth="1"/>
    <col min="8973" max="8973" width="13.109375" style="32" bestFit="1" customWidth="1"/>
    <col min="8974" max="8974" width="10.5546875" style="32" bestFit="1" customWidth="1"/>
    <col min="8975" max="8975" width="16.109375" style="32" bestFit="1" customWidth="1"/>
    <col min="8976" max="8976" width="10.109375" style="32" bestFit="1" customWidth="1"/>
    <col min="8977" max="8977" width="9.109375" style="32" bestFit="1" customWidth="1"/>
    <col min="8978" max="8978" width="11.33203125" style="32" bestFit="1" customWidth="1"/>
    <col min="8979" max="8979" width="10.109375" style="32" bestFit="1" customWidth="1"/>
    <col min="8980" max="9217" width="8.88671875" style="32"/>
    <col min="9218" max="9218" width="37.109375" style="32" customWidth="1"/>
    <col min="9219" max="9219" width="13.88671875" style="32" bestFit="1" customWidth="1"/>
    <col min="9220" max="9220" width="10" style="32" bestFit="1" customWidth="1"/>
    <col min="9221" max="9221" width="28.5546875" style="32" bestFit="1" customWidth="1"/>
    <col min="9222" max="9222" width="13" style="32" bestFit="1" customWidth="1"/>
    <col min="9223" max="9223" width="17.6640625" style="32" bestFit="1" customWidth="1"/>
    <col min="9224" max="9224" width="10.109375" style="32" bestFit="1" customWidth="1"/>
    <col min="9225" max="9225" width="14.109375" style="32" bestFit="1" customWidth="1"/>
    <col min="9226" max="9226" width="8.6640625" style="32" bestFit="1" customWidth="1"/>
    <col min="9227" max="9227" width="7.33203125" style="32" bestFit="1" customWidth="1"/>
    <col min="9228" max="9228" width="12.5546875" style="32" bestFit="1" customWidth="1"/>
    <col min="9229" max="9229" width="13.109375" style="32" bestFit="1" customWidth="1"/>
    <col min="9230" max="9230" width="10.5546875" style="32" bestFit="1" customWidth="1"/>
    <col min="9231" max="9231" width="16.109375" style="32" bestFit="1" customWidth="1"/>
    <col min="9232" max="9232" width="10.109375" style="32" bestFit="1" customWidth="1"/>
    <col min="9233" max="9233" width="9.109375" style="32" bestFit="1" customWidth="1"/>
    <col min="9234" max="9234" width="11.33203125" style="32" bestFit="1" customWidth="1"/>
    <col min="9235" max="9235" width="10.109375" style="32" bestFit="1" customWidth="1"/>
    <col min="9236" max="9473" width="8.88671875" style="32"/>
    <col min="9474" max="9474" width="37.109375" style="32" customWidth="1"/>
    <col min="9475" max="9475" width="13.88671875" style="32" bestFit="1" customWidth="1"/>
    <col min="9476" max="9476" width="10" style="32" bestFit="1" customWidth="1"/>
    <col min="9477" max="9477" width="28.5546875" style="32" bestFit="1" customWidth="1"/>
    <col min="9478" max="9478" width="13" style="32" bestFit="1" customWidth="1"/>
    <col min="9479" max="9479" width="17.6640625" style="32" bestFit="1" customWidth="1"/>
    <col min="9480" max="9480" width="10.109375" style="32" bestFit="1" customWidth="1"/>
    <col min="9481" max="9481" width="14.109375" style="32" bestFit="1" customWidth="1"/>
    <col min="9482" max="9482" width="8.6640625" style="32" bestFit="1" customWidth="1"/>
    <col min="9483" max="9483" width="7.33203125" style="32" bestFit="1" customWidth="1"/>
    <col min="9484" max="9484" width="12.5546875" style="32" bestFit="1" customWidth="1"/>
    <col min="9485" max="9485" width="13.109375" style="32" bestFit="1" customWidth="1"/>
    <col min="9486" max="9486" width="10.5546875" style="32" bestFit="1" customWidth="1"/>
    <col min="9487" max="9487" width="16.109375" style="32" bestFit="1" customWidth="1"/>
    <col min="9488" max="9488" width="10.109375" style="32" bestFit="1" customWidth="1"/>
    <col min="9489" max="9489" width="9.109375" style="32" bestFit="1" customWidth="1"/>
    <col min="9490" max="9490" width="11.33203125" style="32" bestFit="1" customWidth="1"/>
    <col min="9491" max="9491" width="10.109375" style="32" bestFit="1" customWidth="1"/>
    <col min="9492" max="9729" width="8.88671875" style="32"/>
    <col min="9730" max="9730" width="37.109375" style="32" customWidth="1"/>
    <col min="9731" max="9731" width="13.88671875" style="32" bestFit="1" customWidth="1"/>
    <col min="9732" max="9732" width="10" style="32" bestFit="1" customWidth="1"/>
    <col min="9733" max="9733" width="28.5546875" style="32" bestFit="1" customWidth="1"/>
    <col min="9734" max="9734" width="13" style="32" bestFit="1" customWidth="1"/>
    <col min="9735" max="9735" width="17.6640625" style="32" bestFit="1" customWidth="1"/>
    <col min="9736" max="9736" width="10.109375" style="32" bestFit="1" customWidth="1"/>
    <col min="9737" max="9737" width="14.109375" style="32" bestFit="1" customWidth="1"/>
    <col min="9738" max="9738" width="8.6640625" style="32" bestFit="1" customWidth="1"/>
    <col min="9739" max="9739" width="7.33203125" style="32" bestFit="1" customWidth="1"/>
    <col min="9740" max="9740" width="12.5546875" style="32" bestFit="1" customWidth="1"/>
    <col min="9741" max="9741" width="13.109375" style="32" bestFit="1" customWidth="1"/>
    <col min="9742" max="9742" width="10.5546875" style="32" bestFit="1" customWidth="1"/>
    <col min="9743" max="9743" width="16.109375" style="32" bestFit="1" customWidth="1"/>
    <col min="9744" max="9744" width="10.109375" style="32" bestFit="1" customWidth="1"/>
    <col min="9745" max="9745" width="9.109375" style="32" bestFit="1" customWidth="1"/>
    <col min="9746" max="9746" width="11.33203125" style="32" bestFit="1" customWidth="1"/>
    <col min="9747" max="9747" width="10.109375" style="32" bestFit="1" customWidth="1"/>
    <col min="9748" max="9985" width="8.88671875" style="32"/>
    <col min="9986" max="9986" width="37.109375" style="32" customWidth="1"/>
    <col min="9987" max="9987" width="13.88671875" style="32" bestFit="1" customWidth="1"/>
    <col min="9988" max="9988" width="10" style="32" bestFit="1" customWidth="1"/>
    <col min="9989" max="9989" width="28.5546875" style="32" bestFit="1" customWidth="1"/>
    <col min="9990" max="9990" width="13" style="32" bestFit="1" customWidth="1"/>
    <col min="9991" max="9991" width="17.6640625" style="32" bestFit="1" customWidth="1"/>
    <col min="9992" max="9992" width="10.109375" style="32" bestFit="1" customWidth="1"/>
    <col min="9993" max="9993" width="14.109375" style="32" bestFit="1" customWidth="1"/>
    <col min="9994" max="9994" width="8.6640625" style="32" bestFit="1" customWidth="1"/>
    <col min="9995" max="9995" width="7.33203125" style="32" bestFit="1" customWidth="1"/>
    <col min="9996" max="9996" width="12.5546875" style="32" bestFit="1" customWidth="1"/>
    <col min="9997" max="9997" width="13.109375" style="32" bestFit="1" customWidth="1"/>
    <col min="9998" max="9998" width="10.5546875" style="32" bestFit="1" customWidth="1"/>
    <col min="9999" max="9999" width="16.109375" style="32" bestFit="1" customWidth="1"/>
    <col min="10000" max="10000" width="10.109375" style="32" bestFit="1" customWidth="1"/>
    <col min="10001" max="10001" width="9.109375" style="32" bestFit="1" customWidth="1"/>
    <col min="10002" max="10002" width="11.33203125" style="32" bestFit="1" customWidth="1"/>
    <col min="10003" max="10003" width="10.109375" style="32" bestFit="1" customWidth="1"/>
    <col min="10004" max="10241" width="8.88671875" style="32"/>
    <col min="10242" max="10242" width="37.109375" style="32" customWidth="1"/>
    <col min="10243" max="10243" width="13.88671875" style="32" bestFit="1" customWidth="1"/>
    <col min="10244" max="10244" width="10" style="32" bestFit="1" customWidth="1"/>
    <col min="10245" max="10245" width="28.5546875" style="32" bestFit="1" customWidth="1"/>
    <col min="10246" max="10246" width="13" style="32" bestFit="1" customWidth="1"/>
    <col min="10247" max="10247" width="17.6640625" style="32" bestFit="1" customWidth="1"/>
    <col min="10248" max="10248" width="10.109375" style="32" bestFit="1" customWidth="1"/>
    <col min="10249" max="10249" width="14.109375" style="32" bestFit="1" customWidth="1"/>
    <col min="10250" max="10250" width="8.6640625" style="32" bestFit="1" customWidth="1"/>
    <col min="10251" max="10251" width="7.33203125" style="32" bestFit="1" customWidth="1"/>
    <col min="10252" max="10252" width="12.5546875" style="32" bestFit="1" customWidth="1"/>
    <col min="10253" max="10253" width="13.109375" style="32" bestFit="1" customWidth="1"/>
    <col min="10254" max="10254" width="10.5546875" style="32" bestFit="1" customWidth="1"/>
    <col min="10255" max="10255" width="16.109375" style="32" bestFit="1" customWidth="1"/>
    <col min="10256" max="10256" width="10.109375" style="32" bestFit="1" customWidth="1"/>
    <col min="10257" max="10257" width="9.109375" style="32" bestFit="1" customWidth="1"/>
    <col min="10258" max="10258" width="11.33203125" style="32" bestFit="1" customWidth="1"/>
    <col min="10259" max="10259" width="10.109375" style="32" bestFit="1" customWidth="1"/>
    <col min="10260" max="10497" width="8.88671875" style="32"/>
    <col min="10498" max="10498" width="37.109375" style="32" customWidth="1"/>
    <col min="10499" max="10499" width="13.88671875" style="32" bestFit="1" customWidth="1"/>
    <col min="10500" max="10500" width="10" style="32" bestFit="1" customWidth="1"/>
    <col min="10501" max="10501" width="28.5546875" style="32" bestFit="1" customWidth="1"/>
    <col min="10502" max="10502" width="13" style="32" bestFit="1" customWidth="1"/>
    <col min="10503" max="10503" width="17.6640625" style="32" bestFit="1" customWidth="1"/>
    <col min="10504" max="10504" width="10.109375" style="32" bestFit="1" customWidth="1"/>
    <col min="10505" max="10505" width="14.109375" style="32" bestFit="1" customWidth="1"/>
    <col min="10506" max="10506" width="8.6640625" style="32" bestFit="1" customWidth="1"/>
    <col min="10507" max="10507" width="7.33203125" style="32" bestFit="1" customWidth="1"/>
    <col min="10508" max="10508" width="12.5546875" style="32" bestFit="1" customWidth="1"/>
    <col min="10509" max="10509" width="13.109375" style="32" bestFit="1" customWidth="1"/>
    <col min="10510" max="10510" width="10.5546875" style="32" bestFit="1" customWidth="1"/>
    <col min="10511" max="10511" width="16.109375" style="32" bestFit="1" customWidth="1"/>
    <col min="10512" max="10512" width="10.109375" style="32" bestFit="1" customWidth="1"/>
    <col min="10513" max="10513" width="9.109375" style="32" bestFit="1" customWidth="1"/>
    <col min="10514" max="10514" width="11.33203125" style="32" bestFit="1" customWidth="1"/>
    <col min="10515" max="10515" width="10.109375" style="32" bestFit="1" customWidth="1"/>
    <col min="10516" max="10753" width="8.88671875" style="32"/>
    <col min="10754" max="10754" width="37.109375" style="32" customWidth="1"/>
    <col min="10755" max="10755" width="13.88671875" style="32" bestFit="1" customWidth="1"/>
    <col min="10756" max="10756" width="10" style="32" bestFit="1" customWidth="1"/>
    <col min="10757" max="10757" width="28.5546875" style="32" bestFit="1" customWidth="1"/>
    <col min="10758" max="10758" width="13" style="32" bestFit="1" customWidth="1"/>
    <col min="10759" max="10759" width="17.6640625" style="32" bestFit="1" customWidth="1"/>
    <col min="10760" max="10760" width="10.109375" style="32" bestFit="1" customWidth="1"/>
    <col min="10761" max="10761" width="14.109375" style="32" bestFit="1" customWidth="1"/>
    <col min="10762" max="10762" width="8.6640625" style="32" bestFit="1" customWidth="1"/>
    <col min="10763" max="10763" width="7.33203125" style="32" bestFit="1" customWidth="1"/>
    <col min="10764" max="10764" width="12.5546875" style="32" bestFit="1" customWidth="1"/>
    <col min="10765" max="10765" width="13.109375" style="32" bestFit="1" customWidth="1"/>
    <col min="10766" max="10766" width="10.5546875" style="32" bestFit="1" customWidth="1"/>
    <col min="10767" max="10767" width="16.109375" style="32" bestFit="1" customWidth="1"/>
    <col min="10768" max="10768" width="10.109375" style="32" bestFit="1" customWidth="1"/>
    <col min="10769" max="10769" width="9.109375" style="32" bestFit="1" customWidth="1"/>
    <col min="10770" max="10770" width="11.33203125" style="32" bestFit="1" customWidth="1"/>
    <col min="10771" max="10771" width="10.109375" style="32" bestFit="1" customWidth="1"/>
    <col min="10772" max="11009" width="8.88671875" style="32"/>
    <col min="11010" max="11010" width="37.109375" style="32" customWidth="1"/>
    <col min="11011" max="11011" width="13.88671875" style="32" bestFit="1" customWidth="1"/>
    <col min="11012" max="11012" width="10" style="32" bestFit="1" customWidth="1"/>
    <col min="11013" max="11013" width="28.5546875" style="32" bestFit="1" customWidth="1"/>
    <col min="11014" max="11014" width="13" style="32" bestFit="1" customWidth="1"/>
    <col min="11015" max="11015" width="17.6640625" style="32" bestFit="1" customWidth="1"/>
    <col min="11016" max="11016" width="10.109375" style="32" bestFit="1" customWidth="1"/>
    <col min="11017" max="11017" width="14.109375" style="32" bestFit="1" customWidth="1"/>
    <col min="11018" max="11018" width="8.6640625" style="32" bestFit="1" customWidth="1"/>
    <col min="11019" max="11019" width="7.33203125" style="32" bestFit="1" customWidth="1"/>
    <col min="11020" max="11020" width="12.5546875" style="32" bestFit="1" customWidth="1"/>
    <col min="11021" max="11021" width="13.109375" style="32" bestFit="1" customWidth="1"/>
    <col min="11022" max="11022" width="10.5546875" style="32" bestFit="1" customWidth="1"/>
    <col min="11023" max="11023" width="16.109375" style="32" bestFit="1" customWidth="1"/>
    <col min="11024" max="11024" width="10.109375" style="32" bestFit="1" customWidth="1"/>
    <col min="11025" max="11025" width="9.109375" style="32" bestFit="1" customWidth="1"/>
    <col min="11026" max="11026" width="11.33203125" style="32" bestFit="1" customWidth="1"/>
    <col min="11027" max="11027" width="10.109375" style="32" bestFit="1" customWidth="1"/>
    <col min="11028" max="11265" width="8.88671875" style="32"/>
    <col min="11266" max="11266" width="37.109375" style="32" customWidth="1"/>
    <col min="11267" max="11267" width="13.88671875" style="32" bestFit="1" customWidth="1"/>
    <col min="11268" max="11268" width="10" style="32" bestFit="1" customWidth="1"/>
    <col min="11269" max="11269" width="28.5546875" style="32" bestFit="1" customWidth="1"/>
    <col min="11270" max="11270" width="13" style="32" bestFit="1" customWidth="1"/>
    <col min="11271" max="11271" width="17.6640625" style="32" bestFit="1" customWidth="1"/>
    <col min="11272" max="11272" width="10.109375" style="32" bestFit="1" customWidth="1"/>
    <col min="11273" max="11273" width="14.109375" style="32" bestFit="1" customWidth="1"/>
    <col min="11274" max="11274" width="8.6640625" style="32" bestFit="1" customWidth="1"/>
    <col min="11275" max="11275" width="7.33203125" style="32" bestFit="1" customWidth="1"/>
    <col min="11276" max="11276" width="12.5546875" style="32" bestFit="1" customWidth="1"/>
    <col min="11277" max="11277" width="13.109375" style="32" bestFit="1" customWidth="1"/>
    <col min="11278" max="11278" width="10.5546875" style="32" bestFit="1" customWidth="1"/>
    <col min="11279" max="11279" width="16.109375" style="32" bestFit="1" customWidth="1"/>
    <col min="11280" max="11280" width="10.109375" style="32" bestFit="1" customWidth="1"/>
    <col min="11281" max="11281" width="9.109375" style="32" bestFit="1" customWidth="1"/>
    <col min="11282" max="11282" width="11.33203125" style="32" bestFit="1" customWidth="1"/>
    <col min="11283" max="11283" width="10.109375" style="32" bestFit="1" customWidth="1"/>
    <col min="11284" max="11521" width="8.88671875" style="32"/>
    <col min="11522" max="11522" width="37.109375" style="32" customWidth="1"/>
    <col min="11523" max="11523" width="13.88671875" style="32" bestFit="1" customWidth="1"/>
    <col min="11524" max="11524" width="10" style="32" bestFit="1" customWidth="1"/>
    <col min="11525" max="11525" width="28.5546875" style="32" bestFit="1" customWidth="1"/>
    <col min="11526" max="11526" width="13" style="32" bestFit="1" customWidth="1"/>
    <col min="11527" max="11527" width="17.6640625" style="32" bestFit="1" customWidth="1"/>
    <col min="11528" max="11528" width="10.109375" style="32" bestFit="1" customWidth="1"/>
    <col min="11529" max="11529" width="14.109375" style="32" bestFit="1" customWidth="1"/>
    <col min="11530" max="11530" width="8.6640625" style="32" bestFit="1" customWidth="1"/>
    <col min="11531" max="11531" width="7.33203125" style="32" bestFit="1" customWidth="1"/>
    <col min="11532" max="11532" width="12.5546875" style="32" bestFit="1" customWidth="1"/>
    <col min="11533" max="11533" width="13.109375" style="32" bestFit="1" customWidth="1"/>
    <col min="11534" max="11534" width="10.5546875" style="32" bestFit="1" customWidth="1"/>
    <col min="11535" max="11535" width="16.109375" style="32" bestFit="1" customWidth="1"/>
    <col min="11536" max="11536" width="10.109375" style="32" bestFit="1" customWidth="1"/>
    <col min="11537" max="11537" width="9.109375" style="32" bestFit="1" customWidth="1"/>
    <col min="11538" max="11538" width="11.33203125" style="32" bestFit="1" customWidth="1"/>
    <col min="11539" max="11539" width="10.109375" style="32" bestFit="1" customWidth="1"/>
    <col min="11540" max="11777" width="8.88671875" style="32"/>
    <col min="11778" max="11778" width="37.109375" style="32" customWidth="1"/>
    <col min="11779" max="11779" width="13.88671875" style="32" bestFit="1" customWidth="1"/>
    <col min="11780" max="11780" width="10" style="32" bestFit="1" customWidth="1"/>
    <col min="11781" max="11781" width="28.5546875" style="32" bestFit="1" customWidth="1"/>
    <col min="11782" max="11782" width="13" style="32" bestFit="1" customWidth="1"/>
    <col min="11783" max="11783" width="17.6640625" style="32" bestFit="1" customWidth="1"/>
    <col min="11784" max="11784" width="10.109375" style="32" bestFit="1" customWidth="1"/>
    <col min="11785" max="11785" width="14.109375" style="32" bestFit="1" customWidth="1"/>
    <col min="11786" max="11786" width="8.6640625" style="32" bestFit="1" customWidth="1"/>
    <col min="11787" max="11787" width="7.33203125" style="32" bestFit="1" customWidth="1"/>
    <col min="11788" max="11788" width="12.5546875" style="32" bestFit="1" customWidth="1"/>
    <col min="11789" max="11789" width="13.109375" style="32" bestFit="1" customWidth="1"/>
    <col min="11790" max="11790" width="10.5546875" style="32" bestFit="1" customWidth="1"/>
    <col min="11791" max="11791" width="16.109375" style="32" bestFit="1" customWidth="1"/>
    <col min="11792" max="11792" width="10.109375" style="32" bestFit="1" customWidth="1"/>
    <col min="11793" max="11793" width="9.109375" style="32" bestFit="1" customWidth="1"/>
    <col min="11794" max="11794" width="11.33203125" style="32" bestFit="1" customWidth="1"/>
    <col min="11795" max="11795" width="10.109375" style="32" bestFit="1" customWidth="1"/>
    <col min="11796" max="12033" width="8.88671875" style="32"/>
    <col min="12034" max="12034" width="37.109375" style="32" customWidth="1"/>
    <col min="12035" max="12035" width="13.88671875" style="32" bestFit="1" customWidth="1"/>
    <col min="12036" max="12036" width="10" style="32" bestFit="1" customWidth="1"/>
    <col min="12037" max="12037" width="28.5546875" style="32" bestFit="1" customWidth="1"/>
    <col min="12038" max="12038" width="13" style="32" bestFit="1" customWidth="1"/>
    <col min="12039" max="12039" width="17.6640625" style="32" bestFit="1" customWidth="1"/>
    <col min="12040" max="12040" width="10.109375" style="32" bestFit="1" customWidth="1"/>
    <col min="12041" max="12041" width="14.109375" style="32" bestFit="1" customWidth="1"/>
    <col min="12042" max="12042" width="8.6640625" style="32" bestFit="1" customWidth="1"/>
    <col min="12043" max="12043" width="7.33203125" style="32" bestFit="1" customWidth="1"/>
    <col min="12044" max="12044" width="12.5546875" style="32" bestFit="1" customWidth="1"/>
    <col min="12045" max="12045" width="13.109375" style="32" bestFit="1" customWidth="1"/>
    <col min="12046" max="12046" width="10.5546875" style="32" bestFit="1" customWidth="1"/>
    <col min="12047" max="12047" width="16.109375" style="32" bestFit="1" customWidth="1"/>
    <col min="12048" max="12048" width="10.109375" style="32" bestFit="1" customWidth="1"/>
    <col min="12049" max="12049" width="9.109375" style="32" bestFit="1" customWidth="1"/>
    <col min="12050" max="12050" width="11.33203125" style="32" bestFit="1" customWidth="1"/>
    <col min="12051" max="12051" width="10.109375" style="32" bestFit="1" customWidth="1"/>
    <col min="12052" max="12289" width="8.88671875" style="32"/>
    <col min="12290" max="12290" width="37.109375" style="32" customWidth="1"/>
    <col min="12291" max="12291" width="13.88671875" style="32" bestFit="1" customWidth="1"/>
    <col min="12292" max="12292" width="10" style="32" bestFit="1" customWidth="1"/>
    <col min="12293" max="12293" width="28.5546875" style="32" bestFit="1" customWidth="1"/>
    <col min="12294" max="12294" width="13" style="32" bestFit="1" customWidth="1"/>
    <col min="12295" max="12295" width="17.6640625" style="32" bestFit="1" customWidth="1"/>
    <col min="12296" max="12296" width="10.109375" style="32" bestFit="1" customWidth="1"/>
    <col min="12297" max="12297" width="14.109375" style="32" bestFit="1" customWidth="1"/>
    <col min="12298" max="12298" width="8.6640625" style="32" bestFit="1" customWidth="1"/>
    <col min="12299" max="12299" width="7.33203125" style="32" bestFit="1" customWidth="1"/>
    <col min="12300" max="12300" width="12.5546875" style="32" bestFit="1" customWidth="1"/>
    <col min="12301" max="12301" width="13.109375" style="32" bestFit="1" customWidth="1"/>
    <col min="12302" max="12302" width="10.5546875" style="32" bestFit="1" customWidth="1"/>
    <col min="12303" max="12303" width="16.109375" style="32" bestFit="1" customWidth="1"/>
    <col min="12304" max="12304" width="10.109375" style="32" bestFit="1" customWidth="1"/>
    <col min="12305" max="12305" width="9.109375" style="32" bestFit="1" customWidth="1"/>
    <col min="12306" max="12306" width="11.33203125" style="32" bestFit="1" customWidth="1"/>
    <col min="12307" max="12307" width="10.109375" style="32" bestFit="1" customWidth="1"/>
    <col min="12308" max="12545" width="8.88671875" style="32"/>
    <col min="12546" max="12546" width="37.109375" style="32" customWidth="1"/>
    <col min="12547" max="12547" width="13.88671875" style="32" bestFit="1" customWidth="1"/>
    <col min="12548" max="12548" width="10" style="32" bestFit="1" customWidth="1"/>
    <col min="12549" max="12549" width="28.5546875" style="32" bestFit="1" customWidth="1"/>
    <col min="12550" max="12550" width="13" style="32" bestFit="1" customWidth="1"/>
    <col min="12551" max="12551" width="17.6640625" style="32" bestFit="1" customWidth="1"/>
    <col min="12552" max="12552" width="10.109375" style="32" bestFit="1" customWidth="1"/>
    <col min="12553" max="12553" width="14.109375" style="32" bestFit="1" customWidth="1"/>
    <col min="12554" max="12554" width="8.6640625" style="32" bestFit="1" customWidth="1"/>
    <col min="12555" max="12555" width="7.33203125" style="32" bestFit="1" customWidth="1"/>
    <col min="12556" max="12556" width="12.5546875" style="32" bestFit="1" customWidth="1"/>
    <col min="12557" max="12557" width="13.109375" style="32" bestFit="1" customWidth="1"/>
    <col min="12558" max="12558" width="10.5546875" style="32" bestFit="1" customWidth="1"/>
    <col min="12559" max="12559" width="16.109375" style="32" bestFit="1" customWidth="1"/>
    <col min="12560" max="12560" width="10.109375" style="32" bestFit="1" customWidth="1"/>
    <col min="12561" max="12561" width="9.109375" style="32" bestFit="1" customWidth="1"/>
    <col min="12562" max="12562" width="11.33203125" style="32" bestFit="1" customWidth="1"/>
    <col min="12563" max="12563" width="10.109375" style="32" bestFit="1" customWidth="1"/>
    <col min="12564" max="12801" width="8.88671875" style="32"/>
    <col min="12802" max="12802" width="37.109375" style="32" customWidth="1"/>
    <col min="12803" max="12803" width="13.88671875" style="32" bestFit="1" customWidth="1"/>
    <col min="12804" max="12804" width="10" style="32" bestFit="1" customWidth="1"/>
    <col min="12805" max="12805" width="28.5546875" style="32" bestFit="1" customWidth="1"/>
    <col min="12806" max="12806" width="13" style="32" bestFit="1" customWidth="1"/>
    <col min="12807" max="12807" width="17.6640625" style="32" bestFit="1" customWidth="1"/>
    <col min="12808" max="12808" width="10.109375" style="32" bestFit="1" customWidth="1"/>
    <col min="12809" max="12809" width="14.109375" style="32" bestFit="1" customWidth="1"/>
    <col min="12810" max="12810" width="8.6640625" style="32" bestFit="1" customWidth="1"/>
    <col min="12811" max="12811" width="7.33203125" style="32" bestFit="1" customWidth="1"/>
    <col min="12812" max="12812" width="12.5546875" style="32" bestFit="1" customWidth="1"/>
    <col min="12813" max="12813" width="13.109375" style="32" bestFit="1" customWidth="1"/>
    <col min="12814" max="12814" width="10.5546875" style="32" bestFit="1" customWidth="1"/>
    <col min="12815" max="12815" width="16.109375" style="32" bestFit="1" customWidth="1"/>
    <col min="12816" max="12816" width="10.109375" style="32" bestFit="1" customWidth="1"/>
    <col min="12817" max="12817" width="9.109375" style="32" bestFit="1" customWidth="1"/>
    <col min="12818" max="12818" width="11.33203125" style="32" bestFit="1" customWidth="1"/>
    <col min="12819" max="12819" width="10.109375" style="32" bestFit="1" customWidth="1"/>
    <col min="12820" max="13057" width="8.88671875" style="32"/>
    <col min="13058" max="13058" width="37.109375" style="32" customWidth="1"/>
    <col min="13059" max="13059" width="13.88671875" style="32" bestFit="1" customWidth="1"/>
    <col min="13060" max="13060" width="10" style="32" bestFit="1" customWidth="1"/>
    <col min="13061" max="13061" width="28.5546875" style="32" bestFit="1" customWidth="1"/>
    <col min="13062" max="13062" width="13" style="32" bestFit="1" customWidth="1"/>
    <col min="13063" max="13063" width="17.6640625" style="32" bestFit="1" customWidth="1"/>
    <col min="13064" max="13064" width="10.109375" style="32" bestFit="1" customWidth="1"/>
    <col min="13065" max="13065" width="14.109375" style="32" bestFit="1" customWidth="1"/>
    <col min="13066" max="13066" width="8.6640625" style="32" bestFit="1" customWidth="1"/>
    <col min="13067" max="13067" width="7.33203125" style="32" bestFit="1" customWidth="1"/>
    <col min="13068" max="13068" width="12.5546875" style="32" bestFit="1" customWidth="1"/>
    <col min="13069" max="13069" width="13.109375" style="32" bestFit="1" customWidth="1"/>
    <col min="13070" max="13070" width="10.5546875" style="32" bestFit="1" customWidth="1"/>
    <col min="13071" max="13071" width="16.109375" style="32" bestFit="1" customWidth="1"/>
    <col min="13072" max="13072" width="10.109375" style="32" bestFit="1" customWidth="1"/>
    <col min="13073" max="13073" width="9.109375" style="32" bestFit="1" customWidth="1"/>
    <col min="13074" max="13074" width="11.33203125" style="32" bestFit="1" customWidth="1"/>
    <col min="13075" max="13075" width="10.109375" style="32" bestFit="1" customWidth="1"/>
    <col min="13076" max="13313" width="8.88671875" style="32"/>
    <col min="13314" max="13314" width="37.109375" style="32" customWidth="1"/>
    <col min="13315" max="13315" width="13.88671875" style="32" bestFit="1" customWidth="1"/>
    <col min="13316" max="13316" width="10" style="32" bestFit="1" customWidth="1"/>
    <col min="13317" max="13317" width="28.5546875" style="32" bestFit="1" customWidth="1"/>
    <col min="13318" max="13318" width="13" style="32" bestFit="1" customWidth="1"/>
    <col min="13319" max="13319" width="17.6640625" style="32" bestFit="1" customWidth="1"/>
    <col min="13320" max="13320" width="10.109375" style="32" bestFit="1" customWidth="1"/>
    <col min="13321" max="13321" width="14.109375" style="32" bestFit="1" customWidth="1"/>
    <col min="13322" max="13322" width="8.6640625" style="32" bestFit="1" customWidth="1"/>
    <col min="13323" max="13323" width="7.33203125" style="32" bestFit="1" customWidth="1"/>
    <col min="13324" max="13324" width="12.5546875" style="32" bestFit="1" customWidth="1"/>
    <col min="13325" max="13325" width="13.109375" style="32" bestFit="1" customWidth="1"/>
    <col min="13326" max="13326" width="10.5546875" style="32" bestFit="1" customWidth="1"/>
    <col min="13327" max="13327" width="16.109375" style="32" bestFit="1" customWidth="1"/>
    <col min="13328" max="13328" width="10.109375" style="32" bestFit="1" customWidth="1"/>
    <col min="13329" max="13329" width="9.109375" style="32" bestFit="1" customWidth="1"/>
    <col min="13330" max="13330" width="11.33203125" style="32" bestFit="1" customWidth="1"/>
    <col min="13331" max="13331" width="10.109375" style="32" bestFit="1" customWidth="1"/>
    <col min="13332" max="13569" width="8.88671875" style="32"/>
    <col min="13570" max="13570" width="37.109375" style="32" customWidth="1"/>
    <col min="13571" max="13571" width="13.88671875" style="32" bestFit="1" customWidth="1"/>
    <col min="13572" max="13572" width="10" style="32" bestFit="1" customWidth="1"/>
    <col min="13573" max="13573" width="28.5546875" style="32" bestFit="1" customWidth="1"/>
    <col min="13574" max="13574" width="13" style="32" bestFit="1" customWidth="1"/>
    <col min="13575" max="13575" width="17.6640625" style="32" bestFit="1" customWidth="1"/>
    <col min="13576" max="13576" width="10.109375" style="32" bestFit="1" customWidth="1"/>
    <col min="13577" max="13577" width="14.109375" style="32" bestFit="1" customWidth="1"/>
    <col min="13578" max="13578" width="8.6640625" style="32" bestFit="1" customWidth="1"/>
    <col min="13579" max="13579" width="7.33203125" style="32" bestFit="1" customWidth="1"/>
    <col min="13580" max="13580" width="12.5546875" style="32" bestFit="1" customWidth="1"/>
    <col min="13581" max="13581" width="13.109375" style="32" bestFit="1" customWidth="1"/>
    <col min="13582" max="13582" width="10.5546875" style="32" bestFit="1" customWidth="1"/>
    <col min="13583" max="13583" width="16.109375" style="32" bestFit="1" customWidth="1"/>
    <col min="13584" max="13584" width="10.109375" style="32" bestFit="1" customWidth="1"/>
    <col min="13585" max="13585" width="9.109375" style="32" bestFit="1" customWidth="1"/>
    <col min="13586" max="13586" width="11.33203125" style="32" bestFit="1" customWidth="1"/>
    <col min="13587" max="13587" width="10.109375" style="32" bestFit="1" customWidth="1"/>
    <col min="13588" max="13825" width="8.88671875" style="32"/>
    <col min="13826" max="13826" width="37.109375" style="32" customWidth="1"/>
    <col min="13827" max="13827" width="13.88671875" style="32" bestFit="1" customWidth="1"/>
    <col min="13828" max="13828" width="10" style="32" bestFit="1" customWidth="1"/>
    <col min="13829" max="13829" width="28.5546875" style="32" bestFit="1" customWidth="1"/>
    <col min="13830" max="13830" width="13" style="32" bestFit="1" customWidth="1"/>
    <col min="13831" max="13831" width="17.6640625" style="32" bestFit="1" customWidth="1"/>
    <col min="13832" max="13832" width="10.109375" style="32" bestFit="1" customWidth="1"/>
    <col min="13833" max="13833" width="14.109375" style="32" bestFit="1" customWidth="1"/>
    <col min="13834" max="13834" width="8.6640625" style="32" bestFit="1" customWidth="1"/>
    <col min="13835" max="13835" width="7.33203125" style="32" bestFit="1" customWidth="1"/>
    <col min="13836" max="13836" width="12.5546875" style="32" bestFit="1" customWidth="1"/>
    <col min="13837" max="13837" width="13.109375" style="32" bestFit="1" customWidth="1"/>
    <col min="13838" max="13838" width="10.5546875" style="32" bestFit="1" customWidth="1"/>
    <col min="13839" max="13839" width="16.109375" style="32" bestFit="1" customWidth="1"/>
    <col min="13840" max="13840" width="10.109375" style="32" bestFit="1" customWidth="1"/>
    <col min="13841" max="13841" width="9.109375" style="32" bestFit="1" customWidth="1"/>
    <col min="13842" max="13842" width="11.33203125" style="32" bestFit="1" customWidth="1"/>
    <col min="13843" max="13843" width="10.109375" style="32" bestFit="1" customWidth="1"/>
    <col min="13844" max="14081" width="8.88671875" style="32"/>
    <col min="14082" max="14082" width="37.109375" style="32" customWidth="1"/>
    <col min="14083" max="14083" width="13.88671875" style="32" bestFit="1" customWidth="1"/>
    <col min="14084" max="14084" width="10" style="32" bestFit="1" customWidth="1"/>
    <col min="14085" max="14085" width="28.5546875" style="32" bestFit="1" customWidth="1"/>
    <col min="14086" max="14086" width="13" style="32" bestFit="1" customWidth="1"/>
    <col min="14087" max="14087" width="17.6640625" style="32" bestFit="1" customWidth="1"/>
    <col min="14088" max="14088" width="10.109375" style="32" bestFit="1" customWidth="1"/>
    <col min="14089" max="14089" width="14.109375" style="32" bestFit="1" customWidth="1"/>
    <col min="14090" max="14090" width="8.6640625" style="32" bestFit="1" customWidth="1"/>
    <col min="14091" max="14091" width="7.33203125" style="32" bestFit="1" customWidth="1"/>
    <col min="14092" max="14092" width="12.5546875" style="32" bestFit="1" customWidth="1"/>
    <col min="14093" max="14093" width="13.109375" style="32" bestFit="1" customWidth="1"/>
    <col min="14094" max="14094" width="10.5546875" style="32" bestFit="1" customWidth="1"/>
    <col min="14095" max="14095" width="16.109375" style="32" bestFit="1" customWidth="1"/>
    <col min="14096" max="14096" width="10.109375" style="32" bestFit="1" customWidth="1"/>
    <col min="14097" max="14097" width="9.109375" style="32" bestFit="1" customWidth="1"/>
    <col min="14098" max="14098" width="11.33203125" style="32" bestFit="1" customWidth="1"/>
    <col min="14099" max="14099" width="10.109375" style="32" bestFit="1" customWidth="1"/>
    <col min="14100" max="14337" width="8.88671875" style="32"/>
    <col min="14338" max="14338" width="37.109375" style="32" customWidth="1"/>
    <col min="14339" max="14339" width="13.88671875" style="32" bestFit="1" customWidth="1"/>
    <col min="14340" max="14340" width="10" style="32" bestFit="1" customWidth="1"/>
    <col min="14341" max="14341" width="28.5546875" style="32" bestFit="1" customWidth="1"/>
    <col min="14342" max="14342" width="13" style="32" bestFit="1" customWidth="1"/>
    <col min="14343" max="14343" width="17.6640625" style="32" bestFit="1" customWidth="1"/>
    <col min="14344" max="14344" width="10.109375" style="32" bestFit="1" customWidth="1"/>
    <col min="14345" max="14345" width="14.109375" style="32" bestFit="1" customWidth="1"/>
    <col min="14346" max="14346" width="8.6640625" style="32" bestFit="1" customWidth="1"/>
    <col min="14347" max="14347" width="7.33203125" style="32" bestFit="1" customWidth="1"/>
    <col min="14348" max="14348" width="12.5546875" style="32" bestFit="1" customWidth="1"/>
    <col min="14349" max="14349" width="13.109375" style="32" bestFit="1" customWidth="1"/>
    <col min="14350" max="14350" width="10.5546875" style="32" bestFit="1" customWidth="1"/>
    <col min="14351" max="14351" width="16.109375" style="32" bestFit="1" customWidth="1"/>
    <col min="14352" max="14352" width="10.109375" style="32" bestFit="1" customWidth="1"/>
    <col min="14353" max="14353" width="9.109375" style="32" bestFit="1" customWidth="1"/>
    <col min="14354" max="14354" width="11.33203125" style="32" bestFit="1" customWidth="1"/>
    <col min="14355" max="14355" width="10.109375" style="32" bestFit="1" customWidth="1"/>
    <col min="14356" max="14593" width="8.88671875" style="32"/>
    <col min="14594" max="14594" width="37.109375" style="32" customWidth="1"/>
    <col min="14595" max="14595" width="13.88671875" style="32" bestFit="1" customWidth="1"/>
    <col min="14596" max="14596" width="10" style="32" bestFit="1" customWidth="1"/>
    <col min="14597" max="14597" width="28.5546875" style="32" bestFit="1" customWidth="1"/>
    <col min="14598" max="14598" width="13" style="32" bestFit="1" customWidth="1"/>
    <col min="14599" max="14599" width="17.6640625" style="32" bestFit="1" customWidth="1"/>
    <col min="14600" max="14600" width="10.109375" style="32" bestFit="1" customWidth="1"/>
    <col min="14601" max="14601" width="14.109375" style="32" bestFit="1" customWidth="1"/>
    <col min="14602" max="14602" width="8.6640625" style="32" bestFit="1" customWidth="1"/>
    <col min="14603" max="14603" width="7.33203125" style="32" bestFit="1" customWidth="1"/>
    <col min="14604" max="14604" width="12.5546875" style="32" bestFit="1" customWidth="1"/>
    <col min="14605" max="14605" width="13.109375" style="32" bestFit="1" customWidth="1"/>
    <col min="14606" max="14606" width="10.5546875" style="32" bestFit="1" customWidth="1"/>
    <col min="14607" max="14607" width="16.109375" style="32" bestFit="1" customWidth="1"/>
    <col min="14608" max="14608" width="10.109375" style="32" bestFit="1" customWidth="1"/>
    <col min="14609" max="14609" width="9.109375" style="32" bestFit="1" customWidth="1"/>
    <col min="14610" max="14610" width="11.33203125" style="32" bestFit="1" customWidth="1"/>
    <col min="14611" max="14611" width="10.109375" style="32" bestFit="1" customWidth="1"/>
    <col min="14612" max="14849" width="8.88671875" style="32"/>
    <col min="14850" max="14850" width="37.109375" style="32" customWidth="1"/>
    <col min="14851" max="14851" width="13.88671875" style="32" bestFit="1" customWidth="1"/>
    <col min="14852" max="14852" width="10" style="32" bestFit="1" customWidth="1"/>
    <col min="14853" max="14853" width="28.5546875" style="32" bestFit="1" customWidth="1"/>
    <col min="14854" max="14854" width="13" style="32" bestFit="1" customWidth="1"/>
    <col min="14855" max="14855" width="17.6640625" style="32" bestFit="1" customWidth="1"/>
    <col min="14856" max="14856" width="10.109375" style="32" bestFit="1" customWidth="1"/>
    <col min="14857" max="14857" width="14.109375" style="32" bestFit="1" customWidth="1"/>
    <col min="14858" max="14858" width="8.6640625" style="32" bestFit="1" customWidth="1"/>
    <col min="14859" max="14859" width="7.33203125" style="32" bestFit="1" customWidth="1"/>
    <col min="14860" max="14860" width="12.5546875" style="32" bestFit="1" customWidth="1"/>
    <col min="14861" max="14861" width="13.109375" style="32" bestFit="1" customWidth="1"/>
    <col min="14862" max="14862" width="10.5546875" style="32" bestFit="1" customWidth="1"/>
    <col min="14863" max="14863" width="16.109375" style="32" bestFit="1" customWidth="1"/>
    <col min="14864" max="14864" width="10.109375" style="32" bestFit="1" customWidth="1"/>
    <col min="14865" max="14865" width="9.109375" style="32" bestFit="1" customWidth="1"/>
    <col min="14866" max="14866" width="11.33203125" style="32" bestFit="1" customWidth="1"/>
    <col min="14867" max="14867" width="10.109375" style="32" bestFit="1" customWidth="1"/>
    <col min="14868" max="15105" width="8.88671875" style="32"/>
    <col min="15106" max="15106" width="37.109375" style="32" customWidth="1"/>
    <col min="15107" max="15107" width="13.88671875" style="32" bestFit="1" customWidth="1"/>
    <col min="15108" max="15108" width="10" style="32" bestFit="1" customWidth="1"/>
    <col min="15109" max="15109" width="28.5546875" style="32" bestFit="1" customWidth="1"/>
    <col min="15110" max="15110" width="13" style="32" bestFit="1" customWidth="1"/>
    <col min="15111" max="15111" width="17.6640625" style="32" bestFit="1" customWidth="1"/>
    <col min="15112" max="15112" width="10.109375" style="32" bestFit="1" customWidth="1"/>
    <col min="15113" max="15113" width="14.109375" style="32" bestFit="1" customWidth="1"/>
    <col min="15114" max="15114" width="8.6640625" style="32" bestFit="1" customWidth="1"/>
    <col min="15115" max="15115" width="7.33203125" style="32" bestFit="1" customWidth="1"/>
    <col min="15116" max="15116" width="12.5546875" style="32" bestFit="1" customWidth="1"/>
    <col min="15117" max="15117" width="13.109375" style="32" bestFit="1" customWidth="1"/>
    <col min="15118" max="15118" width="10.5546875" style="32" bestFit="1" customWidth="1"/>
    <col min="15119" max="15119" width="16.109375" style="32" bestFit="1" customWidth="1"/>
    <col min="15120" max="15120" width="10.109375" style="32" bestFit="1" customWidth="1"/>
    <col min="15121" max="15121" width="9.109375" style="32" bestFit="1" customWidth="1"/>
    <col min="15122" max="15122" width="11.33203125" style="32" bestFit="1" customWidth="1"/>
    <col min="15123" max="15123" width="10.109375" style="32" bestFit="1" customWidth="1"/>
    <col min="15124" max="15361" width="8.88671875" style="32"/>
    <col min="15362" max="15362" width="37.109375" style="32" customWidth="1"/>
    <col min="15363" max="15363" width="13.88671875" style="32" bestFit="1" customWidth="1"/>
    <col min="15364" max="15364" width="10" style="32" bestFit="1" customWidth="1"/>
    <col min="15365" max="15365" width="28.5546875" style="32" bestFit="1" customWidth="1"/>
    <col min="15366" max="15366" width="13" style="32" bestFit="1" customWidth="1"/>
    <col min="15367" max="15367" width="17.6640625" style="32" bestFit="1" customWidth="1"/>
    <col min="15368" max="15368" width="10.109375" style="32" bestFit="1" customWidth="1"/>
    <col min="15369" max="15369" width="14.109375" style="32" bestFit="1" customWidth="1"/>
    <col min="15370" max="15370" width="8.6640625" style="32" bestFit="1" customWidth="1"/>
    <col min="15371" max="15371" width="7.33203125" style="32" bestFit="1" customWidth="1"/>
    <col min="15372" max="15372" width="12.5546875" style="32" bestFit="1" customWidth="1"/>
    <col min="15373" max="15373" width="13.109375" style="32" bestFit="1" customWidth="1"/>
    <col min="15374" max="15374" width="10.5546875" style="32" bestFit="1" customWidth="1"/>
    <col min="15375" max="15375" width="16.109375" style="32" bestFit="1" customWidth="1"/>
    <col min="15376" max="15376" width="10.109375" style="32" bestFit="1" customWidth="1"/>
    <col min="15377" max="15377" width="9.109375" style="32" bestFit="1" customWidth="1"/>
    <col min="15378" max="15378" width="11.33203125" style="32" bestFit="1" customWidth="1"/>
    <col min="15379" max="15379" width="10.109375" style="32" bestFit="1" customWidth="1"/>
    <col min="15380" max="15617" width="8.88671875" style="32"/>
    <col min="15618" max="15618" width="37.109375" style="32" customWidth="1"/>
    <col min="15619" max="15619" width="13.88671875" style="32" bestFit="1" customWidth="1"/>
    <col min="15620" max="15620" width="10" style="32" bestFit="1" customWidth="1"/>
    <col min="15621" max="15621" width="28.5546875" style="32" bestFit="1" customWidth="1"/>
    <col min="15622" max="15622" width="13" style="32" bestFit="1" customWidth="1"/>
    <col min="15623" max="15623" width="17.6640625" style="32" bestFit="1" customWidth="1"/>
    <col min="15624" max="15624" width="10.109375" style="32" bestFit="1" customWidth="1"/>
    <col min="15625" max="15625" width="14.109375" style="32" bestFit="1" customWidth="1"/>
    <col min="15626" max="15626" width="8.6640625" style="32" bestFit="1" customWidth="1"/>
    <col min="15627" max="15627" width="7.33203125" style="32" bestFit="1" customWidth="1"/>
    <col min="15628" max="15628" width="12.5546875" style="32" bestFit="1" customWidth="1"/>
    <col min="15629" max="15629" width="13.109375" style="32" bestFit="1" customWidth="1"/>
    <col min="15630" max="15630" width="10.5546875" style="32" bestFit="1" customWidth="1"/>
    <col min="15631" max="15631" width="16.109375" style="32" bestFit="1" customWidth="1"/>
    <col min="15632" max="15632" width="10.109375" style="32" bestFit="1" customWidth="1"/>
    <col min="15633" max="15633" width="9.109375" style="32" bestFit="1" customWidth="1"/>
    <col min="15634" max="15634" width="11.33203125" style="32" bestFit="1" customWidth="1"/>
    <col min="15635" max="15635" width="10.109375" style="32" bestFit="1" customWidth="1"/>
    <col min="15636" max="15873" width="8.88671875" style="32"/>
    <col min="15874" max="15874" width="37.109375" style="32" customWidth="1"/>
    <col min="15875" max="15875" width="13.88671875" style="32" bestFit="1" customWidth="1"/>
    <col min="15876" max="15876" width="10" style="32" bestFit="1" customWidth="1"/>
    <col min="15877" max="15877" width="28.5546875" style="32" bestFit="1" customWidth="1"/>
    <col min="15878" max="15878" width="13" style="32" bestFit="1" customWidth="1"/>
    <col min="15879" max="15879" width="17.6640625" style="32" bestFit="1" customWidth="1"/>
    <col min="15880" max="15880" width="10.109375" style="32" bestFit="1" customWidth="1"/>
    <col min="15881" max="15881" width="14.109375" style="32" bestFit="1" customWidth="1"/>
    <col min="15882" max="15882" width="8.6640625" style="32" bestFit="1" customWidth="1"/>
    <col min="15883" max="15883" width="7.33203125" style="32" bestFit="1" customWidth="1"/>
    <col min="15884" max="15884" width="12.5546875" style="32" bestFit="1" customWidth="1"/>
    <col min="15885" max="15885" width="13.109375" style="32" bestFit="1" customWidth="1"/>
    <col min="15886" max="15886" width="10.5546875" style="32" bestFit="1" customWidth="1"/>
    <col min="15887" max="15887" width="16.109375" style="32" bestFit="1" customWidth="1"/>
    <col min="15888" max="15888" width="10.109375" style="32" bestFit="1" customWidth="1"/>
    <col min="15889" max="15889" width="9.109375" style="32" bestFit="1" customWidth="1"/>
    <col min="15890" max="15890" width="11.33203125" style="32" bestFit="1" customWidth="1"/>
    <col min="15891" max="15891" width="10.109375" style="32" bestFit="1" customWidth="1"/>
    <col min="15892" max="16129" width="8.88671875" style="32"/>
    <col min="16130" max="16130" width="37.109375" style="32" customWidth="1"/>
    <col min="16131" max="16131" width="13.88671875" style="32" bestFit="1" customWidth="1"/>
    <col min="16132" max="16132" width="10" style="32" bestFit="1" customWidth="1"/>
    <col min="16133" max="16133" width="28.5546875" style="32" bestFit="1" customWidth="1"/>
    <col min="16134" max="16134" width="13" style="32" bestFit="1" customWidth="1"/>
    <col min="16135" max="16135" width="17.6640625" style="32" bestFit="1" customWidth="1"/>
    <col min="16136" max="16136" width="10.109375" style="32" bestFit="1" customWidth="1"/>
    <col min="16137" max="16137" width="14.109375" style="32" bestFit="1" customWidth="1"/>
    <col min="16138" max="16138" width="8.6640625" style="32" bestFit="1" customWidth="1"/>
    <col min="16139" max="16139" width="7.33203125" style="32" bestFit="1" customWidth="1"/>
    <col min="16140" max="16140" width="12.5546875" style="32" bestFit="1" customWidth="1"/>
    <col min="16141" max="16141" width="13.109375" style="32" bestFit="1" customWidth="1"/>
    <col min="16142" max="16142" width="10.5546875" style="32" bestFit="1" customWidth="1"/>
    <col min="16143" max="16143" width="16.109375" style="32" bestFit="1" customWidth="1"/>
    <col min="16144" max="16144" width="10.109375" style="32" bestFit="1" customWidth="1"/>
    <col min="16145" max="16145" width="9.109375" style="32" bestFit="1" customWidth="1"/>
    <col min="16146" max="16146" width="11.33203125" style="32" bestFit="1" customWidth="1"/>
    <col min="16147" max="16147" width="10.109375" style="32" bestFit="1" customWidth="1"/>
    <col min="16148" max="16384" width="8.88671875" style="32"/>
  </cols>
  <sheetData>
    <row r="1" spans="1:19" ht="13.2" x14ac:dyDescent="0.25">
      <c r="A1" s="34" t="s">
        <v>0</v>
      </c>
      <c r="C1" s="34" t="s">
        <v>395</v>
      </c>
      <c r="D1" s="40" t="str">
        <f>G10</f>
        <v>Transmission</v>
      </c>
      <c r="E1" s="34"/>
      <c r="F1" s="34"/>
      <c r="G1" s="34"/>
      <c r="H1" s="34"/>
      <c r="I1" s="34"/>
      <c r="J1" s="34"/>
      <c r="K1" s="34"/>
      <c r="L1" s="34"/>
      <c r="M1" s="34"/>
      <c r="N1" s="34"/>
      <c r="O1" s="34"/>
      <c r="P1" s="34"/>
      <c r="Q1" s="34"/>
      <c r="R1" s="34"/>
      <c r="S1" s="34"/>
    </row>
    <row r="2" spans="1:19" ht="13.2" x14ac:dyDescent="0.25">
      <c r="A2" s="1" t="s">
        <v>1</v>
      </c>
      <c r="C2" s="1"/>
    </row>
    <row r="3" spans="1:19" ht="13.2" x14ac:dyDescent="0.25">
      <c r="A3" s="1" t="s">
        <v>2</v>
      </c>
      <c r="C3" s="1"/>
    </row>
    <row r="4" spans="1:19" ht="13.2" x14ac:dyDescent="0.25">
      <c r="A4" s="1" t="s">
        <v>3</v>
      </c>
      <c r="C4" s="1"/>
    </row>
    <row r="5" spans="1:19" ht="13.2" x14ac:dyDescent="0.25">
      <c r="A5" s="1" t="s">
        <v>4</v>
      </c>
      <c r="C5" s="1"/>
    </row>
    <row r="6" spans="1:19" ht="13.2" x14ac:dyDescent="0.25">
      <c r="A6" s="1" t="s">
        <v>5</v>
      </c>
      <c r="C6" s="1"/>
    </row>
    <row r="7" spans="1:19" ht="13.2" x14ac:dyDescent="0.25">
      <c r="B7" s="22"/>
      <c r="C7" s="22"/>
    </row>
    <row r="8" spans="1:19" ht="13.2" x14ac:dyDescent="0.25">
      <c r="A8" s="94" t="s">
        <v>289</v>
      </c>
      <c r="B8" s="94" t="s">
        <v>6</v>
      </c>
      <c r="C8" s="94" t="s">
        <v>7</v>
      </c>
      <c r="D8" s="94" t="s">
        <v>8</v>
      </c>
      <c r="E8" s="94" t="s">
        <v>9</v>
      </c>
      <c r="F8" s="94" t="s">
        <v>10</v>
      </c>
      <c r="G8" s="94" t="s">
        <v>11</v>
      </c>
      <c r="H8" s="96" t="s">
        <v>12</v>
      </c>
      <c r="I8" s="95"/>
      <c r="J8" s="95"/>
      <c r="K8" s="95"/>
      <c r="L8" s="95"/>
      <c r="M8" s="95"/>
      <c r="N8" s="95"/>
      <c r="O8" s="95"/>
      <c r="P8" s="95"/>
      <c r="Q8" s="95"/>
      <c r="R8" s="94" t="s">
        <v>13</v>
      </c>
      <c r="S8" s="94" t="s">
        <v>14</v>
      </c>
    </row>
    <row r="9" spans="1:19" ht="41.4" x14ac:dyDescent="0.25">
      <c r="A9" s="95"/>
      <c r="B9" s="95"/>
      <c r="C9" s="95"/>
      <c r="D9" s="95"/>
      <c r="E9" s="95"/>
      <c r="F9" s="95"/>
      <c r="G9" s="95"/>
      <c r="H9" s="33" t="s">
        <v>15</v>
      </c>
      <c r="I9" s="33" t="s">
        <v>16</v>
      </c>
      <c r="J9" s="33" t="s">
        <v>17</v>
      </c>
      <c r="K9" s="33" t="s">
        <v>18</v>
      </c>
      <c r="L9" s="33" t="s">
        <v>19</v>
      </c>
      <c r="M9" s="33" t="s">
        <v>20</v>
      </c>
      <c r="N9" s="33" t="s">
        <v>21</v>
      </c>
      <c r="O9" s="33" t="s">
        <v>22</v>
      </c>
      <c r="P9" s="33" t="s">
        <v>23</v>
      </c>
      <c r="Q9" s="33" t="s">
        <v>24</v>
      </c>
      <c r="R9" s="95"/>
      <c r="S9" s="95"/>
    </row>
    <row r="10" spans="1:19" ht="13.2" x14ac:dyDescent="0.25">
      <c r="A10" s="35">
        <v>58</v>
      </c>
      <c r="B10" s="3" t="s">
        <v>208</v>
      </c>
      <c r="C10" s="4" t="s">
        <v>69</v>
      </c>
      <c r="D10" s="4" t="s">
        <v>59</v>
      </c>
      <c r="E10" s="4" t="s">
        <v>209</v>
      </c>
      <c r="F10" s="4" t="s">
        <v>29</v>
      </c>
      <c r="G10" s="4" t="s">
        <v>210</v>
      </c>
      <c r="H10" s="5">
        <v>44973</v>
      </c>
      <c r="I10" s="4" t="s">
        <v>31</v>
      </c>
      <c r="J10" s="6">
        <v>-14</v>
      </c>
      <c r="K10" s="4" t="s">
        <v>32</v>
      </c>
      <c r="L10" s="4" t="s">
        <v>32</v>
      </c>
      <c r="M10" s="4" t="s">
        <v>34</v>
      </c>
      <c r="N10" s="29" t="s">
        <v>34</v>
      </c>
      <c r="O10" s="29" t="s">
        <v>34</v>
      </c>
      <c r="P10" s="4" t="s">
        <v>186</v>
      </c>
      <c r="Q10" s="4" t="s">
        <v>34</v>
      </c>
      <c r="R10" s="4" t="s">
        <v>34</v>
      </c>
      <c r="S10" s="8">
        <v>1</v>
      </c>
    </row>
    <row r="11" spans="1:19" ht="20.100000000000001" customHeight="1" x14ac:dyDescent="0.25">
      <c r="A11" s="35">
        <v>60</v>
      </c>
      <c r="B11" s="3" t="s">
        <v>208</v>
      </c>
      <c r="C11" s="4" t="s">
        <v>69</v>
      </c>
      <c r="D11" s="4" t="s">
        <v>59</v>
      </c>
      <c r="E11" s="4" t="s">
        <v>214</v>
      </c>
      <c r="F11" s="4" t="s">
        <v>29</v>
      </c>
      <c r="G11" s="4" t="s">
        <v>210</v>
      </c>
      <c r="H11" s="5">
        <v>44978</v>
      </c>
      <c r="I11" s="4" t="s">
        <v>31</v>
      </c>
      <c r="J11" s="4" t="s">
        <v>34</v>
      </c>
      <c r="K11" s="4" t="s">
        <v>32</v>
      </c>
      <c r="L11" s="4" t="s">
        <v>32</v>
      </c>
      <c r="M11" s="4" t="s">
        <v>34</v>
      </c>
      <c r="N11" s="29" t="s">
        <v>34</v>
      </c>
      <c r="O11" s="29" t="s">
        <v>34</v>
      </c>
      <c r="P11" s="4" t="s">
        <v>215</v>
      </c>
      <c r="Q11" s="4" t="s">
        <v>34</v>
      </c>
      <c r="R11" s="4" t="s">
        <v>42</v>
      </c>
      <c r="S11" s="8">
        <v>0</v>
      </c>
    </row>
    <row r="12" spans="1:19" ht="20.100000000000001" customHeight="1" x14ac:dyDescent="0.25">
      <c r="A12" s="35">
        <v>65</v>
      </c>
      <c r="B12" s="3" t="s">
        <v>221</v>
      </c>
      <c r="C12" s="4" t="s">
        <v>69</v>
      </c>
      <c r="D12" s="4" t="s">
        <v>59</v>
      </c>
      <c r="E12" s="4" t="s">
        <v>222</v>
      </c>
      <c r="F12" s="4" t="s">
        <v>29</v>
      </c>
      <c r="G12" s="4" t="s">
        <v>210</v>
      </c>
      <c r="H12" s="5">
        <v>45008</v>
      </c>
      <c r="I12" s="4" t="s">
        <v>31</v>
      </c>
      <c r="J12" s="6">
        <v>-8.6999999999999993</v>
      </c>
      <c r="K12" s="4" t="s">
        <v>32</v>
      </c>
      <c r="L12" s="4" t="s">
        <v>32</v>
      </c>
      <c r="M12" s="4" t="s">
        <v>34</v>
      </c>
      <c r="N12" s="29" t="s">
        <v>34</v>
      </c>
      <c r="O12" s="29" t="s">
        <v>34</v>
      </c>
      <c r="P12" s="4" t="s">
        <v>34</v>
      </c>
      <c r="Q12" s="4" t="s">
        <v>34</v>
      </c>
      <c r="R12" s="4" t="s">
        <v>34</v>
      </c>
      <c r="S12" s="8">
        <v>4</v>
      </c>
    </row>
    <row r="13" spans="1:19" ht="20.100000000000001" customHeight="1" x14ac:dyDescent="0.25">
      <c r="B13" s="1"/>
      <c r="C13" s="1"/>
      <c r="D13" s="1"/>
      <c r="E13" s="1"/>
      <c r="F13" s="1"/>
      <c r="G13" s="1"/>
      <c r="H13" s="14"/>
      <c r="I13" s="1"/>
      <c r="J13" s="15"/>
      <c r="K13" s="1"/>
      <c r="L13" s="1"/>
      <c r="M13" s="16"/>
      <c r="N13" s="16"/>
      <c r="O13" s="16"/>
      <c r="P13" s="1"/>
      <c r="Q13" s="16"/>
      <c r="R13" s="1"/>
      <c r="S13" s="17"/>
    </row>
    <row r="14" spans="1:19" ht="20.100000000000001" customHeight="1" x14ac:dyDescent="0.25">
      <c r="B14" s="1"/>
      <c r="C14" s="1"/>
      <c r="D14" s="1"/>
      <c r="E14" s="1"/>
      <c r="F14" s="1"/>
      <c r="G14" s="1"/>
      <c r="H14" s="14"/>
      <c r="I14" s="1"/>
      <c r="J14" s="15"/>
      <c r="K14" s="1"/>
      <c r="L14" s="1"/>
      <c r="M14" s="18"/>
      <c r="N14" s="18"/>
      <c r="O14" s="18"/>
      <c r="P14" s="1"/>
      <c r="Q14" s="16"/>
      <c r="R14" s="1"/>
      <c r="S14" s="17"/>
    </row>
    <row r="15" spans="1:19" ht="20.100000000000001" customHeight="1" x14ac:dyDescent="0.25">
      <c r="B15" s="1"/>
      <c r="C15" s="1"/>
      <c r="D15" s="1"/>
      <c r="E15" s="1"/>
      <c r="F15" s="1"/>
      <c r="G15" s="1"/>
      <c r="H15" s="14"/>
      <c r="I15" s="1"/>
      <c r="J15" s="15"/>
      <c r="K15" s="1"/>
      <c r="L15" s="1"/>
      <c r="M15" s="16"/>
      <c r="N15" s="16"/>
      <c r="O15" s="16"/>
      <c r="P15" s="1"/>
      <c r="Q15" s="16"/>
      <c r="R15" s="1"/>
      <c r="S15" s="17"/>
    </row>
    <row r="16" spans="1:19" ht="20.100000000000001" customHeight="1" x14ac:dyDescent="0.25">
      <c r="B16" s="1"/>
      <c r="C16" s="1"/>
      <c r="D16" s="1"/>
      <c r="E16" s="1"/>
      <c r="F16" s="1"/>
      <c r="G16" s="1"/>
      <c r="H16" s="14"/>
      <c r="I16" s="1"/>
      <c r="J16" s="15"/>
      <c r="K16" s="1"/>
      <c r="L16" s="1"/>
      <c r="M16" s="16"/>
      <c r="N16" s="16"/>
      <c r="O16" s="16"/>
      <c r="P16" s="1"/>
      <c r="Q16" s="16"/>
      <c r="R16" s="1"/>
      <c r="S16" s="17"/>
    </row>
    <row r="17" spans="2:19" ht="20.100000000000001" customHeight="1" x14ac:dyDescent="0.25">
      <c r="B17" s="1"/>
      <c r="C17" s="1"/>
      <c r="D17" s="1"/>
      <c r="E17" s="1"/>
      <c r="F17" s="1"/>
      <c r="G17" s="1"/>
      <c r="H17" s="14"/>
      <c r="I17" s="1"/>
      <c r="J17" s="15"/>
      <c r="K17" s="1"/>
      <c r="L17" s="1"/>
      <c r="M17" s="16"/>
      <c r="N17" s="16"/>
      <c r="O17" s="16"/>
      <c r="P17" s="1"/>
      <c r="Q17" s="16"/>
      <c r="R17" s="1"/>
      <c r="S17" s="17"/>
    </row>
    <row r="18" spans="2:19" ht="20.100000000000001" customHeight="1" x14ac:dyDescent="0.25">
      <c r="B18" s="1"/>
      <c r="C18" s="1"/>
      <c r="D18" s="1"/>
      <c r="E18" s="1"/>
      <c r="F18" s="1"/>
      <c r="G18" s="1"/>
      <c r="H18" s="14"/>
      <c r="I18" s="1"/>
      <c r="J18" s="15"/>
      <c r="K18" s="1"/>
      <c r="L18" s="1"/>
      <c r="M18" s="16"/>
      <c r="N18" s="16"/>
      <c r="O18" s="16"/>
      <c r="P18" s="1"/>
      <c r="Q18" s="18"/>
      <c r="R18" s="1"/>
      <c r="S18" s="17"/>
    </row>
    <row r="19" spans="2:19" ht="20.100000000000001" customHeight="1" x14ac:dyDescent="0.25">
      <c r="B19" s="1"/>
      <c r="C19" s="1"/>
      <c r="D19" s="1"/>
      <c r="E19" s="1"/>
      <c r="F19" s="1"/>
      <c r="G19" s="1"/>
      <c r="H19" s="14"/>
      <c r="I19" s="1"/>
      <c r="J19" s="15"/>
      <c r="K19" s="1"/>
      <c r="L19" s="1"/>
      <c r="M19" s="16"/>
      <c r="N19" s="16"/>
      <c r="O19" s="16"/>
      <c r="P19" s="1"/>
      <c r="Q19" s="18"/>
      <c r="R19" s="1"/>
      <c r="S19" s="17"/>
    </row>
    <row r="20" spans="2:19" ht="20.100000000000001" customHeight="1" x14ac:dyDescent="0.25">
      <c r="B20" s="1"/>
      <c r="C20" s="1"/>
      <c r="D20" s="1"/>
      <c r="E20" s="1"/>
      <c r="F20" s="1"/>
      <c r="G20" s="1"/>
      <c r="H20" s="14"/>
      <c r="I20" s="1"/>
      <c r="J20" s="15"/>
      <c r="K20" s="1"/>
      <c r="L20" s="1"/>
      <c r="M20" s="18"/>
      <c r="N20" s="18"/>
      <c r="O20" s="18"/>
      <c r="P20" s="1"/>
      <c r="Q20" s="18"/>
      <c r="R20" s="1"/>
      <c r="S20" s="17"/>
    </row>
    <row r="21" spans="2:19" ht="20.100000000000001" customHeight="1" x14ac:dyDescent="0.25">
      <c r="B21" s="1"/>
      <c r="C21" s="1"/>
      <c r="D21" s="1"/>
      <c r="E21" s="1"/>
      <c r="F21" s="1"/>
      <c r="G21" s="1"/>
      <c r="H21" s="14"/>
      <c r="I21" s="1"/>
      <c r="J21" s="15"/>
      <c r="K21" s="1"/>
      <c r="L21" s="1"/>
      <c r="M21" s="16"/>
      <c r="N21" s="16"/>
      <c r="O21" s="16"/>
      <c r="P21" s="1"/>
      <c r="Q21" s="16"/>
      <c r="R21" s="1"/>
      <c r="S21" s="17"/>
    </row>
    <row r="22" spans="2:19" ht="20.100000000000001" customHeight="1" x14ac:dyDescent="0.25">
      <c r="B22" s="1"/>
      <c r="C22" s="1"/>
      <c r="D22" s="1"/>
      <c r="E22" s="1"/>
      <c r="F22" s="1"/>
      <c r="G22" s="1"/>
      <c r="H22" s="14"/>
      <c r="I22" s="1"/>
      <c r="J22" s="15"/>
      <c r="K22" s="1"/>
      <c r="L22" s="1"/>
      <c r="M22" s="16"/>
      <c r="N22" s="16"/>
      <c r="O22" s="16"/>
      <c r="P22" s="1"/>
      <c r="Q22" s="16"/>
      <c r="R22" s="1"/>
      <c r="S22" s="17"/>
    </row>
    <row r="23" spans="2:19" ht="20.100000000000001" customHeight="1" x14ac:dyDescent="0.25">
      <c r="B23" s="1"/>
      <c r="C23" s="1"/>
      <c r="D23" s="1"/>
      <c r="E23" s="1"/>
      <c r="F23" s="1"/>
      <c r="G23" s="1"/>
      <c r="H23" s="14"/>
      <c r="I23" s="1"/>
      <c r="J23" s="15"/>
      <c r="K23" s="1"/>
      <c r="L23" s="1"/>
      <c r="M23" s="16"/>
      <c r="N23" s="16"/>
      <c r="O23" s="16"/>
      <c r="P23" s="1"/>
      <c r="Q23" s="16"/>
      <c r="R23" s="1"/>
      <c r="S23" s="17"/>
    </row>
    <row r="24" spans="2:19" ht="20.100000000000001" customHeight="1" x14ac:dyDescent="0.25">
      <c r="B24" s="1"/>
      <c r="C24" s="1"/>
      <c r="D24" s="1"/>
      <c r="E24" s="1"/>
      <c r="F24" s="1"/>
      <c r="G24" s="1"/>
      <c r="H24" s="14"/>
      <c r="I24" s="1"/>
      <c r="J24" s="15"/>
      <c r="K24" s="1"/>
      <c r="L24" s="1"/>
      <c r="M24" s="16"/>
      <c r="N24" s="16"/>
      <c r="O24" s="16"/>
      <c r="P24" s="1"/>
      <c r="Q24" s="16"/>
      <c r="R24" s="1"/>
      <c r="S24" s="17"/>
    </row>
    <row r="25" spans="2:19" ht="20.100000000000001" customHeight="1" x14ac:dyDescent="0.25">
      <c r="B25" s="1"/>
      <c r="C25" s="1"/>
      <c r="D25" s="1"/>
      <c r="E25" s="1"/>
      <c r="F25" s="1"/>
      <c r="G25" s="1"/>
      <c r="H25" s="14"/>
      <c r="I25" s="1"/>
      <c r="J25" s="15"/>
      <c r="K25" s="1"/>
      <c r="L25" s="1"/>
      <c r="M25" s="16"/>
      <c r="N25" s="16"/>
      <c r="O25" s="16"/>
      <c r="P25" s="1"/>
      <c r="Q25" s="16"/>
      <c r="R25" s="1"/>
      <c r="S25" s="17"/>
    </row>
    <row r="26" spans="2:19" ht="20.100000000000001" customHeight="1" x14ac:dyDescent="0.25">
      <c r="B26" s="1"/>
      <c r="C26" s="1"/>
      <c r="D26" s="1"/>
      <c r="E26" s="1"/>
      <c r="F26" s="1"/>
      <c r="G26" s="1"/>
      <c r="H26" s="14"/>
      <c r="I26" s="1"/>
      <c r="J26" s="15"/>
      <c r="K26" s="1"/>
      <c r="L26" s="1"/>
      <c r="M26" s="16"/>
      <c r="N26" s="16"/>
      <c r="O26" s="16"/>
      <c r="P26" s="1"/>
      <c r="Q26" s="16"/>
      <c r="R26" s="1"/>
      <c r="S26" s="17"/>
    </row>
    <row r="27" spans="2:19" ht="20.100000000000001" customHeight="1" x14ac:dyDescent="0.25">
      <c r="B27" s="1"/>
      <c r="C27" s="1"/>
      <c r="D27" s="1"/>
      <c r="E27" s="1"/>
      <c r="F27" s="1"/>
      <c r="G27" s="1"/>
      <c r="H27" s="14"/>
      <c r="I27" s="1"/>
      <c r="J27" s="15"/>
      <c r="K27" s="1"/>
      <c r="L27" s="1"/>
      <c r="M27" s="16"/>
      <c r="N27" s="16"/>
      <c r="O27" s="16"/>
      <c r="P27" s="1"/>
      <c r="Q27" s="16"/>
      <c r="R27" s="1"/>
      <c r="S27" s="17"/>
    </row>
    <row r="28" spans="2:19" ht="20.100000000000001" customHeight="1" x14ac:dyDescent="0.25">
      <c r="B28" s="1"/>
      <c r="C28" s="1"/>
      <c r="D28" s="1"/>
      <c r="E28" s="1"/>
      <c r="F28" s="1"/>
      <c r="G28" s="1"/>
      <c r="H28" s="14"/>
      <c r="I28" s="1"/>
      <c r="J28" s="15"/>
      <c r="K28" s="1"/>
      <c r="L28" s="1"/>
      <c r="M28" s="16"/>
      <c r="N28" s="16"/>
      <c r="O28" s="16"/>
      <c r="P28" s="1"/>
      <c r="Q28" s="16"/>
      <c r="R28" s="1"/>
      <c r="S28" s="17"/>
    </row>
    <row r="29" spans="2:19" ht="20.100000000000001" customHeight="1" x14ac:dyDescent="0.25">
      <c r="B29" s="1"/>
      <c r="C29" s="1"/>
      <c r="D29" s="1"/>
      <c r="E29" s="1"/>
      <c r="F29" s="1"/>
      <c r="G29" s="1"/>
      <c r="H29" s="14"/>
      <c r="I29" s="1"/>
      <c r="J29" s="15"/>
      <c r="K29" s="1"/>
      <c r="L29" s="1"/>
      <c r="M29" s="16"/>
      <c r="N29" s="16"/>
      <c r="O29" s="16"/>
      <c r="P29" s="1"/>
      <c r="Q29" s="16"/>
      <c r="R29" s="1"/>
      <c r="S29" s="17"/>
    </row>
    <row r="30" spans="2:19" ht="20.100000000000001" customHeight="1" x14ac:dyDescent="0.25">
      <c r="B30" s="1"/>
      <c r="C30" s="1"/>
      <c r="D30" s="1"/>
      <c r="E30" s="1"/>
      <c r="F30" s="1"/>
      <c r="G30" s="1"/>
      <c r="H30" s="14"/>
      <c r="I30" s="1"/>
      <c r="J30" s="15"/>
      <c r="K30" s="1"/>
      <c r="L30" s="1"/>
      <c r="M30" s="16"/>
      <c r="N30" s="16"/>
      <c r="O30" s="16"/>
      <c r="P30" s="1"/>
      <c r="Q30" s="18"/>
      <c r="R30" s="1"/>
      <c r="S30" s="17"/>
    </row>
    <row r="31" spans="2:19" ht="20.100000000000001" customHeight="1" x14ac:dyDescent="0.25">
      <c r="B31" s="1"/>
      <c r="C31" s="1"/>
      <c r="D31" s="1"/>
      <c r="E31" s="1"/>
      <c r="F31" s="1"/>
      <c r="G31" s="1"/>
      <c r="H31" s="14"/>
      <c r="I31" s="1"/>
      <c r="J31" s="15"/>
      <c r="K31" s="1"/>
      <c r="L31" s="1"/>
      <c r="M31" s="18"/>
      <c r="N31" s="18"/>
      <c r="O31" s="18"/>
      <c r="P31" s="1"/>
      <c r="Q31" s="18"/>
      <c r="R31" s="1"/>
      <c r="S31" s="17"/>
    </row>
    <row r="32" spans="2:19" ht="20.100000000000001" customHeight="1" x14ac:dyDescent="0.25">
      <c r="B32" s="1"/>
      <c r="C32" s="1"/>
      <c r="D32" s="1"/>
      <c r="E32" s="1"/>
      <c r="F32" s="1"/>
      <c r="G32" s="1"/>
      <c r="H32" s="14"/>
      <c r="I32" s="1"/>
      <c r="J32" s="15"/>
      <c r="K32" s="1"/>
      <c r="L32" s="1"/>
      <c r="M32" s="18"/>
      <c r="N32" s="18"/>
      <c r="O32" s="18"/>
      <c r="P32" s="1"/>
      <c r="Q32" s="18"/>
      <c r="R32" s="1"/>
      <c r="S32" s="17"/>
    </row>
    <row r="33" spans="2:19" ht="20.100000000000001" customHeight="1" x14ac:dyDescent="0.25">
      <c r="B33" s="1"/>
      <c r="C33" s="1"/>
      <c r="D33" s="1"/>
      <c r="E33" s="1"/>
      <c r="F33" s="1"/>
      <c r="G33" s="1"/>
      <c r="H33" s="14"/>
      <c r="I33" s="1"/>
      <c r="J33" s="15"/>
      <c r="K33" s="1"/>
      <c r="L33" s="1"/>
      <c r="M33" s="18"/>
      <c r="N33" s="16"/>
      <c r="O33" s="16"/>
      <c r="P33" s="1"/>
      <c r="Q33" s="16"/>
      <c r="R33" s="1"/>
      <c r="S33" s="17"/>
    </row>
    <row r="34" spans="2:19" ht="20.100000000000001" customHeight="1" x14ac:dyDescent="0.25">
      <c r="B34" s="1"/>
      <c r="C34" s="1"/>
      <c r="D34" s="1"/>
      <c r="E34" s="1"/>
      <c r="F34" s="1"/>
      <c r="G34" s="1"/>
      <c r="H34" s="14"/>
      <c r="I34" s="1"/>
      <c r="J34" s="15"/>
      <c r="K34" s="1"/>
      <c r="L34" s="1"/>
      <c r="M34" s="16"/>
      <c r="N34" s="16"/>
      <c r="O34" s="16"/>
      <c r="P34" s="1"/>
      <c r="Q34" s="16"/>
      <c r="R34" s="1"/>
      <c r="S34" s="17"/>
    </row>
    <row r="35" spans="2:19" ht="20.100000000000001" customHeight="1" x14ac:dyDescent="0.25">
      <c r="B35" s="1"/>
      <c r="C35" s="1"/>
      <c r="D35" s="1"/>
      <c r="E35" s="1"/>
      <c r="F35" s="1"/>
      <c r="G35" s="1"/>
      <c r="H35" s="14"/>
      <c r="I35" s="1"/>
      <c r="J35" s="15"/>
      <c r="K35" s="1"/>
      <c r="L35" s="1"/>
      <c r="M35" s="16"/>
      <c r="N35" s="16"/>
      <c r="O35" s="16"/>
      <c r="P35" s="1"/>
      <c r="Q35" s="16"/>
      <c r="R35" s="1"/>
      <c r="S35" s="17"/>
    </row>
    <row r="36" spans="2:19" ht="20.100000000000001" customHeight="1" x14ac:dyDescent="0.25">
      <c r="B36" s="1"/>
      <c r="C36" s="1"/>
      <c r="D36" s="1"/>
      <c r="E36" s="1"/>
      <c r="F36" s="1"/>
      <c r="G36" s="1"/>
      <c r="H36" s="14"/>
      <c r="I36" s="1"/>
      <c r="J36" s="15"/>
      <c r="K36" s="1"/>
      <c r="L36" s="1"/>
      <c r="M36" s="16"/>
      <c r="N36" s="16"/>
      <c r="O36" s="16"/>
      <c r="P36" s="1"/>
      <c r="Q36" s="16"/>
      <c r="R36" s="1"/>
      <c r="S36" s="17"/>
    </row>
    <row r="37" spans="2:19" ht="20.100000000000001" customHeight="1" x14ac:dyDescent="0.25">
      <c r="B37" s="1"/>
      <c r="C37" s="1"/>
      <c r="D37" s="1"/>
      <c r="E37" s="1"/>
      <c r="F37" s="1"/>
      <c r="G37" s="1"/>
      <c r="H37" s="14"/>
      <c r="I37" s="1"/>
      <c r="J37" s="15"/>
      <c r="K37" s="1"/>
      <c r="L37" s="1"/>
      <c r="M37" s="18"/>
      <c r="N37" s="18"/>
      <c r="O37" s="18"/>
      <c r="P37" s="1"/>
      <c r="Q37" s="16"/>
      <c r="R37" s="1"/>
      <c r="S37" s="17"/>
    </row>
    <row r="38" spans="2:19" ht="20.100000000000001" customHeight="1" x14ac:dyDescent="0.25">
      <c r="B38" s="1"/>
      <c r="C38" s="1"/>
      <c r="D38" s="1"/>
      <c r="E38" s="1"/>
      <c r="F38" s="1"/>
      <c r="G38" s="1"/>
      <c r="H38" s="14"/>
      <c r="I38" s="1"/>
      <c r="J38" s="15"/>
      <c r="K38" s="1"/>
      <c r="L38" s="1"/>
      <c r="M38" s="16"/>
      <c r="N38" s="16"/>
      <c r="O38" s="16"/>
      <c r="P38" s="1"/>
      <c r="Q38" s="16"/>
      <c r="R38" s="1"/>
      <c r="S38" s="17"/>
    </row>
    <row r="39" spans="2:19" ht="20.100000000000001" customHeight="1" x14ac:dyDescent="0.25">
      <c r="B39" s="1"/>
      <c r="C39" s="1"/>
      <c r="D39" s="1"/>
      <c r="E39" s="1"/>
      <c r="F39" s="1"/>
      <c r="G39" s="1"/>
      <c r="H39" s="14"/>
      <c r="I39" s="1"/>
      <c r="J39" s="15"/>
      <c r="K39" s="1"/>
      <c r="L39" s="1"/>
      <c r="M39" s="16"/>
      <c r="N39" s="16"/>
      <c r="O39" s="16"/>
      <c r="P39" s="1"/>
      <c r="Q39" s="16"/>
      <c r="R39" s="1"/>
      <c r="S39" s="17"/>
    </row>
    <row r="40" spans="2:19" ht="20.100000000000001" customHeight="1" x14ac:dyDescent="0.25">
      <c r="B40" s="1"/>
      <c r="C40" s="1"/>
      <c r="D40" s="1"/>
      <c r="E40" s="1"/>
      <c r="F40" s="1"/>
      <c r="G40" s="1"/>
      <c r="H40" s="14"/>
      <c r="I40" s="1"/>
      <c r="J40" s="15"/>
      <c r="K40" s="1"/>
      <c r="L40" s="1"/>
      <c r="M40" s="16"/>
      <c r="N40" s="16"/>
      <c r="O40" s="16"/>
      <c r="P40" s="1"/>
      <c r="Q40" s="16"/>
      <c r="R40" s="1"/>
      <c r="S40" s="17"/>
    </row>
    <row r="41" spans="2:19" ht="20.100000000000001" customHeight="1" x14ac:dyDescent="0.25">
      <c r="B41" s="1"/>
      <c r="C41" s="1"/>
      <c r="D41" s="1"/>
      <c r="E41" s="1"/>
      <c r="F41" s="1"/>
      <c r="G41" s="1"/>
      <c r="H41" s="14"/>
      <c r="I41" s="1"/>
      <c r="J41" s="15"/>
      <c r="K41" s="1"/>
      <c r="L41" s="1"/>
      <c r="M41" s="18"/>
      <c r="N41" s="18"/>
      <c r="O41" s="18"/>
      <c r="P41" s="1"/>
      <c r="Q41" s="16"/>
      <c r="R41" s="1"/>
      <c r="S41" s="17"/>
    </row>
    <row r="42" spans="2:19" ht="20.100000000000001" customHeight="1" x14ac:dyDescent="0.25">
      <c r="B42" s="1"/>
      <c r="C42" s="1"/>
      <c r="D42" s="1"/>
      <c r="E42" s="1"/>
      <c r="F42" s="1"/>
      <c r="G42" s="1"/>
      <c r="H42" s="14"/>
      <c r="I42" s="1"/>
      <c r="J42" s="15"/>
      <c r="K42" s="1"/>
      <c r="L42" s="1"/>
      <c r="M42" s="16"/>
      <c r="N42" s="16"/>
      <c r="O42" s="16"/>
      <c r="P42" s="1"/>
      <c r="Q42" s="18"/>
      <c r="R42" s="1"/>
      <c r="S42" s="17"/>
    </row>
    <row r="43" spans="2:19" ht="20.100000000000001" customHeight="1" x14ac:dyDescent="0.25">
      <c r="B43" s="1"/>
      <c r="C43" s="1"/>
      <c r="D43" s="1"/>
      <c r="E43" s="1"/>
      <c r="F43" s="1"/>
      <c r="G43" s="1"/>
      <c r="H43" s="14"/>
      <c r="I43" s="1"/>
      <c r="J43" s="18"/>
      <c r="K43" s="1"/>
      <c r="L43" s="1"/>
      <c r="M43" s="18"/>
      <c r="N43" s="16"/>
      <c r="O43" s="16"/>
      <c r="P43" s="1"/>
      <c r="Q43" s="18"/>
      <c r="R43" s="1"/>
      <c r="S43" s="17"/>
    </row>
    <row r="44" spans="2:19" ht="20.100000000000001" customHeight="1" x14ac:dyDescent="0.25">
      <c r="B44" s="1"/>
      <c r="C44" s="1"/>
      <c r="D44" s="1"/>
      <c r="E44" s="1"/>
      <c r="F44" s="1"/>
      <c r="G44" s="1"/>
      <c r="H44" s="14"/>
      <c r="I44" s="1"/>
      <c r="J44" s="15"/>
      <c r="K44" s="1"/>
      <c r="L44" s="1"/>
      <c r="M44" s="18"/>
      <c r="N44" s="16"/>
      <c r="O44" s="16"/>
      <c r="P44" s="1"/>
      <c r="Q44" s="18"/>
      <c r="R44" s="1"/>
      <c r="S44" s="17"/>
    </row>
  </sheetData>
  <mergeCells count="10">
    <mergeCell ref="G8:G9"/>
    <mergeCell ref="H8:Q8"/>
    <mergeCell ref="R8:R9"/>
    <mergeCell ref="S8:S9"/>
    <mergeCell ref="A8:A9"/>
    <mergeCell ref="B8:B9"/>
    <mergeCell ref="C8:C9"/>
    <mergeCell ref="D8:D9"/>
    <mergeCell ref="E8:E9"/>
    <mergeCell ref="F8:F9"/>
  </mergeCells>
  <pageMargins left="0.7" right="0.7" top="0.75" bottom="0.75" header="0.3" footer="0.3"/>
  <pageSetup scale="50" orientation="landscape" horizontalDpi="1200" verticalDpi="1200" r:id="rId1"/>
  <headerFooter scaleWithDoc="0">
    <oddFooter>&amp;C&amp;"Times New Roman,Regular"&amp;12&amp;A
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5"/>
  <sheetViews>
    <sheetView view="pageBreakPreview" topLeftCell="A18" zoomScale="60" zoomScaleNormal="100" workbookViewId="0">
      <selection activeCell="G47" sqref="G47"/>
    </sheetView>
  </sheetViews>
  <sheetFormatPr defaultRowHeight="20.100000000000001" customHeight="1" x14ac:dyDescent="0.25"/>
  <cols>
    <col min="1" max="1" width="7" style="32" customWidth="1"/>
    <col min="2" max="2" width="29.5546875" style="32" bestFit="1" customWidth="1"/>
    <col min="3" max="3" width="12.33203125" style="32" bestFit="1" customWidth="1"/>
    <col min="4" max="4" width="9" style="32" bestFit="1" customWidth="1"/>
    <col min="5" max="5" width="27.88671875" style="32" bestFit="1" customWidth="1"/>
    <col min="6" max="6" width="11.6640625" style="32" bestFit="1" customWidth="1"/>
    <col min="7" max="7" width="16.6640625" style="32" bestFit="1" customWidth="1"/>
    <col min="8" max="8" width="10.109375" style="32" bestFit="1" customWidth="1"/>
    <col min="9" max="9" width="12.6640625" style="32" bestFit="1" customWidth="1"/>
    <col min="10" max="10" width="8.5546875" style="32" bestFit="1" customWidth="1"/>
    <col min="11" max="11" width="7.109375" style="32" bestFit="1" customWidth="1"/>
    <col min="12" max="12" width="11.33203125" style="32" bestFit="1" customWidth="1"/>
    <col min="13" max="13" width="12.5546875" style="32" bestFit="1" customWidth="1"/>
    <col min="14" max="14" width="10" style="32" bestFit="1" customWidth="1"/>
    <col min="15" max="15" width="16" style="32" bestFit="1" customWidth="1"/>
    <col min="16" max="16" width="9.6640625" style="32" bestFit="1" customWidth="1"/>
    <col min="17" max="17" width="8.88671875" style="32" bestFit="1" customWidth="1"/>
    <col min="18" max="18" width="10.5546875" style="32" bestFit="1" customWidth="1"/>
    <col min="19" max="19" width="9.6640625" style="32" bestFit="1" customWidth="1"/>
    <col min="20" max="257" width="8.88671875" style="32"/>
    <col min="258" max="258" width="37.109375" style="32" customWidth="1"/>
    <col min="259" max="259" width="13.88671875" style="32" bestFit="1" customWidth="1"/>
    <col min="260" max="260" width="10" style="32" bestFit="1" customWidth="1"/>
    <col min="261" max="261" width="28.5546875" style="32" bestFit="1" customWidth="1"/>
    <col min="262" max="262" width="13" style="32" bestFit="1" customWidth="1"/>
    <col min="263" max="263" width="17.6640625" style="32" bestFit="1" customWidth="1"/>
    <col min="264" max="264" width="10.109375" style="32" bestFit="1" customWidth="1"/>
    <col min="265" max="265" width="14.109375" style="32" bestFit="1" customWidth="1"/>
    <col min="266" max="266" width="8.6640625" style="32" bestFit="1" customWidth="1"/>
    <col min="267" max="267" width="7.33203125" style="32" bestFit="1" customWidth="1"/>
    <col min="268" max="268" width="12.5546875" style="32" bestFit="1" customWidth="1"/>
    <col min="269" max="269" width="13.109375" style="32" bestFit="1" customWidth="1"/>
    <col min="270" max="270" width="10.5546875" style="32" bestFit="1" customWidth="1"/>
    <col min="271" max="271" width="16.109375" style="32" bestFit="1" customWidth="1"/>
    <col min="272" max="272" width="10.109375" style="32" bestFit="1" customWidth="1"/>
    <col min="273" max="273" width="9.109375" style="32" bestFit="1" customWidth="1"/>
    <col min="274" max="274" width="11.33203125" style="32" bestFit="1" customWidth="1"/>
    <col min="275" max="275" width="10.109375" style="32" bestFit="1" customWidth="1"/>
    <col min="276" max="513" width="8.88671875" style="32"/>
    <col min="514" max="514" width="37.109375" style="32" customWidth="1"/>
    <col min="515" max="515" width="13.88671875" style="32" bestFit="1" customWidth="1"/>
    <col min="516" max="516" width="10" style="32" bestFit="1" customWidth="1"/>
    <col min="517" max="517" width="28.5546875" style="32" bestFit="1" customWidth="1"/>
    <col min="518" max="518" width="13" style="32" bestFit="1" customWidth="1"/>
    <col min="519" max="519" width="17.6640625" style="32" bestFit="1" customWidth="1"/>
    <col min="520" max="520" width="10.109375" style="32" bestFit="1" customWidth="1"/>
    <col min="521" max="521" width="14.109375" style="32" bestFit="1" customWidth="1"/>
    <col min="522" max="522" width="8.6640625" style="32" bestFit="1" customWidth="1"/>
    <col min="523" max="523" width="7.33203125" style="32" bestFit="1" customWidth="1"/>
    <col min="524" max="524" width="12.5546875" style="32" bestFit="1" customWidth="1"/>
    <col min="525" max="525" width="13.109375" style="32" bestFit="1" customWidth="1"/>
    <col min="526" max="526" width="10.5546875" style="32" bestFit="1" customWidth="1"/>
    <col min="527" max="527" width="16.109375" style="32" bestFit="1" customWidth="1"/>
    <col min="528" max="528" width="10.109375" style="32" bestFit="1" customWidth="1"/>
    <col min="529" max="529" width="9.109375" style="32" bestFit="1" customWidth="1"/>
    <col min="530" max="530" width="11.33203125" style="32" bestFit="1" customWidth="1"/>
    <col min="531" max="531" width="10.109375" style="32" bestFit="1" customWidth="1"/>
    <col min="532" max="769" width="8.88671875" style="32"/>
    <col min="770" max="770" width="37.109375" style="32" customWidth="1"/>
    <col min="771" max="771" width="13.88671875" style="32" bestFit="1" customWidth="1"/>
    <col min="772" max="772" width="10" style="32" bestFit="1" customWidth="1"/>
    <col min="773" max="773" width="28.5546875" style="32" bestFit="1" customWidth="1"/>
    <col min="774" max="774" width="13" style="32" bestFit="1" customWidth="1"/>
    <col min="775" max="775" width="17.6640625" style="32" bestFit="1" customWidth="1"/>
    <col min="776" max="776" width="10.109375" style="32" bestFit="1" customWidth="1"/>
    <col min="777" max="777" width="14.109375" style="32" bestFit="1" customWidth="1"/>
    <col min="778" max="778" width="8.6640625" style="32" bestFit="1" customWidth="1"/>
    <col min="779" max="779" width="7.33203125" style="32" bestFit="1" customWidth="1"/>
    <col min="780" max="780" width="12.5546875" style="32" bestFit="1" customWidth="1"/>
    <col min="781" max="781" width="13.109375" style="32" bestFit="1" customWidth="1"/>
    <col min="782" max="782" width="10.5546875" style="32" bestFit="1" customWidth="1"/>
    <col min="783" max="783" width="16.109375" style="32" bestFit="1" customWidth="1"/>
    <col min="784" max="784" width="10.109375" style="32" bestFit="1" customWidth="1"/>
    <col min="785" max="785" width="9.109375" style="32" bestFit="1" customWidth="1"/>
    <col min="786" max="786" width="11.33203125" style="32" bestFit="1" customWidth="1"/>
    <col min="787" max="787" width="10.109375" style="32" bestFit="1" customWidth="1"/>
    <col min="788" max="1025" width="8.88671875" style="32"/>
    <col min="1026" max="1026" width="37.109375" style="32" customWidth="1"/>
    <col min="1027" max="1027" width="13.88671875" style="32" bestFit="1" customWidth="1"/>
    <col min="1028" max="1028" width="10" style="32" bestFit="1" customWidth="1"/>
    <col min="1029" max="1029" width="28.5546875" style="32" bestFit="1" customWidth="1"/>
    <col min="1030" max="1030" width="13" style="32" bestFit="1" customWidth="1"/>
    <col min="1031" max="1031" width="17.6640625" style="32" bestFit="1" customWidth="1"/>
    <col min="1032" max="1032" width="10.109375" style="32" bestFit="1" customWidth="1"/>
    <col min="1033" max="1033" width="14.109375" style="32" bestFit="1" customWidth="1"/>
    <col min="1034" max="1034" width="8.6640625" style="32" bestFit="1" customWidth="1"/>
    <col min="1035" max="1035" width="7.33203125" style="32" bestFit="1" customWidth="1"/>
    <col min="1036" max="1036" width="12.5546875" style="32" bestFit="1" customWidth="1"/>
    <col min="1037" max="1037" width="13.109375" style="32" bestFit="1" customWidth="1"/>
    <col min="1038" max="1038" width="10.5546875" style="32" bestFit="1" customWidth="1"/>
    <col min="1039" max="1039" width="16.109375" style="32" bestFit="1" customWidth="1"/>
    <col min="1040" max="1040" width="10.109375" style="32" bestFit="1" customWidth="1"/>
    <col min="1041" max="1041" width="9.109375" style="32" bestFit="1" customWidth="1"/>
    <col min="1042" max="1042" width="11.33203125" style="32" bestFit="1" customWidth="1"/>
    <col min="1043" max="1043" width="10.109375" style="32" bestFit="1" customWidth="1"/>
    <col min="1044" max="1281" width="8.88671875" style="32"/>
    <col min="1282" max="1282" width="37.109375" style="32" customWidth="1"/>
    <col min="1283" max="1283" width="13.88671875" style="32" bestFit="1" customWidth="1"/>
    <col min="1284" max="1284" width="10" style="32" bestFit="1" customWidth="1"/>
    <col min="1285" max="1285" width="28.5546875" style="32" bestFit="1" customWidth="1"/>
    <col min="1286" max="1286" width="13" style="32" bestFit="1" customWidth="1"/>
    <col min="1287" max="1287" width="17.6640625" style="32" bestFit="1" customWidth="1"/>
    <col min="1288" max="1288" width="10.109375" style="32" bestFit="1" customWidth="1"/>
    <col min="1289" max="1289" width="14.109375" style="32" bestFit="1" customWidth="1"/>
    <col min="1290" max="1290" width="8.6640625" style="32" bestFit="1" customWidth="1"/>
    <col min="1291" max="1291" width="7.33203125" style="32" bestFit="1" customWidth="1"/>
    <col min="1292" max="1292" width="12.5546875" style="32" bestFit="1" customWidth="1"/>
    <col min="1293" max="1293" width="13.109375" style="32" bestFit="1" customWidth="1"/>
    <col min="1294" max="1294" width="10.5546875" style="32" bestFit="1" customWidth="1"/>
    <col min="1295" max="1295" width="16.109375" style="32" bestFit="1" customWidth="1"/>
    <col min="1296" max="1296" width="10.109375" style="32" bestFit="1" customWidth="1"/>
    <col min="1297" max="1297" width="9.109375" style="32" bestFit="1" customWidth="1"/>
    <col min="1298" max="1298" width="11.33203125" style="32" bestFit="1" customWidth="1"/>
    <col min="1299" max="1299" width="10.109375" style="32" bestFit="1" customWidth="1"/>
    <col min="1300" max="1537" width="8.88671875" style="32"/>
    <col min="1538" max="1538" width="37.109375" style="32" customWidth="1"/>
    <col min="1539" max="1539" width="13.88671875" style="32" bestFit="1" customWidth="1"/>
    <col min="1540" max="1540" width="10" style="32" bestFit="1" customWidth="1"/>
    <col min="1541" max="1541" width="28.5546875" style="32" bestFit="1" customWidth="1"/>
    <col min="1542" max="1542" width="13" style="32" bestFit="1" customWidth="1"/>
    <col min="1543" max="1543" width="17.6640625" style="32" bestFit="1" customWidth="1"/>
    <col min="1544" max="1544" width="10.109375" style="32" bestFit="1" customWidth="1"/>
    <col min="1545" max="1545" width="14.109375" style="32" bestFit="1" customWidth="1"/>
    <col min="1546" max="1546" width="8.6640625" style="32" bestFit="1" customWidth="1"/>
    <col min="1547" max="1547" width="7.33203125" style="32" bestFit="1" customWidth="1"/>
    <col min="1548" max="1548" width="12.5546875" style="32" bestFit="1" customWidth="1"/>
    <col min="1549" max="1549" width="13.109375" style="32" bestFit="1" customWidth="1"/>
    <col min="1550" max="1550" width="10.5546875" style="32" bestFit="1" customWidth="1"/>
    <col min="1551" max="1551" width="16.109375" style="32" bestFit="1" customWidth="1"/>
    <col min="1552" max="1552" width="10.109375" style="32" bestFit="1" customWidth="1"/>
    <col min="1553" max="1553" width="9.109375" style="32" bestFit="1" customWidth="1"/>
    <col min="1554" max="1554" width="11.33203125" style="32" bestFit="1" customWidth="1"/>
    <col min="1555" max="1555" width="10.109375" style="32" bestFit="1" customWidth="1"/>
    <col min="1556" max="1793" width="8.88671875" style="32"/>
    <col min="1794" max="1794" width="37.109375" style="32" customWidth="1"/>
    <col min="1795" max="1795" width="13.88671875" style="32" bestFit="1" customWidth="1"/>
    <col min="1796" max="1796" width="10" style="32" bestFit="1" customWidth="1"/>
    <col min="1797" max="1797" width="28.5546875" style="32" bestFit="1" customWidth="1"/>
    <col min="1798" max="1798" width="13" style="32" bestFit="1" customWidth="1"/>
    <col min="1799" max="1799" width="17.6640625" style="32" bestFit="1" customWidth="1"/>
    <col min="1800" max="1800" width="10.109375" style="32" bestFit="1" customWidth="1"/>
    <col min="1801" max="1801" width="14.109375" style="32" bestFit="1" customWidth="1"/>
    <col min="1802" max="1802" width="8.6640625" style="32" bestFit="1" customWidth="1"/>
    <col min="1803" max="1803" width="7.33203125" style="32" bestFit="1" customWidth="1"/>
    <col min="1804" max="1804" width="12.5546875" style="32" bestFit="1" customWidth="1"/>
    <col min="1805" max="1805" width="13.109375" style="32" bestFit="1" customWidth="1"/>
    <col min="1806" max="1806" width="10.5546875" style="32" bestFit="1" customWidth="1"/>
    <col min="1807" max="1807" width="16.109375" style="32" bestFit="1" customWidth="1"/>
    <col min="1808" max="1808" width="10.109375" style="32" bestFit="1" customWidth="1"/>
    <col min="1809" max="1809" width="9.109375" style="32" bestFit="1" customWidth="1"/>
    <col min="1810" max="1810" width="11.33203125" style="32" bestFit="1" customWidth="1"/>
    <col min="1811" max="1811" width="10.109375" style="32" bestFit="1" customWidth="1"/>
    <col min="1812" max="2049" width="8.88671875" style="32"/>
    <col min="2050" max="2050" width="37.109375" style="32" customWidth="1"/>
    <col min="2051" max="2051" width="13.88671875" style="32" bestFit="1" customWidth="1"/>
    <col min="2052" max="2052" width="10" style="32" bestFit="1" customWidth="1"/>
    <col min="2053" max="2053" width="28.5546875" style="32" bestFit="1" customWidth="1"/>
    <col min="2054" max="2054" width="13" style="32" bestFit="1" customWidth="1"/>
    <col min="2055" max="2055" width="17.6640625" style="32" bestFit="1" customWidth="1"/>
    <col min="2056" max="2056" width="10.109375" style="32" bestFit="1" customWidth="1"/>
    <col min="2057" max="2057" width="14.109375" style="32" bestFit="1" customWidth="1"/>
    <col min="2058" max="2058" width="8.6640625" style="32" bestFit="1" customWidth="1"/>
    <col min="2059" max="2059" width="7.33203125" style="32" bestFit="1" customWidth="1"/>
    <col min="2060" max="2060" width="12.5546875" style="32" bestFit="1" customWidth="1"/>
    <col min="2061" max="2061" width="13.109375" style="32" bestFit="1" customWidth="1"/>
    <col min="2062" max="2062" width="10.5546875" style="32" bestFit="1" customWidth="1"/>
    <col min="2063" max="2063" width="16.109375" style="32" bestFit="1" customWidth="1"/>
    <col min="2064" max="2064" width="10.109375" style="32" bestFit="1" customWidth="1"/>
    <col min="2065" max="2065" width="9.109375" style="32" bestFit="1" customWidth="1"/>
    <col min="2066" max="2066" width="11.33203125" style="32" bestFit="1" customWidth="1"/>
    <col min="2067" max="2067" width="10.109375" style="32" bestFit="1" customWidth="1"/>
    <col min="2068" max="2305" width="8.88671875" style="32"/>
    <col min="2306" max="2306" width="37.109375" style="32" customWidth="1"/>
    <col min="2307" max="2307" width="13.88671875" style="32" bestFit="1" customWidth="1"/>
    <col min="2308" max="2308" width="10" style="32" bestFit="1" customWidth="1"/>
    <col min="2309" max="2309" width="28.5546875" style="32" bestFit="1" customWidth="1"/>
    <col min="2310" max="2310" width="13" style="32" bestFit="1" customWidth="1"/>
    <col min="2311" max="2311" width="17.6640625" style="32" bestFit="1" customWidth="1"/>
    <col min="2312" max="2312" width="10.109375" style="32" bestFit="1" customWidth="1"/>
    <col min="2313" max="2313" width="14.109375" style="32" bestFit="1" customWidth="1"/>
    <col min="2314" max="2314" width="8.6640625" style="32" bestFit="1" customWidth="1"/>
    <col min="2315" max="2315" width="7.33203125" style="32" bestFit="1" customWidth="1"/>
    <col min="2316" max="2316" width="12.5546875" style="32" bestFit="1" customWidth="1"/>
    <col min="2317" max="2317" width="13.109375" style="32" bestFit="1" customWidth="1"/>
    <col min="2318" max="2318" width="10.5546875" style="32" bestFit="1" customWidth="1"/>
    <col min="2319" max="2319" width="16.109375" style="32" bestFit="1" customWidth="1"/>
    <col min="2320" max="2320" width="10.109375" style="32" bestFit="1" customWidth="1"/>
    <col min="2321" max="2321" width="9.109375" style="32" bestFit="1" customWidth="1"/>
    <col min="2322" max="2322" width="11.33203125" style="32" bestFit="1" customWidth="1"/>
    <col min="2323" max="2323" width="10.109375" style="32" bestFit="1" customWidth="1"/>
    <col min="2324" max="2561" width="8.88671875" style="32"/>
    <col min="2562" max="2562" width="37.109375" style="32" customWidth="1"/>
    <col min="2563" max="2563" width="13.88671875" style="32" bestFit="1" customWidth="1"/>
    <col min="2564" max="2564" width="10" style="32" bestFit="1" customWidth="1"/>
    <col min="2565" max="2565" width="28.5546875" style="32" bestFit="1" customWidth="1"/>
    <col min="2566" max="2566" width="13" style="32" bestFit="1" customWidth="1"/>
    <col min="2567" max="2567" width="17.6640625" style="32" bestFit="1" customWidth="1"/>
    <col min="2568" max="2568" width="10.109375" style="32" bestFit="1" customWidth="1"/>
    <col min="2569" max="2569" width="14.109375" style="32" bestFit="1" customWidth="1"/>
    <col min="2570" max="2570" width="8.6640625" style="32" bestFit="1" customWidth="1"/>
    <col min="2571" max="2571" width="7.33203125" style="32" bestFit="1" customWidth="1"/>
    <col min="2572" max="2572" width="12.5546875" style="32" bestFit="1" customWidth="1"/>
    <col min="2573" max="2573" width="13.109375" style="32" bestFit="1" customWidth="1"/>
    <col min="2574" max="2574" width="10.5546875" style="32" bestFit="1" customWidth="1"/>
    <col min="2575" max="2575" width="16.109375" style="32" bestFit="1" customWidth="1"/>
    <col min="2576" max="2576" width="10.109375" style="32" bestFit="1" customWidth="1"/>
    <col min="2577" max="2577" width="9.109375" style="32" bestFit="1" customWidth="1"/>
    <col min="2578" max="2578" width="11.33203125" style="32" bestFit="1" customWidth="1"/>
    <col min="2579" max="2579" width="10.109375" style="32" bestFit="1" customWidth="1"/>
    <col min="2580" max="2817" width="8.88671875" style="32"/>
    <col min="2818" max="2818" width="37.109375" style="32" customWidth="1"/>
    <col min="2819" max="2819" width="13.88671875" style="32" bestFit="1" customWidth="1"/>
    <col min="2820" max="2820" width="10" style="32" bestFit="1" customWidth="1"/>
    <col min="2821" max="2821" width="28.5546875" style="32" bestFit="1" customWidth="1"/>
    <col min="2822" max="2822" width="13" style="32" bestFit="1" customWidth="1"/>
    <col min="2823" max="2823" width="17.6640625" style="32" bestFit="1" customWidth="1"/>
    <col min="2824" max="2824" width="10.109375" style="32" bestFit="1" customWidth="1"/>
    <col min="2825" max="2825" width="14.109375" style="32" bestFit="1" customWidth="1"/>
    <col min="2826" max="2826" width="8.6640625" style="32" bestFit="1" customWidth="1"/>
    <col min="2827" max="2827" width="7.33203125" style="32" bestFit="1" customWidth="1"/>
    <col min="2828" max="2828" width="12.5546875" style="32" bestFit="1" customWidth="1"/>
    <col min="2829" max="2829" width="13.109375" style="32" bestFit="1" customWidth="1"/>
    <col min="2830" max="2830" width="10.5546875" style="32" bestFit="1" customWidth="1"/>
    <col min="2831" max="2831" width="16.109375" style="32" bestFit="1" customWidth="1"/>
    <col min="2832" max="2832" width="10.109375" style="32" bestFit="1" customWidth="1"/>
    <col min="2833" max="2833" width="9.109375" style="32" bestFit="1" customWidth="1"/>
    <col min="2834" max="2834" width="11.33203125" style="32" bestFit="1" customWidth="1"/>
    <col min="2835" max="2835" width="10.109375" style="32" bestFit="1" customWidth="1"/>
    <col min="2836" max="3073" width="8.88671875" style="32"/>
    <col min="3074" max="3074" width="37.109375" style="32" customWidth="1"/>
    <col min="3075" max="3075" width="13.88671875" style="32" bestFit="1" customWidth="1"/>
    <col min="3076" max="3076" width="10" style="32" bestFit="1" customWidth="1"/>
    <col min="3077" max="3077" width="28.5546875" style="32" bestFit="1" customWidth="1"/>
    <col min="3078" max="3078" width="13" style="32" bestFit="1" customWidth="1"/>
    <col min="3079" max="3079" width="17.6640625" style="32" bestFit="1" customWidth="1"/>
    <col min="3080" max="3080" width="10.109375" style="32" bestFit="1" customWidth="1"/>
    <col min="3081" max="3081" width="14.109375" style="32" bestFit="1" customWidth="1"/>
    <col min="3082" max="3082" width="8.6640625" style="32" bestFit="1" customWidth="1"/>
    <col min="3083" max="3083" width="7.33203125" style="32" bestFit="1" customWidth="1"/>
    <col min="3084" max="3084" width="12.5546875" style="32" bestFit="1" customWidth="1"/>
    <col min="3085" max="3085" width="13.109375" style="32" bestFit="1" customWidth="1"/>
    <col min="3086" max="3086" width="10.5546875" style="32" bestFit="1" customWidth="1"/>
    <col min="3087" max="3087" width="16.109375" style="32" bestFit="1" customWidth="1"/>
    <col min="3088" max="3088" width="10.109375" style="32" bestFit="1" customWidth="1"/>
    <col min="3089" max="3089" width="9.109375" style="32" bestFit="1" customWidth="1"/>
    <col min="3090" max="3090" width="11.33203125" style="32" bestFit="1" customWidth="1"/>
    <col min="3091" max="3091" width="10.109375" style="32" bestFit="1" customWidth="1"/>
    <col min="3092" max="3329" width="8.88671875" style="32"/>
    <col min="3330" max="3330" width="37.109375" style="32" customWidth="1"/>
    <col min="3331" max="3331" width="13.88671875" style="32" bestFit="1" customWidth="1"/>
    <col min="3332" max="3332" width="10" style="32" bestFit="1" customWidth="1"/>
    <col min="3333" max="3333" width="28.5546875" style="32" bestFit="1" customWidth="1"/>
    <col min="3334" max="3334" width="13" style="32" bestFit="1" customWidth="1"/>
    <col min="3335" max="3335" width="17.6640625" style="32" bestFit="1" customWidth="1"/>
    <col min="3336" max="3336" width="10.109375" style="32" bestFit="1" customWidth="1"/>
    <col min="3337" max="3337" width="14.109375" style="32" bestFit="1" customWidth="1"/>
    <col min="3338" max="3338" width="8.6640625" style="32" bestFit="1" customWidth="1"/>
    <col min="3339" max="3339" width="7.33203125" style="32" bestFit="1" customWidth="1"/>
    <col min="3340" max="3340" width="12.5546875" style="32" bestFit="1" customWidth="1"/>
    <col min="3341" max="3341" width="13.109375" style="32" bestFit="1" customWidth="1"/>
    <col min="3342" max="3342" width="10.5546875" style="32" bestFit="1" customWidth="1"/>
    <col min="3343" max="3343" width="16.109375" style="32" bestFit="1" customWidth="1"/>
    <col min="3344" max="3344" width="10.109375" style="32" bestFit="1" customWidth="1"/>
    <col min="3345" max="3345" width="9.109375" style="32" bestFit="1" customWidth="1"/>
    <col min="3346" max="3346" width="11.33203125" style="32" bestFit="1" customWidth="1"/>
    <col min="3347" max="3347" width="10.109375" style="32" bestFit="1" customWidth="1"/>
    <col min="3348" max="3585" width="8.88671875" style="32"/>
    <col min="3586" max="3586" width="37.109375" style="32" customWidth="1"/>
    <col min="3587" max="3587" width="13.88671875" style="32" bestFit="1" customWidth="1"/>
    <col min="3588" max="3588" width="10" style="32" bestFit="1" customWidth="1"/>
    <col min="3589" max="3589" width="28.5546875" style="32" bestFit="1" customWidth="1"/>
    <col min="3590" max="3590" width="13" style="32" bestFit="1" customWidth="1"/>
    <col min="3591" max="3591" width="17.6640625" style="32" bestFit="1" customWidth="1"/>
    <col min="3592" max="3592" width="10.109375" style="32" bestFit="1" customWidth="1"/>
    <col min="3593" max="3593" width="14.109375" style="32" bestFit="1" customWidth="1"/>
    <col min="3594" max="3594" width="8.6640625" style="32" bestFit="1" customWidth="1"/>
    <col min="3595" max="3595" width="7.33203125" style="32" bestFit="1" customWidth="1"/>
    <col min="3596" max="3596" width="12.5546875" style="32" bestFit="1" customWidth="1"/>
    <col min="3597" max="3597" width="13.109375" style="32" bestFit="1" customWidth="1"/>
    <col min="3598" max="3598" width="10.5546875" style="32" bestFit="1" customWidth="1"/>
    <col min="3599" max="3599" width="16.109375" style="32" bestFit="1" customWidth="1"/>
    <col min="3600" max="3600" width="10.109375" style="32" bestFit="1" customWidth="1"/>
    <col min="3601" max="3601" width="9.109375" style="32" bestFit="1" customWidth="1"/>
    <col min="3602" max="3602" width="11.33203125" style="32" bestFit="1" customWidth="1"/>
    <col min="3603" max="3603" width="10.109375" style="32" bestFit="1" customWidth="1"/>
    <col min="3604" max="3841" width="8.88671875" style="32"/>
    <col min="3842" max="3842" width="37.109375" style="32" customWidth="1"/>
    <col min="3843" max="3843" width="13.88671875" style="32" bestFit="1" customWidth="1"/>
    <col min="3844" max="3844" width="10" style="32" bestFit="1" customWidth="1"/>
    <col min="3845" max="3845" width="28.5546875" style="32" bestFit="1" customWidth="1"/>
    <col min="3846" max="3846" width="13" style="32" bestFit="1" customWidth="1"/>
    <col min="3847" max="3847" width="17.6640625" style="32" bestFit="1" customWidth="1"/>
    <col min="3848" max="3848" width="10.109375" style="32" bestFit="1" customWidth="1"/>
    <col min="3849" max="3849" width="14.109375" style="32" bestFit="1" customWidth="1"/>
    <col min="3850" max="3850" width="8.6640625" style="32" bestFit="1" customWidth="1"/>
    <col min="3851" max="3851" width="7.33203125" style="32" bestFit="1" customWidth="1"/>
    <col min="3852" max="3852" width="12.5546875" style="32" bestFit="1" customWidth="1"/>
    <col min="3853" max="3853" width="13.109375" style="32" bestFit="1" customWidth="1"/>
    <col min="3854" max="3854" width="10.5546875" style="32" bestFit="1" customWidth="1"/>
    <col min="3855" max="3855" width="16.109375" style="32" bestFit="1" customWidth="1"/>
    <col min="3856" max="3856" width="10.109375" style="32" bestFit="1" customWidth="1"/>
    <col min="3857" max="3857" width="9.109375" style="32" bestFit="1" customWidth="1"/>
    <col min="3858" max="3858" width="11.33203125" style="32" bestFit="1" customWidth="1"/>
    <col min="3859" max="3859" width="10.109375" style="32" bestFit="1" customWidth="1"/>
    <col min="3860" max="4097" width="8.88671875" style="32"/>
    <col min="4098" max="4098" width="37.109375" style="32" customWidth="1"/>
    <col min="4099" max="4099" width="13.88671875" style="32" bestFit="1" customWidth="1"/>
    <col min="4100" max="4100" width="10" style="32" bestFit="1" customWidth="1"/>
    <col min="4101" max="4101" width="28.5546875" style="32" bestFit="1" customWidth="1"/>
    <col min="4102" max="4102" width="13" style="32" bestFit="1" customWidth="1"/>
    <col min="4103" max="4103" width="17.6640625" style="32" bestFit="1" customWidth="1"/>
    <col min="4104" max="4104" width="10.109375" style="32" bestFit="1" customWidth="1"/>
    <col min="4105" max="4105" width="14.109375" style="32" bestFit="1" customWidth="1"/>
    <col min="4106" max="4106" width="8.6640625" style="32" bestFit="1" customWidth="1"/>
    <col min="4107" max="4107" width="7.33203125" style="32" bestFit="1" customWidth="1"/>
    <col min="4108" max="4108" width="12.5546875" style="32" bestFit="1" customWidth="1"/>
    <col min="4109" max="4109" width="13.109375" style="32" bestFit="1" customWidth="1"/>
    <col min="4110" max="4110" width="10.5546875" style="32" bestFit="1" customWidth="1"/>
    <col min="4111" max="4111" width="16.109375" style="32" bestFit="1" customWidth="1"/>
    <col min="4112" max="4112" width="10.109375" style="32" bestFit="1" customWidth="1"/>
    <col min="4113" max="4113" width="9.109375" style="32" bestFit="1" customWidth="1"/>
    <col min="4114" max="4114" width="11.33203125" style="32" bestFit="1" customWidth="1"/>
    <col min="4115" max="4115" width="10.109375" style="32" bestFit="1" customWidth="1"/>
    <col min="4116" max="4353" width="8.88671875" style="32"/>
    <col min="4354" max="4354" width="37.109375" style="32" customWidth="1"/>
    <col min="4355" max="4355" width="13.88671875" style="32" bestFit="1" customWidth="1"/>
    <col min="4356" max="4356" width="10" style="32" bestFit="1" customWidth="1"/>
    <col min="4357" max="4357" width="28.5546875" style="32" bestFit="1" customWidth="1"/>
    <col min="4358" max="4358" width="13" style="32" bestFit="1" customWidth="1"/>
    <col min="4359" max="4359" width="17.6640625" style="32" bestFit="1" customWidth="1"/>
    <col min="4360" max="4360" width="10.109375" style="32" bestFit="1" customWidth="1"/>
    <col min="4361" max="4361" width="14.109375" style="32" bestFit="1" customWidth="1"/>
    <col min="4362" max="4362" width="8.6640625" style="32" bestFit="1" customWidth="1"/>
    <col min="4363" max="4363" width="7.33203125" style="32" bestFit="1" customWidth="1"/>
    <col min="4364" max="4364" width="12.5546875" style="32" bestFit="1" customWidth="1"/>
    <col min="4365" max="4365" width="13.109375" style="32" bestFit="1" customWidth="1"/>
    <col min="4366" max="4366" width="10.5546875" style="32" bestFit="1" customWidth="1"/>
    <col min="4367" max="4367" width="16.109375" style="32" bestFit="1" customWidth="1"/>
    <col min="4368" max="4368" width="10.109375" style="32" bestFit="1" customWidth="1"/>
    <col min="4369" max="4369" width="9.109375" style="32" bestFit="1" customWidth="1"/>
    <col min="4370" max="4370" width="11.33203125" style="32" bestFit="1" customWidth="1"/>
    <col min="4371" max="4371" width="10.109375" style="32" bestFit="1" customWidth="1"/>
    <col min="4372" max="4609" width="8.88671875" style="32"/>
    <col min="4610" max="4610" width="37.109375" style="32" customWidth="1"/>
    <col min="4611" max="4611" width="13.88671875" style="32" bestFit="1" customWidth="1"/>
    <col min="4612" max="4612" width="10" style="32" bestFit="1" customWidth="1"/>
    <col min="4613" max="4613" width="28.5546875" style="32" bestFit="1" customWidth="1"/>
    <col min="4614" max="4614" width="13" style="32" bestFit="1" customWidth="1"/>
    <col min="4615" max="4615" width="17.6640625" style="32" bestFit="1" customWidth="1"/>
    <col min="4616" max="4616" width="10.109375" style="32" bestFit="1" customWidth="1"/>
    <col min="4617" max="4617" width="14.109375" style="32" bestFit="1" customWidth="1"/>
    <col min="4618" max="4618" width="8.6640625" style="32" bestFit="1" customWidth="1"/>
    <col min="4619" max="4619" width="7.33203125" style="32" bestFit="1" customWidth="1"/>
    <col min="4620" max="4620" width="12.5546875" style="32" bestFit="1" customWidth="1"/>
    <col min="4621" max="4621" width="13.109375" style="32" bestFit="1" customWidth="1"/>
    <col min="4622" max="4622" width="10.5546875" style="32" bestFit="1" customWidth="1"/>
    <col min="4623" max="4623" width="16.109375" style="32" bestFit="1" customWidth="1"/>
    <col min="4624" max="4624" width="10.109375" style="32" bestFit="1" customWidth="1"/>
    <col min="4625" max="4625" width="9.109375" style="32" bestFit="1" customWidth="1"/>
    <col min="4626" max="4626" width="11.33203125" style="32" bestFit="1" customWidth="1"/>
    <col min="4627" max="4627" width="10.109375" style="32" bestFit="1" customWidth="1"/>
    <col min="4628" max="4865" width="8.88671875" style="32"/>
    <col min="4866" max="4866" width="37.109375" style="32" customWidth="1"/>
    <col min="4867" max="4867" width="13.88671875" style="32" bestFit="1" customWidth="1"/>
    <col min="4868" max="4868" width="10" style="32" bestFit="1" customWidth="1"/>
    <col min="4869" max="4869" width="28.5546875" style="32" bestFit="1" customWidth="1"/>
    <col min="4870" max="4870" width="13" style="32" bestFit="1" customWidth="1"/>
    <col min="4871" max="4871" width="17.6640625" style="32" bestFit="1" customWidth="1"/>
    <col min="4872" max="4872" width="10.109375" style="32" bestFit="1" customWidth="1"/>
    <col min="4873" max="4873" width="14.109375" style="32" bestFit="1" customWidth="1"/>
    <col min="4874" max="4874" width="8.6640625" style="32" bestFit="1" customWidth="1"/>
    <col min="4875" max="4875" width="7.33203125" style="32" bestFit="1" customWidth="1"/>
    <col min="4876" max="4876" width="12.5546875" style="32" bestFit="1" customWidth="1"/>
    <col min="4877" max="4877" width="13.109375" style="32" bestFit="1" customWidth="1"/>
    <col min="4878" max="4878" width="10.5546875" style="32" bestFit="1" customWidth="1"/>
    <col min="4879" max="4879" width="16.109375" style="32" bestFit="1" customWidth="1"/>
    <col min="4880" max="4880" width="10.109375" style="32" bestFit="1" customWidth="1"/>
    <col min="4881" max="4881" width="9.109375" style="32" bestFit="1" customWidth="1"/>
    <col min="4882" max="4882" width="11.33203125" style="32" bestFit="1" customWidth="1"/>
    <col min="4883" max="4883" width="10.109375" style="32" bestFit="1" customWidth="1"/>
    <col min="4884" max="5121" width="8.88671875" style="32"/>
    <col min="5122" max="5122" width="37.109375" style="32" customWidth="1"/>
    <col min="5123" max="5123" width="13.88671875" style="32" bestFit="1" customWidth="1"/>
    <col min="5124" max="5124" width="10" style="32" bestFit="1" customWidth="1"/>
    <col min="5125" max="5125" width="28.5546875" style="32" bestFit="1" customWidth="1"/>
    <col min="5126" max="5126" width="13" style="32" bestFit="1" customWidth="1"/>
    <col min="5127" max="5127" width="17.6640625" style="32" bestFit="1" customWidth="1"/>
    <col min="5128" max="5128" width="10.109375" style="32" bestFit="1" customWidth="1"/>
    <col min="5129" max="5129" width="14.109375" style="32" bestFit="1" customWidth="1"/>
    <col min="5130" max="5130" width="8.6640625" style="32" bestFit="1" customWidth="1"/>
    <col min="5131" max="5131" width="7.33203125" style="32" bestFit="1" customWidth="1"/>
    <col min="5132" max="5132" width="12.5546875" style="32" bestFit="1" customWidth="1"/>
    <col min="5133" max="5133" width="13.109375" style="32" bestFit="1" customWidth="1"/>
    <col min="5134" max="5134" width="10.5546875" style="32" bestFit="1" customWidth="1"/>
    <col min="5135" max="5135" width="16.109375" style="32" bestFit="1" customWidth="1"/>
    <col min="5136" max="5136" width="10.109375" style="32" bestFit="1" customWidth="1"/>
    <col min="5137" max="5137" width="9.109375" style="32" bestFit="1" customWidth="1"/>
    <col min="5138" max="5138" width="11.33203125" style="32" bestFit="1" customWidth="1"/>
    <col min="5139" max="5139" width="10.109375" style="32" bestFit="1" customWidth="1"/>
    <col min="5140" max="5377" width="8.88671875" style="32"/>
    <col min="5378" max="5378" width="37.109375" style="32" customWidth="1"/>
    <col min="5379" max="5379" width="13.88671875" style="32" bestFit="1" customWidth="1"/>
    <col min="5380" max="5380" width="10" style="32" bestFit="1" customWidth="1"/>
    <col min="5381" max="5381" width="28.5546875" style="32" bestFit="1" customWidth="1"/>
    <col min="5382" max="5382" width="13" style="32" bestFit="1" customWidth="1"/>
    <col min="5383" max="5383" width="17.6640625" style="32" bestFit="1" customWidth="1"/>
    <col min="5384" max="5384" width="10.109375" style="32" bestFit="1" customWidth="1"/>
    <col min="5385" max="5385" width="14.109375" style="32" bestFit="1" customWidth="1"/>
    <col min="5386" max="5386" width="8.6640625" style="32" bestFit="1" customWidth="1"/>
    <col min="5387" max="5387" width="7.33203125" style="32" bestFit="1" customWidth="1"/>
    <col min="5388" max="5388" width="12.5546875" style="32" bestFit="1" customWidth="1"/>
    <col min="5389" max="5389" width="13.109375" style="32" bestFit="1" customWidth="1"/>
    <col min="5390" max="5390" width="10.5546875" style="32" bestFit="1" customWidth="1"/>
    <col min="5391" max="5391" width="16.109375" style="32" bestFit="1" customWidth="1"/>
    <col min="5392" max="5392" width="10.109375" style="32" bestFit="1" customWidth="1"/>
    <col min="5393" max="5393" width="9.109375" style="32" bestFit="1" customWidth="1"/>
    <col min="5394" max="5394" width="11.33203125" style="32" bestFit="1" customWidth="1"/>
    <col min="5395" max="5395" width="10.109375" style="32" bestFit="1" customWidth="1"/>
    <col min="5396" max="5633" width="8.88671875" style="32"/>
    <col min="5634" max="5634" width="37.109375" style="32" customWidth="1"/>
    <col min="5635" max="5635" width="13.88671875" style="32" bestFit="1" customWidth="1"/>
    <col min="5636" max="5636" width="10" style="32" bestFit="1" customWidth="1"/>
    <col min="5637" max="5637" width="28.5546875" style="32" bestFit="1" customWidth="1"/>
    <col min="5638" max="5638" width="13" style="32" bestFit="1" customWidth="1"/>
    <col min="5639" max="5639" width="17.6640625" style="32" bestFit="1" customWidth="1"/>
    <col min="5640" max="5640" width="10.109375" style="32" bestFit="1" customWidth="1"/>
    <col min="5641" max="5641" width="14.109375" style="32" bestFit="1" customWidth="1"/>
    <col min="5642" max="5642" width="8.6640625" style="32" bestFit="1" customWidth="1"/>
    <col min="5643" max="5643" width="7.33203125" style="32" bestFit="1" customWidth="1"/>
    <col min="5644" max="5644" width="12.5546875" style="32" bestFit="1" customWidth="1"/>
    <col min="5645" max="5645" width="13.109375" style="32" bestFit="1" customWidth="1"/>
    <col min="5646" max="5646" width="10.5546875" style="32" bestFit="1" customWidth="1"/>
    <col min="5647" max="5647" width="16.109375" style="32" bestFit="1" customWidth="1"/>
    <col min="5648" max="5648" width="10.109375" style="32" bestFit="1" customWidth="1"/>
    <col min="5649" max="5649" width="9.109375" style="32" bestFit="1" customWidth="1"/>
    <col min="5650" max="5650" width="11.33203125" style="32" bestFit="1" customWidth="1"/>
    <col min="5651" max="5651" width="10.109375" style="32" bestFit="1" customWidth="1"/>
    <col min="5652" max="5889" width="8.88671875" style="32"/>
    <col min="5890" max="5890" width="37.109375" style="32" customWidth="1"/>
    <col min="5891" max="5891" width="13.88671875" style="32" bestFit="1" customWidth="1"/>
    <col min="5892" max="5892" width="10" style="32" bestFit="1" customWidth="1"/>
    <col min="5893" max="5893" width="28.5546875" style="32" bestFit="1" customWidth="1"/>
    <col min="5894" max="5894" width="13" style="32" bestFit="1" customWidth="1"/>
    <col min="5895" max="5895" width="17.6640625" style="32" bestFit="1" customWidth="1"/>
    <col min="5896" max="5896" width="10.109375" style="32" bestFit="1" customWidth="1"/>
    <col min="5897" max="5897" width="14.109375" style="32" bestFit="1" customWidth="1"/>
    <col min="5898" max="5898" width="8.6640625" style="32" bestFit="1" customWidth="1"/>
    <col min="5899" max="5899" width="7.33203125" style="32" bestFit="1" customWidth="1"/>
    <col min="5900" max="5900" width="12.5546875" style="32" bestFit="1" customWidth="1"/>
    <col min="5901" max="5901" width="13.109375" style="32" bestFit="1" customWidth="1"/>
    <col min="5902" max="5902" width="10.5546875" style="32" bestFit="1" customWidth="1"/>
    <col min="5903" max="5903" width="16.109375" style="32" bestFit="1" customWidth="1"/>
    <col min="5904" max="5904" width="10.109375" style="32" bestFit="1" customWidth="1"/>
    <col min="5905" max="5905" width="9.109375" style="32" bestFit="1" customWidth="1"/>
    <col min="5906" max="5906" width="11.33203125" style="32" bestFit="1" customWidth="1"/>
    <col min="5907" max="5907" width="10.109375" style="32" bestFit="1" customWidth="1"/>
    <col min="5908" max="6145" width="8.88671875" style="32"/>
    <col min="6146" max="6146" width="37.109375" style="32" customWidth="1"/>
    <col min="6147" max="6147" width="13.88671875" style="32" bestFit="1" customWidth="1"/>
    <col min="6148" max="6148" width="10" style="32" bestFit="1" customWidth="1"/>
    <col min="6149" max="6149" width="28.5546875" style="32" bestFit="1" customWidth="1"/>
    <col min="6150" max="6150" width="13" style="32" bestFit="1" customWidth="1"/>
    <col min="6151" max="6151" width="17.6640625" style="32" bestFit="1" customWidth="1"/>
    <col min="6152" max="6152" width="10.109375" style="32" bestFit="1" customWidth="1"/>
    <col min="6153" max="6153" width="14.109375" style="32" bestFit="1" customWidth="1"/>
    <col min="6154" max="6154" width="8.6640625" style="32" bestFit="1" customWidth="1"/>
    <col min="6155" max="6155" width="7.33203125" style="32" bestFit="1" customWidth="1"/>
    <col min="6156" max="6156" width="12.5546875" style="32" bestFit="1" customWidth="1"/>
    <col min="6157" max="6157" width="13.109375" style="32" bestFit="1" customWidth="1"/>
    <col min="6158" max="6158" width="10.5546875" style="32" bestFit="1" customWidth="1"/>
    <col min="6159" max="6159" width="16.109375" style="32" bestFit="1" customWidth="1"/>
    <col min="6160" max="6160" width="10.109375" style="32" bestFit="1" customWidth="1"/>
    <col min="6161" max="6161" width="9.109375" style="32" bestFit="1" customWidth="1"/>
    <col min="6162" max="6162" width="11.33203125" style="32" bestFit="1" customWidth="1"/>
    <col min="6163" max="6163" width="10.109375" style="32" bestFit="1" customWidth="1"/>
    <col min="6164" max="6401" width="8.88671875" style="32"/>
    <col min="6402" max="6402" width="37.109375" style="32" customWidth="1"/>
    <col min="6403" max="6403" width="13.88671875" style="32" bestFit="1" customWidth="1"/>
    <col min="6404" max="6404" width="10" style="32" bestFit="1" customWidth="1"/>
    <col min="6405" max="6405" width="28.5546875" style="32" bestFit="1" customWidth="1"/>
    <col min="6406" max="6406" width="13" style="32" bestFit="1" customWidth="1"/>
    <col min="6407" max="6407" width="17.6640625" style="32" bestFit="1" customWidth="1"/>
    <col min="6408" max="6408" width="10.109375" style="32" bestFit="1" customWidth="1"/>
    <col min="6409" max="6409" width="14.109375" style="32" bestFit="1" customWidth="1"/>
    <col min="6410" max="6410" width="8.6640625" style="32" bestFit="1" customWidth="1"/>
    <col min="6411" max="6411" width="7.33203125" style="32" bestFit="1" customWidth="1"/>
    <col min="6412" max="6412" width="12.5546875" style="32" bestFit="1" customWidth="1"/>
    <col min="6413" max="6413" width="13.109375" style="32" bestFit="1" customWidth="1"/>
    <col min="6414" max="6414" width="10.5546875" style="32" bestFit="1" customWidth="1"/>
    <col min="6415" max="6415" width="16.109375" style="32" bestFit="1" customWidth="1"/>
    <col min="6416" max="6416" width="10.109375" style="32" bestFit="1" customWidth="1"/>
    <col min="6417" max="6417" width="9.109375" style="32" bestFit="1" customWidth="1"/>
    <col min="6418" max="6418" width="11.33203125" style="32" bestFit="1" customWidth="1"/>
    <col min="6419" max="6419" width="10.109375" style="32" bestFit="1" customWidth="1"/>
    <col min="6420" max="6657" width="8.88671875" style="32"/>
    <col min="6658" max="6658" width="37.109375" style="32" customWidth="1"/>
    <col min="6659" max="6659" width="13.88671875" style="32" bestFit="1" customWidth="1"/>
    <col min="6660" max="6660" width="10" style="32" bestFit="1" customWidth="1"/>
    <col min="6661" max="6661" width="28.5546875" style="32" bestFit="1" customWidth="1"/>
    <col min="6662" max="6662" width="13" style="32" bestFit="1" customWidth="1"/>
    <col min="6663" max="6663" width="17.6640625" style="32" bestFit="1" customWidth="1"/>
    <col min="6664" max="6664" width="10.109375" style="32" bestFit="1" customWidth="1"/>
    <col min="6665" max="6665" width="14.109375" style="32" bestFit="1" customWidth="1"/>
    <col min="6666" max="6666" width="8.6640625" style="32" bestFit="1" customWidth="1"/>
    <col min="6667" max="6667" width="7.33203125" style="32" bestFit="1" customWidth="1"/>
    <col min="6668" max="6668" width="12.5546875" style="32" bestFit="1" customWidth="1"/>
    <col min="6669" max="6669" width="13.109375" style="32" bestFit="1" customWidth="1"/>
    <col min="6670" max="6670" width="10.5546875" style="32" bestFit="1" customWidth="1"/>
    <col min="6671" max="6671" width="16.109375" style="32" bestFit="1" customWidth="1"/>
    <col min="6672" max="6672" width="10.109375" style="32" bestFit="1" customWidth="1"/>
    <col min="6673" max="6673" width="9.109375" style="32" bestFit="1" customWidth="1"/>
    <col min="6674" max="6674" width="11.33203125" style="32" bestFit="1" customWidth="1"/>
    <col min="6675" max="6675" width="10.109375" style="32" bestFit="1" customWidth="1"/>
    <col min="6676" max="6913" width="8.88671875" style="32"/>
    <col min="6914" max="6914" width="37.109375" style="32" customWidth="1"/>
    <col min="6915" max="6915" width="13.88671875" style="32" bestFit="1" customWidth="1"/>
    <col min="6916" max="6916" width="10" style="32" bestFit="1" customWidth="1"/>
    <col min="6917" max="6917" width="28.5546875" style="32" bestFit="1" customWidth="1"/>
    <col min="6918" max="6918" width="13" style="32" bestFit="1" customWidth="1"/>
    <col min="6919" max="6919" width="17.6640625" style="32" bestFit="1" customWidth="1"/>
    <col min="6920" max="6920" width="10.109375" style="32" bestFit="1" customWidth="1"/>
    <col min="6921" max="6921" width="14.109375" style="32" bestFit="1" customWidth="1"/>
    <col min="6922" max="6922" width="8.6640625" style="32" bestFit="1" customWidth="1"/>
    <col min="6923" max="6923" width="7.33203125" style="32" bestFit="1" customWidth="1"/>
    <col min="6924" max="6924" width="12.5546875" style="32" bestFit="1" customWidth="1"/>
    <col min="6925" max="6925" width="13.109375" style="32" bestFit="1" customWidth="1"/>
    <col min="6926" max="6926" width="10.5546875" style="32" bestFit="1" customWidth="1"/>
    <col min="6927" max="6927" width="16.109375" style="32" bestFit="1" customWidth="1"/>
    <col min="6928" max="6928" width="10.109375" style="32" bestFit="1" customWidth="1"/>
    <col min="6929" max="6929" width="9.109375" style="32" bestFit="1" customWidth="1"/>
    <col min="6930" max="6930" width="11.33203125" style="32" bestFit="1" customWidth="1"/>
    <col min="6931" max="6931" width="10.109375" style="32" bestFit="1" customWidth="1"/>
    <col min="6932" max="7169" width="8.88671875" style="32"/>
    <col min="7170" max="7170" width="37.109375" style="32" customWidth="1"/>
    <col min="7171" max="7171" width="13.88671875" style="32" bestFit="1" customWidth="1"/>
    <col min="7172" max="7172" width="10" style="32" bestFit="1" customWidth="1"/>
    <col min="7173" max="7173" width="28.5546875" style="32" bestFit="1" customWidth="1"/>
    <col min="7174" max="7174" width="13" style="32" bestFit="1" customWidth="1"/>
    <col min="7175" max="7175" width="17.6640625" style="32" bestFit="1" customWidth="1"/>
    <col min="7176" max="7176" width="10.109375" style="32" bestFit="1" customWidth="1"/>
    <col min="7177" max="7177" width="14.109375" style="32" bestFit="1" customWidth="1"/>
    <col min="7178" max="7178" width="8.6640625" style="32" bestFit="1" customWidth="1"/>
    <col min="7179" max="7179" width="7.33203125" style="32" bestFit="1" customWidth="1"/>
    <col min="7180" max="7180" width="12.5546875" style="32" bestFit="1" customWidth="1"/>
    <col min="7181" max="7181" width="13.109375" style="32" bestFit="1" customWidth="1"/>
    <col min="7182" max="7182" width="10.5546875" style="32" bestFit="1" customWidth="1"/>
    <col min="7183" max="7183" width="16.109375" style="32" bestFit="1" customWidth="1"/>
    <col min="7184" max="7184" width="10.109375" style="32" bestFit="1" customWidth="1"/>
    <col min="7185" max="7185" width="9.109375" style="32" bestFit="1" customWidth="1"/>
    <col min="7186" max="7186" width="11.33203125" style="32" bestFit="1" customWidth="1"/>
    <col min="7187" max="7187" width="10.109375" style="32" bestFit="1" customWidth="1"/>
    <col min="7188" max="7425" width="8.88671875" style="32"/>
    <col min="7426" max="7426" width="37.109375" style="32" customWidth="1"/>
    <col min="7427" max="7427" width="13.88671875" style="32" bestFit="1" customWidth="1"/>
    <col min="7428" max="7428" width="10" style="32" bestFit="1" customWidth="1"/>
    <col min="7429" max="7429" width="28.5546875" style="32" bestFit="1" customWidth="1"/>
    <col min="7430" max="7430" width="13" style="32" bestFit="1" customWidth="1"/>
    <col min="7431" max="7431" width="17.6640625" style="32" bestFit="1" customWidth="1"/>
    <col min="7432" max="7432" width="10.109375" style="32" bestFit="1" customWidth="1"/>
    <col min="7433" max="7433" width="14.109375" style="32" bestFit="1" customWidth="1"/>
    <col min="7434" max="7434" width="8.6640625" style="32" bestFit="1" customWidth="1"/>
    <col min="7435" max="7435" width="7.33203125" style="32" bestFit="1" customWidth="1"/>
    <col min="7436" max="7436" width="12.5546875" style="32" bestFit="1" customWidth="1"/>
    <col min="7437" max="7437" width="13.109375" style="32" bestFit="1" customWidth="1"/>
    <col min="7438" max="7438" width="10.5546875" style="32" bestFit="1" customWidth="1"/>
    <col min="7439" max="7439" width="16.109375" style="32" bestFit="1" customWidth="1"/>
    <col min="7440" max="7440" width="10.109375" style="32" bestFit="1" customWidth="1"/>
    <col min="7441" max="7441" width="9.109375" style="32" bestFit="1" customWidth="1"/>
    <col min="7442" max="7442" width="11.33203125" style="32" bestFit="1" customWidth="1"/>
    <col min="7443" max="7443" width="10.109375" style="32" bestFit="1" customWidth="1"/>
    <col min="7444" max="7681" width="8.88671875" style="32"/>
    <col min="7682" max="7682" width="37.109375" style="32" customWidth="1"/>
    <col min="7683" max="7683" width="13.88671875" style="32" bestFit="1" customWidth="1"/>
    <col min="7684" max="7684" width="10" style="32" bestFit="1" customWidth="1"/>
    <col min="7685" max="7685" width="28.5546875" style="32" bestFit="1" customWidth="1"/>
    <col min="7686" max="7686" width="13" style="32" bestFit="1" customWidth="1"/>
    <col min="7687" max="7687" width="17.6640625" style="32" bestFit="1" customWidth="1"/>
    <col min="7688" max="7688" width="10.109375" style="32" bestFit="1" customWidth="1"/>
    <col min="7689" max="7689" width="14.109375" style="32" bestFit="1" customWidth="1"/>
    <col min="7690" max="7690" width="8.6640625" style="32" bestFit="1" customWidth="1"/>
    <col min="7691" max="7691" width="7.33203125" style="32" bestFit="1" customWidth="1"/>
    <col min="7692" max="7692" width="12.5546875" style="32" bestFit="1" customWidth="1"/>
    <col min="7693" max="7693" width="13.109375" style="32" bestFit="1" customWidth="1"/>
    <col min="7694" max="7694" width="10.5546875" style="32" bestFit="1" customWidth="1"/>
    <col min="7695" max="7695" width="16.109375" style="32" bestFit="1" customWidth="1"/>
    <col min="7696" max="7696" width="10.109375" style="32" bestFit="1" customWidth="1"/>
    <col min="7697" max="7697" width="9.109375" style="32" bestFit="1" customWidth="1"/>
    <col min="7698" max="7698" width="11.33203125" style="32" bestFit="1" customWidth="1"/>
    <col min="7699" max="7699" width="10.109375" style="32" bestFit="1" customWidth="1"/>
    <col min="7700" max="7937" width="8.88671875" style="32"/>
    <col min="7938" max="7938" width="37.109375" style="32" customWidth="1"/>
    <col min="7939" max="7939" width="13.88671875" style="32" bestFit="1" customWidth="1"/>
    <col min="7940" max="7940" width="10" style="32" bestFit="1" customWidth="1"/>
    <col min="7941" max="7941" width="28.5546875" style="32" bestFit="1" customWidth="1"/>
    <col min="7942" max="7942" width="13" style="32" bestFit="1" customWidth="1"/>
    <col min="7943" max="7943" width="17.6640625" style="32" bestFit="1" customWidth="1"/>
    <col min="7944" max="7944" width="10.109375" style="32" bestFit="1" customWidth="1"/>
    <col min="7945" max="7945" width="14.109375" style="32" bestFit="1" customWidth="1"/>
    <col min="7946" max="7946" width="8.6640625" style="32" bestFit="1" customWidth="1"/>
    <col min="7947" max="7947" width="7.33203125" style="32" bestFit="1" customWidth="1"/>
    <col min="7948" max="7948" width="12.5546875" style="32" bestFit="1" customWidth="1"/>
    <col min="7949" max="7949" width="13.109375" style="32" bestFit="1" customWidth="1"/>
    <col min="7950" max="7950" width="10.5546875" style="32" bestFit="1" customWidth="1"/>
    <col min="7951" max="7951" width="16.109375" style="32" bestFit="1" customWidth="1"/>
    <col min="7952" max="7952" width="10.109375" style="32" bestFit="1" customWidth="1"/>
    <col min="7953" max="7953" width="9.109375" style="32" bestFit="1" customWidth="1"/>
    <col min="7954" max="7954" width="11.33203125" style="32" bestFit="1" customWidth="1"/>
    <col min="7955" max="7955" width="10.109375" style="32" bestFit="1" customWidth="1"/>
    <col min="7956" max="8193" width="8.88671875" style="32"/>
    <col min="8194" max="8194" width="37.109375" style="32" customWidth="1"/>
    <col min="8195" max="8195" width="13.88671875" style="32" bestFit="1" customWidth="1"/>
    <col min="8196" max="8196" width="10" style="32" bestFit="1" customWidth="1"/>
    <col min="8197" max="8197" width="28.5546875" style="32" bestFit="1" customWidth="1"/>
    <col min="8198" max="8198" width="13" style="32" bestFit="1" customWidth="1"/>
    <col min="8199" max="8199" width="17.6640625" style="32" bestFit="1" customWidth="1"/>
    <col min="8200" max="8200" width="10.109375" style="32" bestFit="1" customWidth="1"/>
    <col min="8201" max="8201" width="14.109375" style="32" bestFit="1" customWidth="1"/>
    <col min="8202" max="8202" width="8.6640625" style="32" bestFit="1" customWidth="1"/>
    <col min="8203" max="8203" width="7.33203125" style="32" bestFit="1" customWidth="1"/>
    <col min="8204" max="8204" width="12.5546875" style="32" bestFit="1" customWidth="1"/>
    <col min="8205" max="8205" width="13.109375" style="32" bestFit="1" customWidth="1"/>
    <col min="8206" max="8206" width="10.5546875" style="32" bestFit="1" customWidth="1"/>
    <col min="8207" max="8207" width="16.109375" style="32" bestFit="1" customWidth="1"/>
    <col min="8208" max="8208" width="10.109375" style="32" bestFit="1" customWidth="1"/>
    <col min="8209" max="8209" width="9.109375" style="32" bestFit="1" customWidth="1"/>
    <col min="8210" max="8210" width="11.33203125" style="32" bestFit="1" customWidth="1"/>
    <col min="8211" max="8211" width="10.109375" style="32" bestFit="1" customWidth="1"/>
    <col min="8212" max="8449" width="8.88671875" style="32"/>
    <col min="8450" max="8450" width="37.109375" style="32" customWidth="1"/>
    <col min="8451" max="8451" width="13.88671875" style="32" bestFit="1" customWidth="1"/>
    <col min="8452" max="8452" width="10" style="32" bestFit="1" customWidth="1"/>
    <col min="8453" max="8453" width="28.5546875" style="32" bestFit="1" customWidth="1"/>
    <col min="8454" max="8454" width="13" style="32" bestFit="1" customWidth="1"/>
    <col min="8455" max="8455" width="17.6640625" style="32" bestFit="1" customWidth="1"/>
    <col min="8456" max="8456" width="10.109375" style="32" bestFit="1" customWidth="1"/>
    <col min="8457" max="8457" width="14.109375" style="32" bestFit="1" customWidth="1"/>
    <col min="8458" max="8458" width="8.6640625" style="32" bestFit="1" customWidth="1"/>
    <col min="8459" max="8459" width="7.33203125" style="32" bestFit="1" customWidth="1"/>
    <col min="8460" max="8460" width="12.5546875" style="32" bestFit="1" customWidth="1"/>
    <col min="8461" max="8461" width="13.109375" style="32" bestFit="1" customWidth="1"/>
    <col min="8462" max="8462" width="10.5546875" style="32" bestFit="1" customWidth="1"/>
    <col min="8463" max="8463" width="16.109375" style="32" bestFit="1" customWidth="1"/>
    <col min="8464" max="8464" width="10.109375" style="32" bestFit="1" customWidth="1"/>
    <col min="8465" max="8465" width="9.109375" style="32" bestFit="1" customWidth="1"/>
    <col min="8466" max="8466" width="11.33203125" style="32" bestFit="1" customWidth="1"/>
    <col min="8467" max="8467" width="10.109375" style="32" bestFit="1" customWidth="1"/>
    <col min="8468" max="8705" width="8.88671875" style="32"/>
    <col min="8706" max="8706" width="37.109375" style="32" customWidth="1"/>
    <col min="8707" max="8707" width="13.88671875" style="32" bestFit="1" customWidth="1"/>
    <col min="8708" max="8708" width="10" style="32" bestFit="1" customWidth="1"/>
    <col min="8709" max="8709" width="28.5546875" style="32" bestFit="1" customWidth="1"/>
    <col min="8710" max="8710" width="13" style="32" bestFit="1" customWidth="1"/>
    <col min="8711" max="8711" width="17.6640625" style="32" bestFit="1" customWidth="1"/>
    <col min="8712" max="8712" width="10.109375" style="32" bestFit="1" customWidth="1"/>
    <col min="8713" max="8713" width="14.109375" style="32" bestFit="1" customWidth="1"/>
    <col min="8714" max="8714" width="8.6640625" style="32" bestFit="1" customWidth="1"/>
    <col min="8715" max="8715" width="7.33203125" style="32" bestFit="1" customWidth="1"/>
    <col min="8716" max="8716" width="12.5546875" style="32" bestFit="1" customWidth="1"/>
    <col min="8717" max="8717" width="13.109375" style="32" bestFit="1" customWidth="1"/>
    <col min="8718" max="8718" width="10.5546875" style="32" bestFit="1" customWidth="1"/>
    <col min="8719" max="8719" width="16.109375" style="32" bestFit="1" customWidth="1"/>
    <col min="8720" max="8720" width="10.109375" style="32" bestFit="1" customWidth="1"/>
    <col min="8721" max="8721" width="9.109375" style="32" bestFit="1" customWidth="1"/>
    <col min="8722" max="8722" width="11.33203125" style="32" bestFit="1" customWidth="1"/>
    <col min="8723" max="8723" width="10.109375" style="32" bestFit="1" customWidth="1"/>
    <col min="8724" max="8961" width="8.88671875" style="32"/>
    <col min="8962" max="8962" width="37.109375" style="32" customWidth="1"/>
    <col min="8963" max="8963" width="13.88671875" style="32" bestFit="1" customWidth="1"/>
    <col min="8964" max="8964" width="10" style="32" bestFit="1" customWidth="1"/>
    <col min="8965" max="8965" width="28.5546875" style="32" bestFit="1" customWidth="1"/>
    <col min="8966" max="8966" width="13" style="32" bestFit="1" customWidth="1"/>
    <col min="8967" max="8967" width="17.6640625" style="32" bestFit="1" customWidth="1"/>
    <col min="8968" max="8968" width="10.109375" style="32" bestFit="1" customWidth="1"/>
    <col min="8969" max="8969" width="14.109375" style="32" bestFit="1" customWidth="1"/>
    <col min="8970" max="8970" width="8.6640625" style="32" bestFit="1" customWidth="1"/>
    <col min="8971" max="8971" width="7.33203125" style="32" bestFit="1" customWidth="1"/>
    <col min="8972" max="8972" width="12.5546875" style="32" bestFit="1" customWidth="1"/>
    <col min="8973" max="8973" width="13.109375" style="32" bestFit="1" customWidth="1"/>
    <col min="8974" max="8974" width="10.5546875" style="32" bestFit="1" customWidth="1"/>
    <col min="8975" max="8975" width="16.109375" style="32" bestFit="1" customWidth="1"/>
    <col min="8976" max="8976" width="10.109375" style="32" bestFit="1" customWidth="1"/>
    <col min="8977" max="8977" width="9.109375" style="32" bestFit="1" customWidth="1"/>
    <col min="8978" max="8978" width="11.33203125" style="32" bestFit="1" customWidth="1"/>
    <col min="8979" max="8979" width="10.109375" style="32" bestFit="1" customWidth="1"/>
    <col min="8980" max="9217" width="8.88671875" style="32"/>
    <col min="9218" max="9218" width="37.109375" style="32" customWidth="1"/>
    <col min="9219" max="9219" width="13.88671875" style="32" bestFit="1" customWidth="1"/>
    <col min="9220" max="9220" width="10" style="32" bestFit="1" customWidth="1"/>
    <col min="9221" max="9221" width="28.5546875" style="32" bestFit="1" customWidth="1"/>
    <col min="9222" max="9222" width="13" style="32" bestFit="1" customWidth="1"/>
    <col min="9223" max="9223" width="17.6640625" style="32" bestFit="1" customWidth="1"/>
    <col min="9224" max="9224" width="10.109375" style="32" bestFit="1" customWidth="1"/>
    <col min="9225" max="9225" width="14.109375" style="32" bestFit="1" customWidth="1"/>
    <col min="9226" max="9226" width="8.6640625" style="32" bestFit="1" customWidth="1"/>
    <col min="9227" max="9227" width="7.33203125" style="32" bestFit="1" customWidth="1"/>
    <col min="9228" max="9228" width="12.5546875" style="32" bestFit="1" customWidth="1"/>
    <col min="9229" max="9229" width="13.109375" style="32" bestFit="1" customWidth="1"/>
    <col min="9230" max="9230" width="10.5546875" style="32" bestFit="1" customWidth="1"/>
    <col min="9231" max="9231" width="16.109375" style="32" bestFit="1" customWidth="1"/>
    <col min="9232" max="9232" width="10.109375" style="32" bestFit="1" customWidth="1"/>
    <col min="9233" max="9233" width="9.109375" style="32" bestFit="1" customWidth="1"/>
    <col min="9234" max="9234" width="11.33203125" style="32" bestFit="1" customWidth="1"/>
    <col min="9235" max="9235" width="10.109375" style="32" bestFit="1" customWidth="1"/>
    <col min="9236" max="9473" width="8.88671875" style="32"/>
    <col min="9474" max="9474" width="37.109375" style="32" customWidth="1"/>
    <col min="9475" max="9475" width="13.88671875" style="32" bestFit="1" customWidth="1"/>
    <col min="9476" max="9476" width="10" style="32" bestFit="1" customWidth="1"/>
    <col min="9477" max="9477" width="28.5546875" style="32" bestFit="1" customWidth="1"/>
    <col min="9478" max="9478" width="13" style="32" bestFit="1" customWidth="1"/>
    <col min="9479" max="9479" width="17.6640625" style="32" bestFit="1" customWidth="1"/>
    <col min="9480" max="9480" width="10.109375" style="32" bestFit="1" customWidth="1"/>
    <col min="9481" max="9481" width="14.109375" style="32" bestFit="1" customWidth="1"/>
    <col min="9482" max="9482" width="8.6640625" style="32" bestFit="1" customWidth="1"/>
    <col min="9483" max="9483" width="7.33203125" style="32" bestFit="1" customWidth="1"/>
    <col min="9484" max="9484" width="12.5546875" style="32" bestFit="1" customWidth="1"/>
    <col min="9485" max="9485" width="13.109375" style="32" bestFit="1" customWidth="1"/>
    <col min="9486" max="9486" width="10.5546875" style="32" bestFit="1" customWidth="1"/>
    <col min="9487" max="9487" width="16.109375" style="32" bestFit="1" customWidth="1"/>
    <col min="9488" max="9488" width="10.109375" style="32" bestFit="1" customWidth="1"/>
    <col min="9489" max="9489" width="9.109375" style="32" bestFit="1" customWidth="1"/>
    <col min="9490" max="9490" width="11.33203125" style="32" bestFit="1" customWidth="1"/>
    <col min="9491" max="9491" width="10.109375" style="32" bestFit="1" customWidth="1"/>
    <col min="9492" max="9729" width="8.88671875" style="32"/>
    <col min="9730" max="9730" width="37.109375" style="32" customWidth="1"/>
    <col min="9731" max="9731" width="13.88671875" style="32" bestFit="1" customWidth="1"/>
    <col min="9732" max="9732" width="10" style="32" bestFit="1" customWidth="1"/>
    <col min="9733" max="9733" width="28.5546875" style="32" bestFit="1" customWidth="1"/>
    <col min="9734" max="9734" width="13" style="32" bestFit="1" customWidth="1"/>
    <col min="9735" max="9735" width="17.6640625" style="32" bestFit="1" customWidth="1"/>
    <col min="9736" max="9736" width="10.109375" style="32" bestFit="1" customWidth="1"/>
    <col min="9737" max="9737" width="14.109375" style="32" bestFit="1" customWidth="1"/>
    <col min="9738" max="9738" width="8.6640625" style="32" bestFit="1" customWidth="1"/>
    <col min="9739" max="9739" width="7.33203125" style="32" bestFit="1" customWidth="1"/>
    <col min="9740" max="9740" width="12.5546875" style="32" bestFit="1" customWidth="1"/>
    <col min="9741" max="9741" width="13.109375" style="32" bestFit="1" customWidth="1"/>
    <col min="9742" max="9742" width="10.5546875" style="32" bestFit="1" customWidth="1"/>
    <col min="9743" max="9743" width="16.109375" style="32" bestFit="1" customWidth="1"/>
    <col min="9744" max="9744" width="10.109375" style="32" bestFit="1" customWidth="1"/>
    <col min="9745" max="9745" width="9.109375" style="32" bestFit="1" customWidth="1"/>
    <col min="9746" max="9746" width="11.33203125" style="32" bestFit="1" customWidth="1"/>
    <col min="9747" max="9747" width="10.109375" style="32" bestFit="1" customWidth="1"/>
    <col min="9748" max="9985" width="8.88671875" style="32"/>
    <col min="9986" max="9986" width="37.109375" style="32" customWidth="1"/>
    <col min="9987" max="9987" width="13.88671875" style="32" bestFit="1" customWidth="1"/>
    <col min="9988" max="9988" width="10" style="32" bestFit="1" customWidth="1"/>
    <col min="9989" max="9989" width="28.5546875" style="32" bestFit="1" customWidth="1"/>
    <col min="9990" max="9990" width="13" style="32" bestFit="1" customWidth="1"/>
    <col min="9991" max="9991" width="17.6640625" style="32" bestFit="1" customWidth="1"/>
    <col min="9992" max="9992" width="10.109375" style="32" bestFit="1" customWidth="1"/>
    <col min="9993" max="9993" width="14.109375" style="32" bestFit="1" customWidth="1"/>
    <col min="9994" max="9994" width="8.6640625" style="32" bestFit="1" customWidth="1"/>
    <col min="9995" max="9995" width="7.33203125" style="32" bestFit="1" customWidth="1"/>
    <col min="9996" max="9996" width="12.5546875" style="32" bestFit="1" customWidth="1"/>
    <col min="9997" max="9997" width="13.109375" style="32" bestFit="1" customWidth="1"/>
    <col min="9998" max="9998" width="10.5546875" style="32" bestFit="1" customWidth="1"/>
    <col min="9999" max="9999" width="16.109375" style="32" bestFit="1" customWidth="1"/>
    <col min="10000" max="10000" width="10.109375" style="32" bestFit="1" customWidth="1"/>
    <col min="10001" max="10001" width="9.109375" style="32" bestFit="1" customWidth="1"/>
    <col min="10002" max="10002" width="11.33203125" style="32" bestFit="1" customWidth="1"/>
    <col min="10003" max="10003" width="10.109375" style="32" bestFit="1" customWidth="1"/>
    <col min="10004" max="10241" width="8.88671875" style="32"/>
    <col min="10242" max="10242" width="37.109375" style="32" customWidth="1"/>
    <col min="10243" max="10243" width="13.88671875" style="32" bestFit="1" customWidth="1"/>
    <col min="10244" max="10244" width="10" style="32" bestFit="1" customWidth="1"/>
    <col min="10245" max="10245" width="28.5546875" style="32" bestFit="1" customWidth="1"/>
    <col min="10246" max="10246" width="13" style="32" bestFit="1" customWidth="1"/>
    <col min="10247" max="10247" width="17.6640625" style="32" bestFit="1" customWidth="1"/>
    <col min="10248" max="10248" width="10.109375" style="32" bestFit="1" customWidth="1"/>
    <col min="10249" max="10249" width="14.109375" style="32" bestFit="1" customWidth="1"/>
    <col min="10250" max="10250" width="8.6640625" style="32" bestFit="1" customWidth="1"/>
    <col min="10251" max="10251" width="7.33203125" style="32" bestFit="1" customWidth="1"/>
    <col min="10252" max="10252" width="12.5546875" style="32" bestFit="1" customWidth="1"/>
    <col min="10253" max="10253" width="13.109375" style="32" bestFit="1" customWidth="1"/>
    <col min="10254" max="10254" width="10.5546875" style="32" bestFit="1" customWidth="1"/>
    <col min="10255" max="10255" width="16.109375" style="32" bestFit="1" customWidth="1"/>
    <col min="10256" max="10256" width="10.109375" style="32" bestFit="1" customWidth="1"/>
    <col min="10257" max="10257" width="9.109375" style="32" bestFit="1" customWidth="1"/>
    <col min="10258" max="10258" width="11.33203125" style="32" bestFit="1" customWidth="1"/>
    <col min="10259" max="10259" width="10.109375" style="32" bestFit="1" customWidth="1"/>
    <col min="10260" max="10497" width="8.88671875" style="32"/>
    <col min="10498" max="10498" width="37.109375" style="32" customWidth="1"/>
    <col min="10499" max="10499" width="13.88671875" style="32" bestFit="1" customWidth="1"/>
    <col min="10500" max="10500" width="10" style="32" bestFit="1" customWidth="1"/>
    <col min="10501" max="10501" width="28.5546875" style="32" bestFit="1" customWidth="1"/>
    <col min="10502" max="10502" width="13" style="32" bestFit="1" customWidth="1"/>
    <col min="10503" max="10503" width="17.6640625" style="32" bestFit="1" customWidth="1"/>
    <col min="10504" max="10504" width="10.109375" style="32" bestFit="1" customWidth="1"/>
    <col min="10505" max="10505" width="14.109375" style="32" bestFit="1" customWidth="1"/>
    <col min="10506" max="10506" width="8.6640625" style="32" bestFit="1" customWidth="1"/>
    <col min="10507" max="10507" width="7.33203125" style="32" bestFit="1" customWidth="1"/>
    <col min="10508" max="10508" width="12.5546875" style="32" bestFit="1" customWidth="1"/>
    <col min="10509" max="10509" width="13.109375" style="32" bestFit="1" customWidth="1"/>
    <col min="10510" max="10510" width="10.5546875" style="32" bestFit="1" customWidth="1"/>
    <col min="10511" max="10511" width="16.109375" style="32" bestFit="1" customWidth="1"/>
    <col min="10512" max="10512" width="10.109375" style="32" bestFit="1" customWidth="1"/>
    <col min="10513" max="10513" width="9.109375" style="32" bestFit="1" customWidth="1"/>
    <col min="10514" max="10514" width="11.33203125" style="32" bestFit="1" customWidth="1"/>
    <col min="10515" max="10515" width="10.109375" style="32" bestFit="1" customWidth="1"/>
    <col min="10516" max="10753" width="8.88671875" style="32"/>
    <col min="10754" max="10754" width="37.109375" style="32" customWidth="1"/>
    <col min="10755" max="10755" width="13.88671875" style="32" bestFit="1" customWidth="1"/>
    <col min="10756" max="10756" width="10" style="32" bestFit="1" customWidth="1"/>
    <col min="10757" max="10757" width="28.5546875" style="32" bestFit="1" customWidth="1"/>
    <col min="10758" max="10758" width="13" style="32" bestFit="1" customWidth="1"/>
    <col min="10759" max="10759" width="17.6640625" style="32" bestFit="1" customWidth="1"/>
    <col min="10760" max="10760" width="10.109375" style="32" bestFit="1" customWidth="1"/>
    <col min="10761" max="10761" width="14.109375" style="32" bestFit="1" customWidth="1"/>
    <col min="10762" max="10762" width="8.6640625" style="32" bestFit="1" customWidth="1"/>
    <col min="10763" max="10763" width="7.33203125" style="32" bestFit="1" customWidth="1"/>
    <col min="10764" max="10764" width="12.5546875" style="32" bestFit="1" customWidth="1"/>
    <col min="10765" max="10765" width="13.109375" style="32" bestFit="1" customWidth="1"/>
    <col min="10766" max="10766" width="10.5546875" style="32" bestFit="1" customWidth="1"/>
    <col min="10767" max="10767" width="16.109375" style="32" bestFit="1" customWidth="1"/>
    <col min="10768" max="10768" width="10.109375" style="32" bestFit="1" customWidth="1"/>
    <col min="10769" max="10769" width="9.109375" style="32" bestFit="1" customWidth="1"/>
    <col min="10770" max="10770" width="11.33203125" style="32" bestFit="1" customWidth="1"/>
    <col min="10771" max="10771" width="10.109375" style="32" bestFit="1" customWidth="1"/>
    <col min="10772" max="11009" width="8.88671875" style="32"/>
    <col min="11010" max="11010" width="37.109375" style="32" customWidth="1"/>
    <col min="11011" max="11011" width="13.88671875" style="32" bestFit="1" customWidth="1"/>
    <col min="11012" max="11012" width="10" style="32" bestFit="1" customWidth="1"/>
    <col min="11013" max="11013" width="28.5546875" style="32" bestFit="1" customWidth="1"/>
    <col min="11014" max="11014" width="13" style="32" bestFit="1" customWidth="1"/>
    <col min="11015" max="11015" width="17.6640625" style="32" bestFit="1" customWidth="1"/>
    <col min="11016" max="11016" width="10.109375" style="32" bestFit="1" customWidth="1"/>
    <col min="11017" max="11017" width="14.109375" style="32" bestFit="1" customWidth="1"/>
    <col min="11018" max="11018" width="8.6640625" style="32" bestFit="1" customWidth="1"/>
    <col min="11019" max="11019" width="7.33203125" style="32" bestFit="1" customWidth="1"/>
    <col min="11020" max="11020" width="12.5546875" style="32" bestFit="1" customWidth="1"/>
    <col min="11021" max="11021" width="13.109375" style="32" bestFit="1" customWidth="1"/>
    <col min="11022" max="11022" width="10.5546875" style="32" bestFit="1" customWidth="1"/>
    <col min="11023" max="11023" width="16.109375" style="32" bestFit="1" customWidth="1"/>
    <col min="11024" max="11024" width="10.109375" style="32" bestFit="1" customWidth="1"/>
    <col min="11025" max="11025" width="9.109375" style="32" bestFit="1" customWidth="1"/>
    <col min="11026" max="11026" width="11.33203125" style="32" bestFit="1" customWidth="1"/>
    <col min="11027" max="11027" width="10.109375" style="32" bestFit="1" customWidth="1"/>
    <col min="11028" max="11265" width="8.88671875" style="32"/>
    <col min="11266" max="11266" width="37.109375" style="32" customWidth="1"/>
    <col min="11267" max="11267" width="13.88671875" style="32" bestFit="1" customWidth="1"/>
    <col min="11268" max="11268" width="10" style="32" bestFit="1" customWidth="1"/>
    <col min="11269" max="11269" width="28.5546875" style="32" bestFit="1" customWidth="1"/>
    <col min="11270" max="11270" width="13" style="32" bestFit="1" customWidth="1"/>
    <col min="11271" max="11271" width="17.6640625" style="32" bestFit="1" customWidth="1"/>
    <col min="11272" max="11272" width="10.109375" style="32" bestFit="1" customWidth="1"/>
    <col min="11273" max="11273" width="14.109375" style="32" bestFit="1" customWidth="1"/>
    <col min="11274" max="11274" width="8.6640625" style="32" bestFit="1" customWidth="1"/>
    <col min="11275" max="11275" width="7.33203125" style="32" bestFit="1" customWidth="1"/>
    <col min="11276" max="11276" width="12.5546875" style="32" bestFit="1" customWidth="1"/>
    <col min="11277" max="11277" width="13.109375" style="32" bestFit="1" customWidth="1"/>
    <col min="11278" max="11278" width="10.5546875" style="32" bestFit="1" customWidth="1"/>
    <col min="11279" max="11279" width="16.109375" style="32" bestFit="1" customWidth="1"/>
    <col min="11280" max="11280" width="10.109375" style="32" bestFit="1" customWidth="1"/>
    <col min="11281" max="11281" width="9.109375" style="32" bestFit="1" customWidth="1"/>
    <col min="11282" max="11282" width="11.33203125" style="32" bestFit="1" customWidth="1"/>
    <col min="11283" max="11283" width="10.109375" style="32" bestFit="1" customWidth="1"/>
    <col min="11284" max="11521" width="8.88671875" style="32"/>
    <col min="11522" max="11522" width="37.109375" style="32" customWidth="1"/>
    <col min="11523" max="11523" width="13.88671875" style="32" bestFit="1" customWidth="1"/>
    <col min="11524" max="11524" width="10" style="32" bestFit="1" customWidth="1"/>
    <col min="11525" max="11525" width="28.5546875" style="32" bestFit="1" customWidth="1"/>
    <col min="11526" max="11526" width="13" style="32" bestFit="1" customWidth="1"/>
    <col min="11527" max="11527" width="17.6640625" style="32" bestFit="1" customWidth="1"/>
    <col min="11528" max="11528" width="10.109375" style="32" bestFit="1" customWidth="1"/>
    <col min="11529" max="11529" width="14.109375" style="32" bestFit="1" customWidth="1"/>
    <col min="11530" max="11530" width="8.6640625" style="32" bestFit="1" customWidth="1"/>
    <col min="11531" max="11531" width="7.33203125" style="32" bestFit="1" customWidth="1"/>
    <col min="11532" max="11532" width="12.5546875" style="32" bestFit="1" customWidth="1"/>
    <col min="11533" max="11533" width="13.109375" style="32" bestFit="1" customWidth="1"/>
    <col min="11534" max="11534" width="10.5546875" style="32" bestFit="1" customWidth="1"/>
    <col min="11535" max="11535" width="16.109375" style="32" bestFit="1" customWidth="1"/>
    <col min="11536" max="11536" width="10.109375" style="32" bestFit="1" customWidth="1"/>
    <col min="11537" max="11537" width="9.109375" style="32" bestFit="1" customWidth="1"/>
    <col min="11538" max="11538" width="11.33203125" style="32" bestFit="1" customWidth="1"/>
    <col min="11539" max="11539" width="10.109375" style="32" bestFit="1" customWidth="1"/>
    <col min="11540" max="11777" width="8.88671875" style="32"/>
    <col min="11778" max="11778" width="37.109375" style="32" customWidth="1"/>
    <col min="11779" max="11779" width="13.88671875" style="32" bestFit="1" customWidth="1"/>
    <col min="11780" max="11780" width="10" style="32" bestFit="1" customWidth="1"/>
    <col min="11781" max="11781" width="28.5546875" style="32" bestFit="1" customWidth="1"/>
    <col min="11782" max="11782" width="13" style="32" bestFit="1" customWidth="1"/>
    <col min="11783" max="11783" width="17.6640625" style="32" bestFit="1" customWidth="1"/>
    <col min="11784" max="11784" width="10.109375" style="32" bestFit="1" customWidth="1"/>
    <col min="11785" max="11785" width="14.109375" style="32" bestFit="1" customWidth="1"/>
    <col min="11786" max="11786" width="8.6640625" style="32" bestFit="1" customWidth="1"/>
    <col min="11787" max="11787" width="7.33203125" style="32" bestFit="1" customWidth="1"/>
    <col min="11788" max="11788" width="12.5546875" style="32" bestFit="1" customWidth="1"/>
    <col min="11789" max="11789" width="13.109375" style="32" bestFit="1" customWidth="1"/>
    <col min="11790" max="11790" width="10.5546875" style="32" bestFit="1" customWidth="1"/>
    <col min="11791" max="11791" width="16.109375" style="32" bestFit="1" customWidth="1"/>
    <col min="11792" max="11792" width="10.109375" style="32" bestFit="1" customWidth="1"/>
    <col min="11793" max="11793" width="9.109375" style="32" bestFit="1" customWidth="1"/>
    <col min="11794" max="11794" width="11.33203125" style="32" bestFit="1" customWidth="1"/>
    <col min="11795" max="11795" width="10.109375" style="32" bestFit="1" customWidth="1"/>
    <col min="11796" max="12033" width="8.88671875" style="32"/>
    <col min="12034" max="12034" width="37.109375" style="32" customWidth="1"/>
    <col min="12035" max="12035" width="13.88671875" style="32" bestFit="1" customWidth="1"/>
    <col min="12036" max="12036" width="10" style="32" bestFit="1" customWidth="1"/>
    <col min="12037" max="12037" width="28.5546875" style="32" bestFit="1" customWidth="1"/>
    <col min="12038" max="12038" width="13" style="32" bestFit="1" customWidth="1"/>
    <col min="12039" max="12039" width="17.6640625" style="32" bestFit="1" customWidth="1"/>
    <col min="12040" max="12040" width="10.109375" style="32" bestFit="1" customWidth="1"/>
    <col min="12041" max="12041" width="14.109375" style="32" bestFit="1" customWidth="1"/>
    <col min="12042" max="12042" width="8.6640625" style="32" bestFit="1" customWidth="1"/>
    <col min="12043" max="12043" width="7.33203125" style="32" bestFit="1" customWidth="1"/>
    <col min="12044" max="12044" width="12.5546875" style="32" bestFit="1" customWidth="1"/>
    <col min="12045" max="12045" width="13.109375" style="32" bestFit="1" customWidth="1"/>
    <col min="12046" max="12046" width="10.5546875" style="32" bestFit="1" customWidth="1"/>
    <col min="12047" max="12047" width="16.109375" style="32" bestFit="1" customWidth="1"/>
    <col min="12048" max="12048" width="10.109375" style="32" bestFit="1" customWidth="1"/>
    <col min="12049" max="12049" width="9.109375" style="32" bestFit="1" customWidth="1"/>
    <col min="12050" max="12050" width="11.33203125" style="32" bestFit="1" customWidth="1"/>
    <col min="12051" max="12051" width="10.109375" style="32" bestFit="1" customWidth="1"/>
    <col min="12052" max="12289" width="8.88671875" style="32"/>
    <col min="12290" max="12290" width="37.109375" style="32" customWidth="1"/>
    <col min="12291" max="12291" width="13.88671875" style="32" bestFit="1" customWidth="1"/>
    <col min="12292" max="12292" width="10" style="32" bestFit="1" customWidth="1"/>
    <col min="12293" max="12293" width="28.5546875" style="32" bestFit="1" customWidth="1"/>
    <col min="12294" max="12294" width="13" style="32" bestFit="1" customWidth="1"/>
    <col min="12295" max="12295" width="17.6640625" style="32" bestFit="1" customWidth="1"/>
    <col min="12296" max="12296" width="10.109375" style="32" bestFit="1" customWidth="1"/>
    <col min="12297" max="12297" width="14.109375" style="32" bestFit="1" customWidth="1"/>
    <col min="12298" max="12298" width="8.6640625" style="32" bestFit="1" customWidth="1"/>
    <col min="12299" max="12299" width="7.33203125" style="32" bestFit="1" customWidth="1"/>
    <col min="12300" max="12300" width="12.5546875" style="32" bestFit="1" customWidth="1"/>
    <col min="12301" max="12301" width="13.109375" style="32" bestFit="1" customWidth="1"/>
    <col min="12302" max="12302" width="10.5546875" style="32" bestFit="1" customWidth="1"/>
    <col min="12303" max="12303" width="16.109375" style="32" bestFit="1" customWidth="1"/>
    <col min="12304" max="12304" width="10.109375" style="32" bestFit="1" customWidth="1"/>
    <col min="12305" max="12305" width="9.109375" style="32" bestFit="1" customWidth="1"/>
    <col min="12306" max="12306" width="11.33203125" style="32" bestFit="1" customWidth="1"/>
    <col min="12307" max="12307" width="10.109375" style="32" bestFit="1" customWidth="1"/>
    <col min="12308" max="12545" width="8.88671875" style="32"/>
    <col min="12546" max="12546" width="37.109375" style="32" customWidth="1"/>
    <col min="12547" max="12547" width="13.88671875" style="32" bestFit="1" customWidth="1"/>
    <col min="12548" max="12548" width="10" style="32" bestFit="1" customWidth="1"/>
    <col min="12549" max="12549" width="28.5546875" style="32" bestFit="1" customWidth="1"/>
    <col min="12550" max="12550" width="13" style="32" bestFit="1" customWidth="1"/>
    <col min="12551" max="12551" width="17.6640625" style="32" bestFit="1" customWidth="1"/>
    <col min="12552" max="12552" width="10.109375" style="32" bestFit="1" customWidth="1"/>
    <col min="12553" max="12553" width="14.109375" style="32" bestFit="1" customWidth="1"/>
    <col min="12554" max="12554" width="8.6640625" style="32" bestFit="1" customWidth="1"/>
    <col min="12555" max="12555" width="7.33203125" style="32" bestFit="1" customWidth="1"/>
    <col min="12556" max="12556" width="12.5546875" style="32" bestFit="1" customWidth="1"/>
    <col min="12557" max="12557" width="13.109375" style="32" bestFit="1" customWidth="1"/>
    <col min="12558" max="12558" width="10.5546875" style="32" bestFit="1" customWidth="1"/>
    <col min="12559" max="12559" width="16.109375" style="32" bestFit="1" customWidth="1"/>
    <col min="12560" max="12560" width="10.109375" style="32" bestFit="1" customWidth="1"/>
    <col min="12561" max="12561" width="9.109375" style="32" bestFit="1" customWidth="1"/>
    <col min="12562" max="12562" width="11.33203125" style="32" bestFit="1" customWidth="1"/>
    <col min="12563" max="12563" width="10.109375" style="32" bestFit="1" customWidth="1"/>
    <col min="12564" max="12801" width="8.88671875" style="32"/>
    <col min="12802" max="12802" width="37.109375" style="32" customWidth="1"/>
    <col min="12803" max="12803" width="13.88671875" style="32" bestFit="1" customWidth="1"/>
    <col min="12804" max="12804" width="10" style="32" bestFit="1" customWidth="1"/>
    <col min="12805" max="12805" width="28.5546875" style="32" bestFit="1" customWidth="1"/>
    <col min="12806" max="12806" width="13" style="32" bestFit="1" customWidth="1"/>
    <col min="12807" max="12807" width="17.6640625" style="32" bestFit="1" customWidth="1"/>
    <col min="12808" max="12808" width="10.109375" style="32" bestFit="1" customWidth="1"/>
    <col min="12809" max="12809" width="14.109375" style="32" bestFit="1" customWidth="1"/>
    <col min="12810" max="12810" width="8.6640625" style="32" bestFit="1" customWidth="1"/>
    <col min="12811" max="12811" width="7.33203125" style="32" bestFit="1" customWidth="1"/>
    <col min="12812" max="12812" width="12.5546875" style="32" bestFit="1" customWidth="1"/>
    <col min="12813" max="12813" width="13.109375" style="32" bestFit="1" customWidth="1"/>
    <col min="12814" max="12814" width="10.5546875" style="32" bestFit="1" customWidth="1"/>
    <col min="12815" max="12815" width="16.109375" style="32" bestFit="1" customWidth="1"/>
    <col min="12816" max="12816" width="10.109375" style="32" bestFit="1" customWidth="1"/>
    <col min="12817" max="12817" width="9.109375" style="32" bestFit="1" customWidth="1"/>
    <col min="12818" max="12818" width="11.33203125" style="32" bestFit="1" customWidth="1"/>
    <col min="12819" max="12819" width="10.109375" style="32" bestFit="1" customWidth="1"/>
    <col min="12820" max="13057" width="8.88671875" style="32"/>
    <col min="13058" max="13058" width="37.109375" style="32" customWidth="1"/>
    <col min="13059" max="13059" width="13.88671875" style="32" bestFit="1" customWidth="1"/>
    <col min="13060" max="13060" width="10" style="32" bestFit="1" customWidth="1"/>
    <col min="13061" max="13061" width="28.5546875" style="32" bestFit="1" customWidth="1"/>
    <col min="13062" max="13062" width="13" style="32" bestFit="1" customWidth="1"/>
    <col min="13063" max="13063" width="17.6640625" style="32" bestFit="1" customWidth="1"/>
    <col min="13064" max="13064" width="10.109375" style="32" bestFit="1" customWidth="1"/>
    <col min="13065" max="13065" width="14.109375" style="32" bestFit="1" customWidth="1"/>
    <col min="13066" max="13066" width="8.6640625" style="32" bestFit="1" customWidth="1"/>
    <col min="13067" max="13067" width="7.33203125" style="32" bestFit="1" customWidth="1"/>
    <col min="13068" max="13068" width="12.5546875" style="32" bestFit="1" customWidth="1"/>
    <col min="13069" max="13069" width="13.109375" style="32" bestFit="1" customWidth="1"/>
    <col min="13070" max="13070" width="10.5546875" style="32" bestFit="1" customWidth="1"/>
    <col min="13071" max="13071" width="16.109375" style="32" bestFit="1" customWidth="1"/>
    <col min="13072" max="13072" width="10.109375" style="32" bestFit="1" customWidth="1"/>
    <col min="13073" max="13073" width="9.109375" style="32" bestFit="1" customWidth="1"/>
    <col min="13074" max="13074" width="11.33203125" style="32" bestFit="1" customWidth="1"/>
    <col min="13075" max="13075" width="10.109375" style="32" bestFit="1" customWidth="1"/>
    <col min="13076" max="13313" width="8.88671875" style="32"/>
    <col min="13314" max="13314" width="37.109375" style="32" customWidth="1"/>
    <col min="13315" max="13315" width="13.88671875" style="32" bestFit="1" customWidth="1"/>
    <col min="13316" max="13316" width="10" style="32" bestFit="1" customWidth="1"/>
    <col min="13317" max="13317" width="28.5546875" style="32" bestFit="1" customWidth="1"/>
    <col min="13318" max="13318" width="13" style="32" bestFit="1" customWidth="1"/>
    <col min="13319" max="13319" width="17.6640625" style="32" bestFit="1" customWidth="1"/>
    <col min="13320" max="13320" width="10.109375" style="32" bestFit="1" customWidth="1"/>
    <col min="13321" max="13321" width="14.109375" style="32" bestFit="1" customWidth="1"/>
    <col min="13322" max="13322" width="8.6640625" style="32" bestFit="1" customWidth="1"/>
    <col min="13323" max="13323" width="7.33203125" style="32" bestFit="1" customWidth="1"/>
    <col min="13324" max="13324" width="12.5546875" style="32" bestFit="1" customWidth="1"/>
    <col min="13325" max="13325" width="13.109375" style="32" bestFit="1" customWidth="1"/>
    <col min="13326" max="13326" width="10.5546875" style="32" bestFit="1" customWidth="1"/>
    <col min="13327" max="13327" width="16.109375" style="32" bestFit="1" customWidth="1"/>
    <col min="13328" max="13328" width="10.109375" style="32" bestFit="1" customWidth="1"/>
    <col min="13329" max="13329" width="9.109375" style="32" bestFit="1" customWidth="1"/>
    <col min="13330" max="13330" width="11.33203125" style="32" bestFit="1" customWidth="1"/>
    <col min="13331" max="13331" width="10.109375" style="32" bestFit="1" customWidth="1"/>
    <col min="13332" max="13569" width="8.88671875" style="32"/>
    <col min="13570" max="13570" width="37.109375" style="32" customWidth="1"/>
    <col min="13571" max="13571" width="13.88671875" style="32" bestFit="1" customWidth="1"/>
    <col min="13572" max="13572" width="10" style="32" bestFit="1" customWidth="1"/>
    <col min="13573" max="13573" width="28.5546875" style="32" bestFit="1" customWidth="1"/>
    <col min="13574" max="13574" width="13" style="32" bestFit="1" customWidth="1"/>
    <col min="13575" max="13575" width="17.6640625" style="32" bestFit="1" customWidth="1"/>
    <col min="13576" max="13576" width="10.109375" style="32" bestFit="1" customWidth="1"/>
    <col min="13577" max="13577" width="14.109375" style="32" bestFit="1" customWidth="1"/>
    <col min="13578" max="13578" width="8.6640625" style="32" bestFit="1" customWidth="1"/>
    <col min="13579" max="13579" width="7.33203125" style="32" bestFit="1" customWidth="1"/>
    <col min="13580" max="13580" width="12.5546875" style="32" bestFit="1" customWidth="1"/>
    <col min="13581" max="13581" width="13.109375" style="32" bestFit="1" customWidth="1"/>
    <col min="13582" max="13582" width="10.5546875" style="32" bestFit="1" customWidth="1"/>
    <col min="13583" max="13583" width="16.109375" style="32" bestFit="1" customWidth="1"/>
    <col min="13584" max="13584" width="10.109375" style="32" bestFit="1" customWidth="1"/>
    <col min="13585" max="13585" width="9.109375" style="32" bestFit="1" customWidth="1"/>
    <col min="13586" max="13586" width="11.33203125" style="32" bestFit="1" customWidth="1"/>
    <col min="13587" max="13587" width="10.109375" style="32" bestFit="1" customWidth="1"/>
    <col min="13588" max="13825" width="8.88671875" style="32"/>
    <col min="13826" max="13826" width="37.109375" style="32" customWidth="1"/>
    <col min="13827" max="13827" width="13.88671875" style="32" bestFit="1" customWidth="1"/>
    <col min="13828" max="13828" width="10" style="32" bestFit="1" customWidth="1"/>
    <col min="13829" max="13829" width="28.5546875" style="32" bestFit="1" customWidth="1"/>
    <col min="13830" max="13830" width="13" style="32" bestFit="1" customWidth="1"/>
    <col min="13831" max="13831" width="17.6640625" style="32" bestFit="1" customWidth="1"/>
    <col min="13832" max="13832" width="10.109375" style="32" bestFit="1" customWidth="1"/>
    <col min="13833" max="13833" width="14.109375" style="32" bestFit="1" customWidth="1"/>
    <col min="13834" max="13834" width="8.6640625" style="32" bestFit="1" customWidth="1"/>
    <col min="13835" max="13835" width="7.33203125" style="32" bestFit="1" customWidth="1"/>
    <col min="13836" max="13836" width="12.5546875" style="32" bestFit="1" customWidth="1"/>
    <col min="13837" max="13837" width="13.109375" style="32" bestFit="1" customWidth="1"/>
    <col min="13838" max="13838" width="10.5546875" style="32" bestFit="1" customWidth="1"/>
    <col min="13839" max="13839" width="16.109375" style="32" bestFit="1" customWidth="1"/>
    <col min="13840" max="13840" width="10.109375" style="32" bestFit="1" customWidth="1"/>
    <col min="13841" max="13841" width="9.109375" style="32" bestFit="1" customWidth="1"/>
    <col min="13842" max="13842" width="11.33203125" style="32" bestFit="1" customWidth="1"/>
    <col min="13843" max="13843" width="10.109375" style="32" bestFit="1" customWidth="1"/>
    <col min="13844" max="14081" width="8.88671875" style="32"/>
    <col min="14082" max="14082" width="37.109375" style="32" customWidth="1"/>
    <col min="14083" max="14083" width="13.88671875" style="32" bestFit="1" customWidth="1"/>
    <col min="14084" max="14084" width="10" style="32" bestFit="1" customWidth="1"/>
    <col min="14085" max="14085" width="28.5546875" style="32" bestFit="1" customWidth="1"/>
    <col min="14086" max="14086" width="13" style="32" bestFit="1" customWidth="1"/>
    <col min="14087" max="14087" width="17.6640625" style="32" bestFit="1" customWidth="1"/>
    <col min="14088" max="14088" width="10.109375" style="32" bestFit="1" customWidth="1"/>
    <col min="14089" max="14089" width="14.109375" style="32" bestFit="1" customWidth="1"/>
    <col min="14090" max="14090" width="8.6640625" style="32" bestFit="1" customWidth="1"/>
    <col min="14091" max="14091" width="7.33203125" style="32" bestFit="1" customWidth="1"/>
    <col min="14092" max="14092" width="12.5546875" style="32" bestFit="1" customWidth="1"/>
    <col min="14093" max="14093" width="13.109375" style="32" bestFit="1" customWidth="1"/>
    <col min="14094" max="14094" width="10.5546875" style="32" bestFit="1" customWidth="1"/>
    <col min="14095" max="14095" width="16.109375" style="32" bestFit="1" customWidth="1"/>
    <col min="14096" max="14096" width="10.109375" style="32" bestFit="1" customWidth="1"/>
    <col min="14097" max="14097" width="9.109375" style="32" bestFit="1" customWidth="1"/>
    <col min="14098" max="14098" width="11.33203125" style="32" bestFit="1" customWidth="1"/>
    <col min="14099" max="14099" width="10.109375" style="32" bestFit="1" customWidth="1"/>
    <col min="14100" max="14337" width="8.88671875" style="32"/>
    <col min="14338" max="14338" width="37.109375" style="32" customWidth="1"/>
    <col min="14339" max="14339" width="13.88671875" style="32" bestFit="1" customWidth="1"/>
    <col min="14340" max="14340" width="10" style="32" bestFit="1" customWidth="1"/>
    <col min="14341" max="14341" width="28.5546875" style="32" bestFit="1" customWidth="1"/>
    <col min="14342" max="14342" width="13" style="32" bestFit="1" customWidth="1"/>
    <col min="14343" max="14343" width="17.6640625" style="32" bestFit="1" customWidth="1"/>
    <col min="14344" max="14344" width="10.109375" style="32" bestFit="1" customWidth="1"/>
    <col min="14345" max="14345" width="14.109375" style="32" bestFit="1" customWidth="1"/>
    <col min="14346" max="14346" width="8.6640625" style="32" bestFit="1" customWidth="1"/>
    <col min="14347" max="14347" width="7.33203125" style="32" bestFit="1" customWidth="1"/>
    <col min="14348" max="14348" width="12.5546875" style="32" bestFit="1" customWidth="1"/>
    <col min="14349" max="14349" width="13.109375" style="32" bestFit="1" customWidth="1"/>
    <col min="14350" max="14350" width="10.5546875" style="32" bestFit="1" customWidth="1"/>
    <col min="14351" max="14351" width="16.109375" style="32" bestFit="1" customWidth="1"/>
    <col min="14352" max="14352" width="10.109375" style="32" bestFit="1" customWidth="1"/>
    <col min="14353" max="14353" width="9.109375" style="32" bestFit="1" customWidth="1"/>
    <col min="14354" max="14354" width="11.33203125" style="32" bestFit="1" customWidth="1"/>
    <col min="14355" max="14355" width="10.109375" style="32" bestFit="1" customWidth="1"/>
    <col min="14356" max="14593" width="8.88671875" style="32"/>
    <col min="14594" max="14594" width="37.109375" style="32" customWidth="1"/>
    <col min="14595" max="14595" width="13.88671875" style="32" bestFit="1" customWidth="1"/>
    <col min="14596" max="14596" width="10" style="32" bestFit="1" customWidth="1"/>
    <col min="14597" max="14597" width="28.5546875" style="32" bestFit="1" customWidth="1"/>
    <col min="14598" max="14598" width="13" style="32" bestFit="1" customWidth="1"/>
    <col min="14599" max="14599" width="17.6640625" style="32" bestFit="1" customWidth="1"/>
    <col min="14600" max="14600" width="10.109375" style="32" bestFit="1" customWidth="1"/>
    <col min="14601" max="14601" width="14.109375" style="32" bestFit="1" customWidth="1"/>
    <col min="14602" max="14602" width="8.6640625" style="32" bestFit="1" customWidth="1"/>
    <col min="14603" max="14603" width="7.33203125" style="32" bestFit="1" customWidth="1"/>
    <col min="14604" max="14604" width="12.5546875" style="32" bestFit="1" customWidth="1"/>
    <col min="14605" max="14605" width="13.109375" style="32" bestFit="1" customWidth="1"/>
    <col min="14606" max="14606" width="10.5546875" style="32" bestFit="1" customWidth="1"/>
    <col min="14607" max="14607" width="16.109375" style="32" bestFit="1" customWidth="1"/>
    <col min="14608" max="14608" width="10.109375" style="32" bestFit="1" customWidth="1"/>
    <col min="14609" max="14609" width="9.109375" style="32" bestFit="1" customWidth="1"/>
    <col min="14610" max="14610" width="11.33203125" style="32" bestFit="1" customWidth="1"/>
    <col min="14611" max="14611" width="10.109375" style="32" bestFit="1" customWidth="1"/>
    <col min="14612" max="14849" width="8.88671875" style="32"/>
    <col min="14850" max="14850" width="37.109375" style="32" customWidth="1"/>
    <col min="14851" max="14851" width="13.88671875" style="32" bestFit="1" customWidth="1"/>
    <col min="14852" max="14852" width="10" style="32" bestFit="1" customWidth="1"/>
    <col min="14853" max="14853" width="28.5546875" style="32" bestFit="1" customWidth="1"/>
    <col min="14854" max="14854" width="13" style="32" bestFit="1" customWidth="1"/>
    <col min="14855" max="14855" width="17.6640625" style="32" bestFit="1" customWidth="1"/>
    <col min="14856" max="14856" width="10.109375" style="32" bestFit="1" customWidth="1"/>
    <col min="14857" max="14857" width="14.109375" style="32" bestFit="1" customWidth="1"/>
    <col min="14858" max="14858" width="8.6640625" style="32" bestFit="1" customWidth="1"/>
    <col min="14859" max="14859" width="7.33203125" style="32" bestFit="1" customWidth="1"/>
    <col min="14860" max="14860" width="12.5546875" style="32" bestFit="1" customWidth="1"/>
    <col min="14861" max="14861" width="13.109375" style="32" bestFit="1" customWidth="1"/>
    <col min="14862" max="14862" width="10.5546875" style="32" bestFit="1" customWidth="1"/>
    <col min="14863" max="14863" width="16.109375" style="32" bestFit="1" customWidth="1"/>
    <col min="14864" max="14864" width="10.109375" style="32" bestFit="1" customWidth="1"/>
    <col min="14865" max="14865" width="9.109375" style="32" bestFit="1" customWidth="1"/>
    <col min="14866" max="14866" width="11.33203125" style="32" bestFit="1" customWidth="1"/>
    <col min="14867" max="14867" width="10.109375" style="32" bestFit="1" customWidth="1"/>
    <col min="14868" max="15105" width="8.88671875" style="32"/>
    <col min="15106" max="15106" width="37.109375" style="32" customWidth="1"/>
    <col min="15107" max="15107" width="13.88671875" style="32" bestFit="1" customWidth="1"/>
    <col min="15108" max="15108" width="10" style="32" bestFit="1" customWidth="1"/>
    <col min="15109" max="15109" width="28.5546875" style="32" bestFit="1" customWidth="1"/>
    <col min="15110" max="15110" width="13" style="32" bestFit="1" customWidth="1"/>
    <col min="15111" max="15111" width="17.6640625" style="32" bestFit="1" customWidth="1"/>
    <col min="15112" max="15112" width="10.109375" style="32" bestFit="1" customWidth="1"/>
    <col min="15113" max="15113" width="14.109375" style="32" bestFit="1" customWidth="1"/>
    <col min="15114" max="15114" width="8.6640625" style="32" bestFit="1" customWidth="1"/>
    <col min="15115" max="15115" width="7.33203125" style="32" bestFit="1" customWidth="1"/>
    <col min="15116" max="15116" width="12.5546875" style="32" bestFit="1" customWidth="1"/>
    <col min="15117" max="15117" width="13.109375" style="32" bestFit="1" customWidth="1"/>
    <col min="15118" max="15118" width="10.5546875" style="32" bestFit="1" customWidth="1"/>
    <col min="15119" max="15119" width="16.109375" style="32" bestFit="1" customWidth="1"/>
    <col min="15120" max="15120" width="10.109375" style="32" bestFit="1" customWidth="1"/>
    <col min="15121" max="15121" width="9.109375" style="32" bestFit="1" customWidth="1"/>
    <col min="15122" max="15122" width="11.33203125" style="32" bestFit="1" customWidth="1"/>
    <col min="15123" max="15123" width="10.109375" style="32" bestFit="1" customWidth="1"/>
    <col min="15124" max="15361" width="8.88671875" style="32"/>
    <col min="15362" max="15362" width="37.109375" style="32" customWidth="1"/>
    <col min="15363" max="15363" width="13.88671875" style="32" bestFit="1" customWidth="1"/>
    <col min="15364" max="15364" width="10" style="32" bestFit="1" customWidth="1"/>
    <col min="15365" max="15365" width="28.5546875" style="32" bestFit="1" customWidth="1"/>
    <col min="15366" max="15366" width="13" style="32" bestFit="1" customWidth="1"/>
    <col min="15367" max="15367" width="17.6640625" style="32" bestFit="1" customWidth="1"/>
    <col min="15368" max="15368" width="10.109375" style="32" bestFit="1" customWidth="1"/>
    <col min="15369" max="15369" width="14.109375" style="32" bestFit="1" customWidth="1"/>
    <col min="15370" max="15370" width="8.6640625" style="32" bestFit="1" customWidth="1"/>
    <col min="15371" max="15371" width="7.33203125" style="32" bestFit="1" customWidth="1"/>
    <col min="15372" max="15372" width="12.5546875" style="32" bestFit="1" customWidth="1"/>
    <col min="15373" max="15373" width="13.109375" style="32" bestFit="1" customWidth="1"/>
    <col min="15374" max="15374" width="10.5546875" style="32" bestFit="1" customWidth="1"/>
    <col min="15375" max="15375" width="16.109375" style="32" bestFit="1" customWidth="1"/>
    <col min="15376" max="15376" width="10.109375" style="32" bestFit="1" customWidth="1"/>
    <col min="15377" max="15377" width="9.109375" style="32" bestFit="1" customWidth="1"/>
    <col min="15378" max="15378" width="11.33203125" style="32" bestFit="1" customWidth="1"/>
    <col min="15379" max="15379" width="10.109375" style="32" bestFit="1" customWidth="1"/>
    <col min="15380" max="15617" width="8.88671875" style="32"/>
    <col min="15618" max="15618" width="37.109375" style="32" customWidth="1"/>
    <col min="15619" max="15619" width="13.88671875" style="32" bestFit="1" customWidth="1"/>
    <col min="15620" max="15620" width="10" style="32" bestFit="1" customWidth="1"/>
    <col min="15621" max="15621" width="28.5546875" style="32" bestFit="1" customWidth="1"/>
    <col min="15622" max="15622" width="13" style="32" bestFit="1" customWidth="1"/>
    <col min="15623" max="15623" width="17.6640625" style="32" bestFit="1" customWidth="1"/>
    <col min="15624" max="15624" width="10.109375" style="32" bestFit="1" customWidth="1"/>
    <col min="15625" max="15625" width="14.109375" style="32" bestFit="1" customWidth="1"/>
    <col min="15626" max="15626" width="8.6640625" style="32" bestFit="1" customWidth="1"/>
    <col min="15627" max="15627" width="7.33203125" style="32" bestFit="1" customWidth="1"/>
    <col min="15628" max="15628" width="12.5546875" style="32" bestFit="1" customWidth="1"/>
    <col min="15629" max="15629" width="13.109375" style="32" bestFit="1" customWidth="1"/>
    <col min="15630" max="15630" width="10.5546875" style="32" bestFit="1" customWidth="1"/>
    <col min="15631" max="15631" width="16.109375" style="32" bestFit="1" customWidth="1"/>
    <col min="15632" max="15632" width="10.109375" style="32" bestFit="1" customWidth="1"/>
    <col min="15633" max="15633" width="9.109375" style="32" bestFit="1" customWidth="1"/>
    <col min="15634" max="15634" width="11.33203125" style="32" bestFit="1" customWidth="1"/>
    <col min="15635" max="15635" width="10.109375" style="32" bestFit="1" customWidth="1"/>
    <col min="15636" max="15873" width="8.88671875" style="32"/>
    <col min="15874" max="15874" width="37.109375" style="32" customWidth="1"/>
    <col min="15875" max="15875" width="13.88671875" style="32" bestFit="1" customWidth="1"/>
    <col min="15876" max="15876" width="10" style="32" bestFit="1" customWidth="1"/>
    <col min="15877" max="15877" width="28.5546875" style="32" bestFit="1" customWidth="1"/>
    <col min="15878" max="15878" width="13" style="32" bestFit="1" customWidth="1"/>
    <col min="15879" max="15879" width="17.6640625" style="32" bestFit="1" customWidth="1"/>
    <col min="15880" max="15880" width="10.109375" style="32" bestFit="1" customWidth="1"/>
    <col min="15881" max="15881" width="14.109375" style="32" bestFit="1" customWidth="1"/>
    <col min="15882" max="15882" width="8.6640625" style="32" bestFit="1" customWidth="1"/>
    <col min="15883" max="15883" width="7.33203125" style="32" bestFit="1" customWidth="1"/>
    <col min="15884" max="15884" width="12.5546875" style="32" bestFit="1" customWidth="1"/>
    <col min="15885" max="15885" width="13.109375" style="32" bestFit="1" customWidth="1"/>
    <col min="15886" max="15886" width="10.5546875" style="32" bestFit="1" customWidth="1"/>
    <col min="15887" max="15887" width="16.109375" style="32" bestFit="1" customWidth="1"/>
    <col min="15888" max="15888" width="10.109375" style="32" bestFit="1" customWidth="1"/>
    <col min="15889" max="15889" width="9.109375" style="32" bestFit="1" customWidth="1"/>
    <col min="15890" max="15890" width="11.33203125" style="32" bestFit="1" customWidth="1"/>
    <col min="15891" max="15891" width="10.109375" style="32" bestFit="1" customWidth="1"/>
    <col min="15892" max="16129" width="8.88671875" style="32"/>
    <col min="16130" max="16130" width="37.109375" style="32" customWidth="1"/>
    <col min="16131" max="16131" width="13.88671875" style="32" bestFit="1" customWidth="1"/>
    <col min="16132" max="16132" width="10" style="32" bestFit="1" customWidth="1"/>
    <col min="16133" max="16133" width="28.5546875" style="32" bestFit="1" customWidth="1"/>
    <col min="16134" max="16134" width="13" style="32" bestFit="1" customWidth="1"/>
    <col min="16135" max="16135" width="17.6640625" style="32" bestFit="1" customWidth="1"/>
    <col min="16136" max="16136" width="10.109375" style="32" bestFit="1" customWidth="1"/>
    <col min="16137" max="16137" width="14.109375" style="32" bestFit="1" customWidth="1"/>
    <col min="16138" max="16138" width="8.6640625" style="32" bestFit="1" customWidth="1"/>
    <col min="16139" max="16139" width="7.33203125" style="32" bestFit="1" customWidth="1"/>
    <col min="16140" max="16140" width="12.5546875" style="32" bestFit="1" customWidth="1"/>
    <col min="16141" max="16141" width="13.109375" style="32" bestFit="1" customWidth="1"/>
    <col min="16142" max="16142" width="10.5546875" style="32" bestFit="1" customWidth="1"/>
    <col min="16143" max="16143" width="16.109375" style="32" bestFit="1" customWidth="1"/>
    <col min="16144" max="16144" width="10.109375" style="32" bestFit="1" customWidth="1"/>
    <col min="16145" max="16145" width="9.109375" style="32" bestFit="1" customWidth="1"/>
    <col min="16146" max="16146" width="11.33203125" style="32" bestFit="1" customWidth="1"/>
    <col min="16147" max="16147" width="10.109375" style="32" bestFit="1" customWidth="1"/>
    <col min="16148" max="16384" width="8.88671875" style="32"/>
  </cols>
  <sheetData>
    <row r="1" spans="1:19" ht="13.2" x14ac:dyDescent="0.25">
      <c r="A1" s="34" t="s">
        <v>0</v>
      </c>
      <c r="C1" s="34" t="s">
        <v>395</v>
      </c>
      <c r="D1" s="40" t="str">
        <f>G10</f>
        <v>Limited-Issue Rider</v>
      </c>
      <c r="E1" s="34"/>
      <c r="F1" s="34"/>
      <c r="G1" s="34"/>
      <c r="H1" s="34"/>
      <c r="I1" s="34"/>
      <c r="J1" s="34"/>
      <c r="K1" s="34"/>
      <c r="L1" s="34"/>
      <c r="M1" s="34"/>
      <c r="N1" s="34"/>
      <c r="O1" s="34"/>
      <c r="P1" s="34"/>
      <c r="Q1" s="34"/>
      <c r="R1" s="34"/>
      <c r="S1" s="34"/>
    </row>
    <row r="2" spans="1:19" ht="13.2" x14ac:dyDescent="0.25">
      <c r="A2" s="1" t="s">
        <v>1</v>
      </c>
      <c r="C2" s="1"/>
    </row>
    <row r="3" spans="1:19" ht="13.2" x14ac:dyDescent="0.25">
      <c r="A3" s="1" t="s">
        <v>2</v>
      </c>
      <c r="C3" s="1"/>
    </row>
    <row r="4" spans="1:19" ht="13.2" x14ac:dyDescent="0.25">
      <c r="A4" s="1" t="s">
        <v>3</v>
      </c>
      <c r="C4" s="1"/>
    </row>
    <row r="5" spans="1:19" ht="13.2" x14ac:dyDescent="0.25">
      <c r="A5" s="1" t="s">
        <v>4</v>
      </c>
      <c r="C5" s="1"/>
    </row>
    <row r="6" spans="1:19" ht="13.2" x14ac:dyDescent="0.25">
      <c r="A6" s="1" t="s">
        <v>5</v>
      </c>
      <c r="C6" s="1"/>
    </row>
    <row r="7" spans="1:19" ht="13.2" x14ac:dyDescent="0.25">
      <c r="B7" s="22"/>
      <c r="C7" s="22"/>
    </row>
    <row r="8" spans="1:19" ht="13.2" x14ac:dyDescent="0.25">
      <c r="A8" s="94" t="s">
        <v>289</v>
      </c>
      <c r="B8" s="94" t="s">
        <v>6</v>
      </c>
      <c r="C8" s="94" t="s">
        <v>7</v>
      </c>
      <c r="D8" s="94" t="s">
        <v>8</v>
      </c>
      <c r="E8" s="94" t="s">
        <v>9</v>
      </c>
      <c r="F8" s="94" t="s">
        <v>10</v>
      </c>
      <c r="G8" s="94" t="s">
        <v>11</v>
      </c>
      <c r="H8" s="96" t="s">
        <v>12</v>
      </c>
      <c r="I8" s="95"/>
      <c r="J8" s="95"/>
      <c r="K8" s="95"/>
      <c r="L8" s="95"/>
      <c r="M8" s="95"/>
      <c r="N8" s="95"/>
      <c r="O8" s="95"/>
      <c r="P8" s="95"/>
      <c r="Q8" s="95"/>
      <c r="R8" s="94" t="s">
        <v>13</v>
      </c>
      <c r="S8" s="94" t="s">
        <v>14</v>
      </c>
    </row>
    <row r="9" spans="1:19" ht="41.4" x14ac:dyDescent="0.25">
      <c r="A9" s="95"/>
      <c r="B9" s="95"/>
      <c r="C9" s="95"/>
      <c r="D9" s="95"/>
      <c r="E9" s="95"/>
      <c r="F9" s="95"/>
      <c r="G9" s="95"/>
      <c r="H9" s="33" t="s">
        <v>15</v>
      </c>
      <c r="I9" s="33" t="s">
        <v>16</v>
      </c>
      <c r="J9" s="33" t="s">
        <v>17</v>
      </c>
      <c r="K9" s="33" t="s">
        <v>18</v>
      </c>
      <c r="L9" s="33" t="s">
        <v>19</v>
      </c>
      <c r="M9" s="33" t="s">
        <v>20</v>
      </c>
      <c r="N9" s="33" t="s">
        <v>21</v>
      </c>
      <c r="O9" s="33" t="s">
        <v>22</v>
      </c>
      <c r="P9" s="33" t="s">
        <v>23</v>
      </c>
      <c r="Q9" s="33" t="s">
        <v>24</v>
      </c>
      <c r="R9" s="95"/>
      <c r="S9" s="95"/>
    </row>
    <row r="10" spans="1:19" ht="20.100000000000001" customHeight="1" x14ac:dyDescent="0.25">
      <c r="A10" s="35">
        <v>1</v>
      </c>
      <c r="B10" s="3" t="s">
        <v>25</v>
      </c>
      <c r="C10" s="4" t="s">
        <v>26</v>
      </c>
      <c r="D10" s="4" t="s">
        <v>27</v>
      </c>
      <c r="E10" s="4" t="s">
        <v>28</v>
      </c>
      <c r="F10" s="4" t="s">
        <v>29</v>
      </c>
      <c r="G10" s="4" t="s">
        <v>30</v>
      </c>
      <c r="H10" s="5">
        <v>44743</v>
      </c>
      <c r="I10" s="4" t="s">
        <v>31</v>
      </c>
      <c r="J10" s="6">
        <v>106.664</v>
      </c>
      <c r="K10" s="4" t="s">
        <v>32</v>
      </c>
      <c r="L10" s="4" t="s">
        <v>32</v>
      </c>
      <c r="M10" s="7">
        <v>6.09</v>
      </c>
      <c r="N10" s="7">
        <v>9.35</v>
      </c>
      <c r="O10" s="7">
        <v>51.92</v>
      </c>
      <c r="P10" s="4" t="s">
        <v>33</v>
      </c>
      <c r="Q10" s="4" t="s">
        <v>34</v>
      </c>
      <c r="R10" s="4" t="s">
        <v>35</v>
      </c>
      <c r="S10" s="8">
        <v>8</v>
      </c>
    </row>
    <row r="11" spans="1:19" ht="20.100000000000001" customHeight="1" x14ac:dyDescent="0.25">
      <c r="A11" s="35">
        <v>2</v>
      </c>
      <c r="B11" s="3" t="s">
        <v>36</v>
      </c>
      <c r="C11" s="4" t="s">
        <v>26</v>
      </c>
      <c r="D11" s="4" t="s">
        <v>37</v>
      </c>
      <c r="E11" s="4" t="s">
        <v>38</v>
      </c>
      <c r="F11" s="4" t="s">
        <v>29</v>
      </c>
      <c r="G11" s="4" t="s">
        <v>30</v>
      </c>
      <c r="H11" s="5">
        <v>44757</v>
      </c>
      <c r="I11" s="4" t="s">
        <v>39</v>
      </c>
      <c r="J11" s="6">
        <v>32.069614000000001</v>
      </c>
      <c r="K11" s="4" t="s">
        <v>32</v>
      </c>
      <c r="L11" s="4" t="s">
        <v>32</v>
      </c>
      <c r="M11" s="7">
        <v>9.82</v>
      </c>
      <c r="N11" s="7">
        <v>9.1999999999999993</v>
      </c>
      <c r="O11" s="7">
        <v>48.29</v>
      </c>
      <c r="P11" s="4" t="s">
        <v>40</v>
      </c>
      <c r="Q11" s="7">
        <v>4.0285529999999996</v>
      </c>
      <c r="R11" s="4" t="s">
        <v>35</v>
      </c>
      <c r="S11" s="8">
        <v>6</v>
      </c>
    </row>
    <row r="12" spans="1:19" ht="20.100000000000001" customHeight="1" x14ac:dyDescent="0.25">
      <c r="A12" s="35">
        <v>3</v>
      </c>
      <c r="B12" s="3" t="s">
        <v>36</v>
      </c>
      <c r="C12" s="4" t="s">
        <v>26</v>
      </c>
      <c r="D12" s="4" t="s">
        <v>37</v>
      </c>
      <c r="E12" s="4" t="s">
        <v>41</v>
      </c>
      <c r="F12" s="4" t="s">
        <v>29</v>
      </c>
      <c r="G12" s="4" t="s">
        <v>30</v>
      </c>
      <c r="H12" s="5">
        <v>44757</v>
      </c>
      <c r="I12" s="4" t="s">
        <v>39</v>
      </c>
      <c r="J12" s="6">
        <v>2.3310559999999998</v>
      </c>
      <c r="K12" s="4" t="s">
        <v>32</v>
      </c>
      <c r="L12" s="4" t="s">
        <v>32</v>
      </c>
      <c r="M12" s="4" t="s">
        <v>34</v>
      </c>
      <c r="N12" s="29" t="s">
        <v>34</v>
      </c>
      <c r="O12" s="29" t="s">
        <v>34</v>
      </c>
      <c r="P12" s="4" t="s">
        <v>33</v>
      </c>
      <c r="Q12" s="7">
        <v>17.97</v>
      </c>
      <c r="R12" s="4" t="s">
        <v>42</v>
      </c>
      <c r="S12" s="8">
        <v>7</v>
      </c>
    </row>
    <row r="13" spans="1:19" ht="20.100000000000001" customHeight="1" x14ac:dyDescent="0.25">
      <c r="A13" s="35">
        <v>4</v>
      </c>
      <c r="B13" s="3" t="s">
        <v>43</v>
      </c>
      <c r="C13" s="4" t="s">
        <v>44</v>
      </c>
      <c r="D13" s="4" t="s">
        <v>45</v>
      </c>
      <c r="E13" s="4" t="s">
        <v>46</v>
      </c>
      <c r="F13" s="4" t="s">
        <v>29</v>
      </c>
      <c r="G13" s="4" t="s">
        <v>30</v>
      </c>
      <c r="H13" s="5">
        <v>44769</v>
      </c>
      <c r="I13" s="4" t="s">
        <v>39</v>
      </c>
      <c r="J13" s="6">
        <v>21.179043</v>
      </c>
      <c r="K13" s="4" t="s">
        <v>32</v>
      </c>
      <c r="L13" s="4" t="s">
        <v>32</v>
      </c>
      <c r="M13" s="4" t="s">
        <v>34</v>
      </c>
      <c r="N13" s="29" t="s">
        <v>34</v>
      </c>
      <c r="O13" s="29" t="s">
        <v>34</v>
      </c>
      <c r="P13" s="4" t="s">
        <v>47</v>
      </c>
      <c r="Q13" s="7">
        <v>419.306263</v>
      </c>
      <c r="R13" s="4" t="s">
        <v>42</v>
      </c>
      <c r="S13" s="8">
        <v>3</v>
      </c>
    </row>
    <row r="14" spans="1:19" ht="20.100000000000001" customHeight="1" x14ac:dyDescent="0.25">
      <c r="A14" s="35">
        <v>5</v>
      </c>
      <c r="B14" s="3" t="s">
        <v>36</v>
      </c>
      <c r="C14" s="4" t="s">
        <v>48</v>
      </c>
      <c r="D14" s="4" t="s">
        <v>37</v>
      </c>
      <c r="E14" s="4" t="s">
        <v>49</v>
      </c>
      <c r="F14" s="4" t="s">
        <v>29</v>
      </c>
      <c r="G14" s="4" t="s">
        <v>30</v>
      </c>
      <c r="H14" s="5">
        <v>44774</v>
      </c>
      <c r="I14" s="4" t="s">
        <v>31</v>
      </c>
      <c r="J14" s="6">
        <v>12.316314999999999</v>
      </c>
      <c r="K14" s="4" t="s">
        <v>32</v>
      </c>
      <c r="L14" s="4" t="s">
        <v>32</v>
      </c>
      <c r="M14" s="4" t="s">
        <v>34</v>
      </c>
      <c r="N14" s="29" t="s">
        <v>34</v>
      </c>
      <c r="O14" s="29" t="s">
        <v>34</v>
      </c>
      <c r="P14" s="4" t="s">
        <v>50</v>
      </c>
      <c r="Q14" s="4" t="s">
        <v>34</v>
      </c>
      <c r="R14" s="4" t="s">
        <v>34</v>
      </c>
      <c r="S14" s="8">
        <v>4</v>
      </c>
    </row>
    <row r="15" spans="1:19" ht="20.100000000000001" customHeight="1" x14ac:dyDescent="0.25">
      <c r="A15" s="35">
        <v>6</v>
      </c>
      <c r="B15" s="3" t="s">
        <v>25</v>
      </c>
      <c r="C15" s="4" t="s">
        <v>26</v>
      </c>
      <c r="D15" s="4" t="s">
        <v>27</v>
      </c>
      <c r="E15" s="4" t="s">
        <v>51</v>
      </c>
      <c r="F15" s="4" t="s">
        <v>29</v>
      </c>
      <c r="G15" s="4" t="s">
        <v>30</v>
      </c>
      <c r="H15" s="5">
        <v>44778</v>
      </c>
      <c r="I15" s="4" t="s">
        <v>39</v>
      </c>
      <c r="J15" s="6">
        <v>78.701999999999998</v>
      </c>
      <c r="K15" s="4" t="s">
        <v>32</v>
      </c>
      <c r="L15" s="4" t="s">
        <v>32</v>
      </c>
      <c r="M15" s="7">
        <v>6.81</v>
      </c>
      <c r="N15" s="7">
        <v>9.1999999999999993</v>
      </c>
      <c r="O15" s="7">
        <v>51.82</v>
      </c>
      <c r="P15" s="4" t="s">
        <v>33</v>
      </c>
      <c r="Q15" s="7">
        <v>562.34500000000003</v>
      </c>
      <c r="R15" s="4" t="s">
        <v>35</v>
      </c>
      <c r="S15" s="8">
        <v>9</v>
      </c>
    </row>
    <row r="16" spans="1:19" ht="20.100000000000001" customHeight="1" x14ac:dyDescent="0.25">
      <c r="A16" s="35">
        <v>7</v>
      </c>
      <c r="B16" s="3" t="s">
        <v>25</v>
      </c>
      <c r="C16" s="4" t="s">
        <v>26</v>
      </c>
      <c r="D16" s="4" t="s">
        <v>27</v>
      </c>
      <c r="E16" s="4" t="s">
        <v>52</v>
      </c>
      <c r="F16" s="4" t="s">
        <v>29</v>
      </c>
      <c r="G16" s="4" t="s">
        <v>30</v>
      </c>
      <c r="H16" s="5">
        <v>44783</v>
      </c>
      <c r="I16" s="4" t="s">
        <v>39</v>
      </c>
      <c r="J16" s="6">
        <v>16.823142000000001</v>
      </c>
      <c r="K16" s="4" t="s">
        <v>32</v>
      </c>
      <c r="L16" s="4" t="s">
        <v>32</v>
      </c>
      <c r="M16" s="4" t="s">
        <v>34</v>
      </c>
      <c r="N16" s="29" t="s">
        <v>34</v>
      </c>
      <c r="O16" s="29" t="s">
        <v>34</v>
      </c>
      <c r="P16" s="4" t="s">
        <v>33</v>
      </c>
      <c r="Q16" s="4" t="s">
        <v>34</v>
      </c>
      <c r="R16" s="4" t="s">
        <v>34</v>
      </c>
      <c r="S16" s="8">
        <v>7</v>
      </c>
    </row>
    <row r="17" spans="1:19" ht="20.100000000000001" customHeight="1" x14ac:dyDescent="0.25">
      <c r="A17" s="35">
        <v>8</v>
      </c>
      <c r="B17" s="3" t="s">
        <v>53</v>
      </c>
      <c r="C17" s="4" t="s">
        <v>54</v>
      </c>
      <c r="D17" s="4" t="s">
        <v>55</v>
      </c>
      <c r="E17" s="4" t="s">
        <v>56</v>
      </c>
      <c r="F17" s="4" t="s">
        <v>29</v>
      </c>
      <c r="G17" s="4" t="s">
        <v>30</v>
      </c>
      <c r="H17" s="5">
        <v>44789</v>
      </c>
      <c r="I17" s="4" t="s">
        <v>31</v>
      </c>
      <c r="J17" s="6">
        <v>10</v>
      </c>
      <c r="K17" s="4" t="s">
        <v>32</v>
      </c>
      <c r="L17" s="4" t="s">
        <v>32</v>
      </c>
      <c r="M17" s="4" t="s">
        <v>34</v>
      </c>
      <c r="N17" s="7">
        <v>10.199999999999999</v>
      </c>
      <c r="O17" s="29" t="s">
        <v>34</v>
      </c>
      <c r="P17" s="4" t="s">
        <v>34</v>
      </c>
      <c r="Q17" s="4" t="s">
        <v>34</v>
      </c>
      <c r="R17" s="4" t="s">
        <v>34</v>
      </c>
      <c r="S17" s="8">
        <v>1</v>
      </c>
    </row>
    <row r="18" spans="1:19" ht="20.100000000000001" customHeight="1" x14ac:dyDescent="0.25">
      <c r="A18" s="35">
        <v>12</v>
      </c>
      <c r="B18" s="3" t="s">
        <v>25</v>
      </c>
      <c r="C18" s="4" t="s">
        <v>26</v>
      </c>
      <c r="D18" s="4" t="s">
        <v>27</v>
      </c>
      <c r="E18" s="4" t="s">
        <v>72</v>
      </c>
      <c r="F18" s="4" t="s">
        <v>29</v>
      </c>
      <c r="G18" s="4" t="s">
        <v>30</v>
      </c>
      <c r="H18" s="5">
        <v>44825</v>
      </c>
      <c r="I18" s="4" t="s">
        <v>39</v>
      </c>
      <c r="J18" s="6">
        <v>32.893999999999998</v>
      </c>
      <c r="K18" s="4" t="s">
        <v>32</v>
      </c>
      <c r="L18" s="4" t="s">
        <v>32</v>
      </c>
      <c r="M18" s="7">
        <v>6.9</v>
      </c>
      <c r="N18" s="7">
        <v>9.35</v>
      </c>
      <c r="O18" s="7">
        <v>51.92</v>
      </c>
      <c r="P18" s="4" t="s">
        <v>73</v>
      </c>
      <c r="Q18" s="7">
        <v>96.341999999999999</v>
      </c>
      <c r="R18" s="4" t="s">
        <v>35</v>
      </c>
      <c r="S18" s="8">
        <v>7</v>
      </c>
    </row>
    <row r="19" spans="1:19" ht="20.100000000000001" customHeight="1" x14ac:dyDescent="0.25">
      <c r="A19" s="35">
        <v>16</v>
      </c>
      <c r="B19" s="3" t="s">
        <v>85</v>
      </c>
      <c r="C19" s="4" t="s">
        <v>44</v>
      </c>
      <c r="D19" s="4" t="s">
        <v>86</v>
      </c>
      <c r="E19" s="4" t="s">
        <v>87</v>
      </c>
      <c r="F19" s="4" t="s">
        <v>29</v>
      </c>
      <c r="G19" s="4" t="s">
        <v>30</v>
      </c>
      <c r="H19" s="5">
        <v>44846</v>
      </c>
      <c r="I19" s="4" t="s">
        <v>39</v>
      </c>
      <c r="J19" s="6">
        <v>21.34</v>
      </c>
      <c r="K19" s="4" t="s">
        <v>32</v>
      </c>
      <c r="L19" s="4" t="s">
        <v>32</v>
      </c>
      <c r="M19" s="4" t="s">
        <v>34</v>
      </c>
      <c r="N19" s="29" t="s">
        <v>34</v>
      </c>
      <c r="O19" s="29" t="s">
        <v>34</v>
      </c>
      <c r="P19" s="4" t="s">
        <v>88</v>
      </c>
      <c r="Q19" s="7">
        <v>324.012</v>
      </c>
      <c r="R19" s="4" t="s">
        <v>42</v>
      </c>
      <c r="S19" s="8">
        <v>3</v>
      </c>
    </row>
    <row r="20" spans="1:19" ht="20.100000000000001" customHeight="1" x14ac:dyDescent="0.25">
      <c r="A20" s="35">
        <v>17</v>
      </c>
      <c r="B20" s="3" t="s">
        <v>89</v>
      </c>
      <c r="C20" s="4" t="s">
        <v>44</v>
      </c>
      <c r="D20" s="4" t="s">
        <v>80</v>
      </c>
      <c r="E20" s="4" t="s">
        <v>90</v>
      </c>
      <c r="F20" s="4" t="s">
        <v>29</v>
      </c>
      <c r="G20" s="4" t="s">
        <v>30</v>
      </c>
      <c r="H20" s="5">
        <v>44846</v>
      </c>
      <c r="I20" s="4" t="s">
        <v>39</v>
      </c>
      <c r="J20" s="6">
        <v>-0.91419300000000003</v>
      </c>
      <c r="K20" s="4" t="s">
        <v>32</v>
      </c>
      <c r="L20" s="4" t="s">
        <v>32</v>
      </c>
      <c r="M20" s="4" t="s">
        <v>34</v>
      </c>
      <c r="N20" s="29" t="s">
        <v>34</v>
      </c>
      <c r="O20" s="29" t="s">
        <v>34</v>
      </c>
      <c r="P20" s="4" t="s">
        <v>91</v>
      </c>
      <c r="Q20" s="7">
        <v>170.23933600000001</v>
      </c>
      <c r="R20" s="4" t="s">
        <v>42</v>
      </c>
      <c r="S20" s="8">
        <v>5</v>
      </c>
    </row>
    <row r="21" spans="1:19" ht="20.100000000000001" customHeight="1" x14ac:dyDescent="0.25">
      <c r="A21" s="35">
        <v>18</v>
      </c>
      <c r="B21" s="3" t="s">
        <v>25</v>
      </c>
      <c r="C21" s="4" t="s">
        <v>26</v>
      </c>
      <c r="D21" s="4" t="s">
        <v>27</v>
      </c>
      <c r="E21" s="4" t="s">
        <v>92</v>
      </c>
      <c r="F21" s="4" t="s">
        <v>29</v>
      </c>
      <c r="G21" s="4" t="s">
        <v>30</v>
      </c>
      <c r="H21" s="5">
        <v>44854</v>
      </c>
      <c r="I21" s="4" t="s">
        <v>39</v>
      </c>
      <c r="J21" s="6">
        <v>14.817066000000001</v>
      </c>
      <c r="K21" s="4" t="s">
        <v>32</v>
      </c>
      <c r="L21" s="4" t="s">
        <v>32</v>
      </c>
      <c r="M21" s="7">
        <v>6.9</v>
      </c>
      <c r="N21" s="7">
        <v>9.35</v>
      </c>
      <c r="O21" s="7">
        <v>51.92</v>
      </c>
      <c r="P21" s="4" t="s">
        <v>93</v>
      </c>
      <c r="Q21" s="7">
        <v>2.5539999999999998</v>
      </c>
      <c r="R21" s="4" t="s">
        <v>35</v>
      </c>
      <c r="S21" s="8">
        <v>7</v>
      </c>
    </row>
    <row r="22" spans="1:19" ht="20.100000000000001" customHeight="1" x14ac:dyDescent="0.25">
      <c r="A22" s="35">
        <v>20</v>
      </c>
      <c r="B22" s="3" t="s">
        <v>25</v>
      </c>
      <c r="C22" s="4" t="s">
        <v>26</v>
      </c>
      <c r="D22" s="4" t="s">
        <v>27</v>
      </c>
      <c r="E22" s="4" t="s">
        <v>98</v>
      </c>
      <c r="F22" s="4" t="s">
        <v>29</v>
      </c>
      <c r="G22" s="4" t="s">
        <v>30</v>
      </c>
      <c r="H22" s="5">
        <v>44865</v>
      </c>
      <c r="I22" s="4" t="s">
        <v>39</v>
      </c>
      <c r="J22" s="6">
        <v>6.2528649999999999</v>
      </c>
      <c r="K22" s="4" t="s">
        <v>32</v>
      </c>
      <c r="L22" s="4" t="s">
        <v>32</v>
      </c>
      <c r="M22" s="7">
        <v>6.83</v>
      </c>
      <c r="N22" s="7">
        <v>9.35</v>
      </c>
      <c r="O22" s="7">
        <v>52.29</v>
      </c>
      <c r="P22" s="4" t="s">
        <v>93</v>
      </c>
      <c r="Q22" s="7">
        <v>44.746630000000003</v>
      </c>
      <c r="R22" s="4" t="s">
        <v>35</v>
      </c>
      <c r="S22" s="8">
        <v>5</v>
      </c>
    </row>
    <row r="23" spans="1:19" ht="20.100000000000001" customHeight="1" x14ac:dyDescent="0.25">
      <c r="A23" s="35">
        <v>26</v>
      </c>
      <c r="B23" s="3" t="s">
        <v>36</v>
      </c>
      <c r="C23" s="4" t="s">
        <v>26</v>
      </c>
      <c r="D23" s="4" t="s">
        <v>37</v>
      </c>
      <c r="E23" s="4" t="s">
        <v>124</v>
      </c>
      <c r="F23" s="4" t="s">
        <v>29</v>
      </c>
      <c r="G23" s="4" t="s">
        <v>30</v>
      </c>
      <c r="H23" s="5">
        <v>44886</v>
      </c>
      <c r="I23" s="4" t="s">
        <v>39</v>
      </c>
      <c r="J23" s="6">
        <v>5.4530000000000003</v>
      </c>
      <c r="K23" s="4" t="s">
        <v>32</v>
      </c>
      <c r="L23" s="4" t="s">
        <v>32</v>
      </c>
      <c r="M23" s="7">
        <v>6.81</v>
      </c>
      <c r="N23" s="29" t="s">
        <v>34</v>
      </c>
      <c r="O23" s="7">
        <v>48.29</v>
      </c>
      <c r="P23" s="4" t="s">
        <v>93</v>
      </c>
      <c r="Q23" s="7">
        <v>95.312634000000003</v>
      </c>
      <c r="R23" s="4" t="s">
        <v>35</v>
      </c>
      <c r="S23" s="8">
        <v>8</v>
      </c>
    </row>
    <row r="24" spans="1:19" ht="20.100000000000001" customHeight="1" x14ac:dyDescent="0.25">
      <c r="A24" s="35">
        <v>29</v>
      </c>
      <c r="B24" s="3" t="s">
        <v>125</v>
      </c>
      <c r="C24" s="4" t="s">
        <v>44</v>
      </c>
      <c r="D24" s="4" t="s">
        <v>126</v>
      </c>
      <c r="E24" s="4" t="s">
        <v>127</v>
      </c>
      <c r="F24" s="4" t="s">
        <v>29</v>
      </c>
      <c r="G24" s="4" t="s">
        <v>30</v>
      </c>
      <c r="H24" s="5">
        <v>44888</v>
      </c>
      <c r="I24" s="4" t="s">
        <v>39</v>
      </c>
      <c r="J24" s="6">
        <v>14.663078000000001</v>
      </c>
      <c r="K24" s="4" t="s">
        <v>32</v>
      </c>
      <c r="L24" s="4" t="s">
        <v>32</v>
      </c>
      <c r="M24" s="4" t="s">
        <v>34</v>
      </c>
      <c r="N24" s="29" t="s">
        <v>34</v>
      </c>
      <c r="O24" s="29" t="s">
        <v>34</v>
      </c>
      <c r="P24" s="4" t="s">
        <v>128</v>
      </c>
      <c r="Q24" s="7">
        <v>337.45402100000001</v>
      </c>
      <c r="R24" s="4" t="s">
        <v>42</v>
      </c>
      <c r="S24" s="8">
        <v>3</v>
      </c>
    </row>
    <row r="25" spans="1:19" ht="20.100000000000001" customHeight="1" x14ac:dyDescent="0.25">
      <c r="A25" s="35">
        <v>30</v>
      </c>
      <c r="B25" s="3" t="s">
        <v>36</v>
      </c>
      <c r="C25" s="4" t="s">
        <v>26</v>
      </c>
      <c r="D25" s="4" t="s">
        <v>37</v>
      </c>
      <c r="E25" s="4" t="s">
        <v>129</v>
      </c>
      <c r="F25" s="4" t="s">
        <v>29</v>
      </c>
      <c r="G25" s="4" t="s">
        <v>30</v>
      </c>
      <c r="H25" s="5">
        <v>44894</v>
      </c>
      <c r="I25" s="4" t="s">
        <v>39</v>
      </c>
      <c r="J25" s="6">
        <v>-6.4921699999999998</v>
      </c>
      <c r="K25" s="4" t="s">
        <v>32</v>
      </c>
      <c r="L25" s="4" t="s">
        <v>32</v>
      </c>
      <c r="M25" s="7">
        <v>6.84</v>
      </c>
      <c r="N25" s="29" t="s">
        <v>34</v>
      </c>
      <c r="O25" s="7">
        <v>49.78</v>
      </c>
      <c r="P25" s="4" t="s">
        <v>130</v>
      </c>
      <c r="Q25" s="7">
        <v>26.532</v>
      </c>
      <c r="R25" s="4" t="s">
        <v>35</v>
      </c>
      <c r="S25" s="8">
        <v>5</v>
      </c>
    </row>
    <row r="26" spans="1:19" ht="20.100000000000001" customHeight="1" x14ac:dyDescent="0.25">
      <c r="A26" s="35">
        <v>34</v>
      </c>
      <c r="B26" s="3" t="s">
        <v>53</v>
      </c>
      <c r="C26" s="4" t="s">
        <v>54</v>
      </c>
      <c r="D26" s="4" t="s">
        <v>55</v>
      </c>
      <c r="E26" s="4" t="s">
        <v>142</v>
      </c>
      <c r="F26" s="4" t="s">
        <v>29</v>
      </c>
      <c r="G26" s="4" t="s">
        <v>30</v>
      </c>
      <c r="H26" s="5">
        <v>44901</v>
      </c>
      <c r="I26" s="4" t="s">
        <v>31</v>
      </c>
      <c r="J26" s="6">
        <v>91.011994000000001</v>
      </c>
      <c r="K26" s="4" t="s">
        <v>32</v>
      </c>
      <c r="L26" s="4" t="s">
        <v>32</v>
      </c>
      <c r="M26" s="7">
        <v>6.38</v>
      </c>
      <c r="N26" s="7">
        <v>10.199999999999999</v>
      </c>
      <c r="O26" s="7">
        <v>45.07</v>
      </c>
      <c r="P26" s="4" t="s">
        <v>34</v>
      </c>
      <c r="Q26" s="7">
        <v>780.11465999999996</v>
      </c>
      <c r="R26" s="4" t="s">
        <v>34</v>
      </c>
      <c r="S26" s="8">
        <v>3</v>
      </c>
    </row>
    <row r="27" spans="1:19" ht="20.100000000000001" customHeight="1" x14ac:dyDescent="0.25">
      <c r="A27" s="35">
        <v>49</v>
      </c>
      <c r="B27" s="3" t="s">
        <v>183</v>
      </c>
      <c r="C27" s="4" t="s">
        <v>48</v>
      </c>
      <c r="D27" s="4" t="s">
        <v>184</v>
      </c>
      <c r="E27" s="4" t="s">
        <v>185</v>
      </c>
      <c r="F27" s="4" t="s">
        <v>29</v>
      </c>
      <c r="G27" s="4" t="s">
        <v>30</v>
      </c>
      <c r="H27" s="5">
        <v>44925</v>
      </c>
      <c r="I27" s="4" t="s">
        <v>31</v>
      </c>
      <c r="J27" s="6">
        <v>91.898347000000001</v>
      </c>
      <c r="K27" s="4" t="s">
        <v>32</v>
      </c>
      <c r="L27" s="4" t="s">
        <v>32</v>
      </c>
      <c r="M27" s="4" t="s">
        <v>34</v>
      </c>
      <c r="N27" s="29" t="s">
        <v>34</v>
      </c>
      <c r="O27" s="29" t="s">
        <v>34</v>
      </c>
      <c r="P27" s="4" t="s">
        <v>186</v>
      </c>
      <c r="Q27" s="4" t="s">
        <v>34</v>
      </c>
      <c r="R27" s="4" t="s">
        <v>34</v>
      </c>
      <c r="S27" s="8">
        <v>4</v>
      </c>
    </row>
    <row r="28" spans="1:19" ht="20.100000000000001" customHeight="1" x14ac:dyDescent="0.25">
      <c r="A28" s="35">
        <v>52</v>
      </c>
      <c r="B28" s="3" t="s">
        <v>43</v>
      </c>
      <c r="C28" s="4" t="s">
        <v>44</v>
      </c>
      <c r="D28" s="4" t="s">
        <v>45</v>
      </c>
      <c r="E28" s="4" t="s">
        <v>194</v>
      </c>
      <c r="F28" s="4" t="s">
        <v>29</v>
      </c>
      <c r="G28" s="4" t="s">
        <v>30</v>
      </c>
      <c r="H28" s="5">
        <v>44951</v>
      </c>
      <c r="I28" s="4" t="s">
        <v>39</v>
      </c>
      <c r="J28" s="6">
        <v>6.5598999999999998</v>
      </c>
      <c r="K28" s="4" t="s">
        <v>32</v>
      </c>
      <c r="L28" s="4" t="s">
        <v>32</v>
      </c>
      <c r="M28" s="4" t="s">
        <v>34</v>
      </c>
      <c r="N28" s="29" t="s">
        <v>34</v>
      </c>
      <c r="O28" s="29" t="s">
        <v>34</v>
      </c>
      <c r="P28" s="4" t="s">
        <v>195</v>
      </c>
      <c r="Q28" s="7">
        <v>558.02313400000003</v>
      </c>
      <c r="R28" s="4" t="s">
        <v>42</v>
      </c>
      <c r="S28" s="8">
        <v>4</v>
      </c>
    </row>
    <row r="29" spans="1:19" ht="20.100000000000001" customHeight="1" x14ac:dyDescent="0.25">
      <c r="A29" s="35">
        <v>53</v>
      </c>
      <c r="B29" s="3" t="s">
        <v>25</v>
      </c>
      <c r="C29" s="4" t="s">
        <v>26</v>
      </c>
      <c r="D29" s="4" t="s">
        <v>27</v>
      </c>
      <c r="E29" s="4" t="s">
        <v>196</v>
      </c>
      <c r="F29" s="4" t="s">
        <v>29</v>
      </c>
      <c r="G29" s="4" t="s">
        <v>30</v>
      </c>
      <c r="H29" s="5">
        <v>44952</v>
      </c>
      <c r="I29" s="4" t="s">
        <v>39</v>
      </c>
      <c r="J29" s="6">
        <v>16.888000000000002</v>
      </c>
      <c r="K29" s="4" t="s">
        <v>62</v>
      </c>
      <c r="L29" s="4" t="s">
        <v>32</v>
      </c>
      <c r="M29" s="7">
        <v>6.83</v>
      </c>
      <c r="N29" s="7">
        <v>9.35</v>
      </c>
      <c r="O29" s="7">
        <v>52.29</v>
      </c>
      <c r="P29" s="4" t="s">
        <v>197</v>
      </c>
      <c r="Q29" s="7">
        <v>116.456</v>
      </c>
      <c r="R29" s="4" t="s">
        <v>35</v>
      </c>
      <c r="S29" s="8">
        <v>7</v>
      </c>
    </row>
    <row r="30" spans="1:19" ht="20.100000000000001" customHeight="1" x14ac:dyDescent="0.25">
      <c r="A30" s="35">
        <v>55</v>
      </c>
      <c r="B30" s="3" t="s">
        <v>99</v>
      </c>
      <c r="C30" s="4" t="s">
        <v>100</v>
      </c>
      <c r="D30" s="4" t="s">
        <v>101</v>
      </c>
      <c r="E30" s="4" t="s">
        <v>202</v>
      </c>
      <c r="F30" s="4" t="s">
        <v>29</v>
      </c>
      <c r="G30" s="4" t="s">
        <v>30</v>
      </c>
      <c r="H30" s="5">
        <v>44959</v>
      </c>
      <c r="I30" s="4" t="s">
        <v>31</v>
      </c>
      <c r="J30" s="6">
        <v>1037.8989999999999</v>
      </c>
      <c r="K30" s="4" t="s">
        <v>32</v>
      </c>
      <c r="L30" s="4" t="s">
        <v>32</v>
      </c>
      <c r="M30" s="4" t="s">
        <v>34</v>
      </c>
      <c r="N30" s="29" t="s">
        <v>34</v>
      </c>
      <c r="O30" s="29" t="s">
        <v>34</v>
      </c>
      <c r="P30" s="4" t="s">
        <v>34</v>
      </c>
      <c r="Q30" s="4" t="s">
        <v>34</v>
      </c>
      <c r="R30" s="4" t="s">
        <v>34</v>
      </c>
      <c r="S30" s="8">
        <v>1</v>
      </c>
    </row>
    <row r="31" spans="1:19" ht="20.100000000000001" customHeight="1" x14ac:dyDescent="0.25">
      <c r="A31" s="35">
        <v>56</v>
      </c>
      <c r="B31" s="3" t="s">
        <v>36</v>
      </c>
      <c r="C31" s="4" t="s">
        <v>48</v>
      </c>
      <c r="D31" s="4" t="s">
        <v>37</v>
      </c>
      <c r="E31" s="4" t="s">
        <v>203</v>
      </c>
      <c r="F31" s="4" t="s">
        <v>29</v>
      </c>
      <c r="G31" s="4" t="s">
        <v>30</v>
      </c>
      <c r="H31" s="5">
        <v>44960</v>
      </c>
      <c r="I31" s="4" t="s">
        <v>39</v>
      </c>
      <c r="J31" s="6">
        <v>0</v>
      </c>
      <c r="K31" s="4" t="s">
        <v>32</v>
      </c>
      <c r="L31" s="4" t="s">
        <v>32</v>
      </c>
      <c r="M31" s="4" t="s">
        <v>34</v>
      </c>
      <c r="N31" s="29" t="s">
        <v>34</v>
      </c>
      <c r="O31" s="29" t="s">
        <v>34</v>
      </c>
      <c r="P31" s="4" t="s">
        <v>204</v>
      </c>
      <c r="Q31" s="4" t="s">
        <v>34</v>
      </c>
      <c r="R31" s="4" t="s">
        <v>34</v>
      </c>
      <c r="S31" s="8">
        <v>9</v>
      </c>
    </row>
    <row r="32" spans="1:19" ht="20.100000000000001" customHeight="1" x14ac:dyDescent="0.25">
      <c r="A32" s="35">
        <v>61</v>
      </c>
      <c r="B32" s="3" t="s">
        <v>25</v>
      </c>
      <c r="C32" s="4" t="s">
        <v>26</v>
      </c>
      <c r="D32" s="4" t="s">
        <v>27</v>
      </c>
      <c r="E32" s="4" t="s">
        <v>216</v>
      </c>
      <c r="F32" s="4" t="s">
        <v>29</v>
      </c>
      <c r="G32" s="4" t="s">
        <v>30</v>
      </c>
      <c r="H32" s="5">
        <v>44980</v>
      </c>
      <c r="I32" s="4" t="s">
        <v>39</v>
      </c>
      <c r="J32" s="6">
        <v>-15.596</v>
      </c>
      <c r="K32" s="4" t="s">
        <v>62</v>
      </c>
      <c r="L32" s="4" t="s">
        <v>32</v>
      </c>
      <c r="M32" s="7">
        <v>7.36</v>
      </c>
      <c r="N32" s="7">
        <v>10.35</v>
      </c>
      <c r="O32" s="7">
        <v>52.29</v>
      </c>
      <c r="P32" s="4" t="s">
        <v>197</v>
      </c>
      <c r="Q32" s="7">
        <v>631.40099999999995</v>
      </c>
      <c r="R32" s="4" t="s">
        <v>35</v>
      </c>
      <c r="S32" s="8">
        <v>8</v>
      </c>
    </row>
    <row r="33" spans="1:19" ht="20.100000000000001" customHeight="1" x14ac:dyDescent="0.25">
      <c r="A33" s="35">
        <v>62</v>
      </c>
      <c r="B33" s="3" t="s">
        <v>25</v>
      </c>
      <c r="C33" s="4" t="s">
        <v>26</v>
      </c>
      <c r="D33" s="4" t="s">
        <v>27</v>
      </c>
      <c r="E33" s="4" t="s">
        <v>217</v>
      </c>
      <c r="F33" s="4" t="s">
        <v>29</v>
      </c>
      <c r="G33" s="4" t="s">
        <v>30</v>
      </c>
      <c r="H33" s="5">
        <v>44984</v>
      </c>
      <c r="I33" s="4" t="s">
        <v>39</v>
      </c>
      <c r="J33" s="6">
        <v>-20.690000999999999</v>
      </c>
      <c r="K33" s="4" t="s">
        <v>32</v>
      </c>
      <c r="L33" s="4" t="s">
        <v>32</v>
      </c>
      <c r="M33" s="7">
        <v>6.83</v>
      </c>
      <c r="N33" s="7">
        <v>9.35</v>
      </c>
      <c r="O33" s="7">
        <v>52.29</v>
      </c>
      <c r="P33" s="4" t="s">
        <v>197</v>
      </c>
      <c r="Q33" s="7">
        <v>596.56600000000003</v>
      </c>
      <c r="R33" s="4" t="s">
        <v>35</v>
      </c>
      <c r="S33" s="8">
        <v>8</v>
      </c>
    </row>
    <row r="34" spans="1:19" ht="20.100000000000001" customHeight="1" x14ac:dyDescent="0.25">
      <c r="A34" s="35">
        <v>67</v>
      </c>
      <c r="B34" s="3" t="s">
        <v>25</v>
      </c>
      <c r="C34" s="4" t="s">
        <v>26</v>
      </c>
      <c r="D34" s="4" t="s">
        <v>27</v>
      </c>
      <c r="E34" s="4" t="s">
        <v>226</v>
      </c>
      <c r="F34" s="4" t="s">
        <v>29</v>
      </c>
      <c r="G34" s="4" t="s">
        <v>30</v>
      </c>
      <c r="H34" s="5">
        <v>45022</v>
      </c>
      <c r="I34" s="4" t="s">
        <v>39</v>
      </c>
      <c r="J34" s="6">
        <v>0.98568699999999998</v>
      </c>
      <c r="K34" s="4" t="s">
        <v>32</v>
      </c>
      <c r="L34" s="4" t="s">
        <v>32</v>
      </c>
      <c r="M34" s="7">
        <v>6.83</v>
      </c>
      <c r="N34" s="7">
        <v>9.35</v>
      </c>
      <c r="O34" s="7">
        <v>52.29</v>
      </c>
      <c r="P34" s="4" t="s">
        <v>227</v>
      </c>
      <c r="Q34" s="7">
        <v>99.111999999999995</v>
      </c>
      <c r="R34" s="4" t="s">
        <v>35</v>
      </c>
      <c r="S34" s="8">
        <v>8</v>
      </c>
    </row>
    <row r="35" spans="1:19" ht="20.100000000000001" customHeight="1" x14ac:dyDescent="0.25">
      <c r="A35" s="35">
        <v>68</v>
      </c>
      <c r="B35" s="3" t="s">
        <v>25</v>
      </c>
      <c r="C35" s="4" t="s">
        <v>26</v>
      </c>
      <c r="D35" s="4" t="s">
        <v>27</v>
      </c>
      <c r="E35" s="4" t="s">
        <v>228</v>
      </c>
      <c r="F35" s="4" t="s">
        <v>29</v>
      </c>
      <c r="G35" s="4" t="s">
        <v>30</v>
      </c>
      <c r="H35" s="5">
        <v>45026</v>
      </c>
      <c r="I35" s="4" t="s">
        <v>39</v>
      </c>
      <c r="J35" s="6">
        <v>-9.39114</v>
      </c>
      <c r="K35" s="4" t="s">
        <v>32</v>
      </c>
      <c r="L35" s="4" t="s">
        <v>32</v>
      </c>
      <c r="M35" s="7">
        <v>6.83</v>
      </c>
      <c r="N35" s="7">
        <v>9.35</v>
      </c>
      <c r="O35" s="7">
        <v>52.29</v>
      </c>
      <c r="P35" s="4" t="s">
        <v>227</v>
      </c>
      <c r="Q35" s="7">
        <v>258.10300000000001</v>
      </c>
      <c r="R35" s="4" t="s">
        <v>35</v>
      </c>
      <c r="S35" s="8">
        <v>8</v>
      </c>
    </row>
    <row r="36" spans="1:19" ht="20.100000000000001" customHeight="1" x14ac:dyDescent="0.25">
      <c r="A36" s="35">
        <v>69</v>
      </c>
      <c r="B36" s="3" t="s">
        <v>25</v>
      </c>
      <c r="C36" s="4" t="s">
        <v>26</v>
      </c>
      <c r="D36" s="4" t="s">
        <v>27</v>
      </c>
      <c r="E36" s="4" t="s">
        <v>229</v>
      </c>
      <c r="F36" s="4" t="s">
        <v>29</v>
      </c>
      <c r="G36" s="4" t="s">
        <v>30</v>
      </c>
      <c r="H36" s="5">
        <v>45030</v>
      </c>
      <c r="I36" s="4" t="s">
        <v>39</v>
      </c>
      <c r="J36" s="6">
        <v>18.129000000000001</v>
      </c>
      <c r="K36" s="4" t="s">
        <v>32</v>
      </c>
      <c r="L36" s="4" t="s">
        <v>32</v>
      </c>
      <c r="M36" s="7">
        <v>6.83</v>
      </c>
      <c r="N36" s="7">
        <v>9.35</v>
      </c>
      <c r="O36" s="7">
        <v>52.29</v>
      </c>
      <c r="P36" s="4" t="s">
        <v>230</v>
      </c>
      <c r="Q36" s="7">
        <v>1476.069</v>
      </c>
      <c r="R36" s="4" t="s">
        <v>35</v>
      </c>
      <c r="S36" s="8">
        <v>6</v>
      </c>
    </row>
    <row r="37" spans="1:19" ht="20.100000000000001" customHeight="1" x14ac:dyDescent="0.25">
      <c r="A37" s="35">
        <v>70</v>
      </c>
      <c r="B37" s="3" t="s">
        <v>25</v>
      </c>
      <c r="C37" s="4" t="s">
        <v>26</v>
      </c>
      <c r="D37" s="4" t="s">
        <v>27</v>
      </c>
      <c r="E37" s="4" t="s">
        <v>233</v>
      </c>
      <c r="F37" s="4" t="s">
        <v>29</v>
      </c>
      <c r="G37" s="4" t="s">
        <v>30</v>
      </c>
      <c r="H37" s="5">
        <v>45043</v>
      </c>
      <c r="I37" s="4" t="s">
        <v>39</v>
      </c>
      <c r="J37" s="6">
        <v>-41.19</v>
      </c>
      <c r="K37" s="4" t="s">
        <v>32</v>
      </c>
      <c r="L37" s="4" t="s">
        <v>32</v>
      </c>
      <c r="M37" s="7">
        <v>6.83</v>
      </c>
      <c r="N37" s="7">
        <v>9.35</v>
      </c>
      <c r="O37" s="7">
        <v>52.29</v>
      </c>
      <c r="P37" s="4" t="s">
        <v>227</v>
      </c>
      <c r="Q37" s="7">
        <v>114.244</v>
      </c>
      <c r="R37" s="4" t="s">
        <v>35</v>
      </c>
      <c r="S37" s="8">
        <v>8</v>
      </c>
    </row>
    <row r="38" spans="1:19" ht="20.100000000000001" customHeight="1" x14ac:dyDescent="0.25">
      <c r="A38" s="35">
        <v>72</v>
      </c>
      <c r="B38" s="3" t="s">
        <v>25</v>
      </c>
      <c r="C38" s="4" t="s">
        <v>26</v>
      </c>
      <c r="D38" s="4" t="s">
        <v>27</v>
      </c>
      <c r="E38" s="4" t="s">
        <v>234</v>
      </c>
      <c r="F38" s="4" t="s">
        <v>29</v>
      </c>
      <c r="G38" s="4" t="s">
        <v>30</v>
      </c>
      <c r="H38" s="5">
        <v>45047.708333333336</v>
      </c>
      <c r="I38" s="4" t="s">
        <v>39</v>
      </c>
      <c r="J38" s="6">
        <v>-54.94</v>
      </c>
      <c r="K38" s="4" t="s">
        <v>32</v>
      </c>
      <c r="L38" s="4" t="s">
        <v>32</v>
      </c>
      <c r="M38" s="4" t="s">
        <v>34</v>
      </c>
      <c r="N38" s="29" t="s">
        <v>34</v>
      </c>
      <c r="O38" s="29" t="s">
        <v>34</v>
      </c>
      <c r="P38" s="4" t="s">
        <v>34</v>
      </c>
      <c r="Q38" s="4" t="s">
        <v>34</v>
      </c>
      <c r="R38" s="4" t="s">
        <v>34</v>
      </c>
      <c r="S38" s="8">
        <v>0</v>
      </c>
    </row>
    <row r="39" spans="1:19" ht="20.100000000000001" customHeight="1" x14ac:dyDescent="0.25">
      <c r="A39" s="35">
        <v>73</v>
      </c>
      <c r="B39" s="3" t="s">
        <v>25</v>
      </c>
      <c r="C39" s="4" t="s">
        <v>26</v>
      </c>
      <c r="D39" s="4" t="s">
        <v>27</v>
      </c>
      <c r="E39" s="4" t="s">
        <v>235</v>
      </c>
      <c r="F39" s="4" t="s">
        <v>29</v>
      </c>
      <c r="G39" s="4" t="s">
        <v>30</v>
      </c>
      <c r="H39" s="5">
        <v>45047.708333333336</v>
      </c>
      <c r="I39" s="4" t="s">
        <v>39</v>
      </c>
      <c r="J39" s="6">
        <v>-191.292</v>
      </c>
      <c r="K39" s="4" t="s">
        <v>32</v>
      </c>
      <c r="L39" s="4" t="s">
        <v>32</v>
      </c>
      <c r="M39" s="4" t="s">
        <v>34</v>
      </c>
      <c r="N39" s="29" t="s">
        <v>34</v>
      </c>
      <c r="O39" s="29" t="s">
        <v>34</v>
      </c>
      <c r="P39" s="4" t="s">
        <v>34</v>
      </c>
      <c r="Q39" s="4" t="s">
        <v>34</v>
      </c>
      <c r="R39" s="4" t="s">
        <v>34</v>
      </c>
      <c r="S39" s="8">
        <v>0</v>
      </c>
    </row>
    <row r="40" spans="1:19" ht="20.100000000000001" customHeight="1" x14ac:dyDescent="0.25">
      <c r="A40" s="35">
        <v>74</v>
      </c>
      <c r="B40" s="3" t="s">
        <v>25</v>
      </c>
      <c r="C40" s="4" t="s">
        <v>26</v>
      </c>
      <c r="D40" s="4" t="s">
        <v>27</v>
      </c>
      <c r="E40" s="4" t="s">
        <v>236</v>
      </c>
      <c r="F40" s="4" t="s">
        <v>29</v>
      </c>
      <c r="G40" s="4" t="s">
        <v>30</v>
      </c>
      <c r="H40" s="5">
        <v>45047.708333333336</v>
      </c>
      <c r="I40" s="4" t="s">
        <v>39</v>
      </c>
      <c r="J40" s="6">
        <v>-105.489</v>
      </c>
      <c r="K40" s="4" t="s">
        <v>32</v>
      </c>
      <c r="L40" s="4" t="s">
        <v>32</v>
      </c>
      <c r="M40" s="4" t="s">
        <v>34</v>
      </c>
      <c r="N40" s="29" t="s">
        <v>34</v>
      </c>
      <c r="O40" s="29" t="s">
        <v>34</v>
      </c>
      <c r="P40" s="4" t="s">
        <v>34</v>
      </c>
      <c r="Q40" s="4" t="s">
        <v>34</v>
      </c>
      <c r="R40" s="4" t="s">
        <v>34</v>
      </c>
      <c r="S40" s="8">
        <v>0</v>
      </c>
    </row>
    <row r="41" spans="1:19" ht="20.100000000000001" customHeight="1" x14ac:dyDescent="0.25">
      <c r="A41" s="35">
        <v>75</v>
      </c>
      <c r="B41" s="3" t="s">
        <v>125</v>
      </c>
      <c r="C41" s="4" t="s">
        <v>44</v>
      </c>
      <c r="D41" s="4" t="s">
        <v>126</v>
      </c>
      <c r="E41" s="4" t="s">
        <v>237</v>
      </c>
      <c r="F41" s="4" t="s">
        <v>29</v>
      </c>
      <c r="G41" s="4" t="s">
        <v>30</v>
      </c>
      <c r="H41" s="5">
        <v>45076</v>
      </c>
      <c r="I41" s="4" t="s">
        <v>39</v>
      </c>
      <c r="J41" s="6">
        <v>11.504742999999999</v>
      </c>
      <c r="K41" s="4" t="s">
        <v>32</v>
      </c>
      <c r="L41" s="4" t="s">
        <v>32</v>
      </c>
      <c r="M41" s="4" t="s">
        <v>34</v>
      </c>
      <c r="N41" s="29" t="s">
        <v>34</v>
      </c>
      <c r="O41" s="29" t="s">
        <v>34</v>
      </c>
      <c r="P41" s="4" t="s">
        <v>73</v>
      </c>
      <c r="Q41" s="7">
        <v>368.05453199999999</v>
      </c>
      <c r="R41" s="4" t="s">
        <v>42</v>
      </c>
      <c r="S41" s="8">
        <v>3</v>
      </c>
    </row>
    <row r="42" spans="1:19" ht="20.100000000000001" customHeight="1" x14ac:dyDescent="0.25">
      <c r="A42" s="35">
        <v>81</v>
      </c>
      <c r="B42" s="3" t="s">
        <v>25</v>
      </c>
      <c r="C42" s="4" t="s">
        <v>26</v>
      </c>
      <c r="D42" s="4" t="s">
        <v>27</v>
      </c>
      <c r="E42" s="4" t="s">
        <v>254</v>
      </c>
      <c r="F42" s="4" t="s">
        <v>29</v>
      </c>
      <c r="G42" s="4" t="s">
        <v>30</v>
      </c>
      <c r="H42" s="5">
        <v>45089</v>
      </c>
      <c r="I42" s="4" t="s">
        <v>39</v>
      </c>
      <c r="J42" s="6">
        <v>-2.3098299999999998</v>
      </c>
      <c r="K42" s="4" t="s">
        <v>32</v>
      </c>
      <c r="L42" s="4" t="s">
        <v>32</v>
      </c>
      <c r="M42" s="7">
        <v>6.83</v>
      </c>
      <c r="N42" s="7">
        <v>9.35</v>
      </c>
      <c r="O42" s="7">
        <v>52.29</v>
      </c>
      <c r="P42" s="4" t="s">
        <v>255</v>
      </c>
      <c r="Q42" s="4" t="s">
        <v>34</v>
      </c>
      <c r="R42" s="4" t="s">
        <v>35</v>
      </c>
      <c r="S42" s="8">
        <v>8</v>
      </c>
    </row>
    <row r="43" spans="1:19" ht="20.100000000000001" customHeight="1" x14ac:dyDescent="0.25">
      <c r="A43" s="35">
        <v>83</v>
      </c>
      <c r="B43" s="3" t="s">
        <v>25</v>
      </c>
      <c r="C43" s="4" t="s">
        <v>26</v>
      </c>
      <c r="D43" s="4" t="s">
        <v>27</v>
      </c>
      <c r="E43" s="4" t="s">
        <v>258</v>
      </c>
      <c r="F43" s="4" t="s">
        <v>29</v>
      </c>
      <c r="G43" s="4" t="s">
        <v>30</v>
      </c>
      <c r="H43" s="5">
        <v>45092</v>
      </c>
      <c r="I43" s="4" t="s">
        <v>39</v>
      </c>
      <c r="J43" s="6">
        <v>-56.867691999999998</v>
      </c>
      <c r="K43" s="4" t="s">
        <v>32</v>
      </c>
      <c r="L43" s="4" t="s">
        <v>32</v>
      </c>
      <c r="M43" s="7">
        <v>6.83</v>
      </c>
      <c r="N43" s="7">
        <v>9.35</v>
      </c>
      <c r="O43" s="7">
        <v>52.29</v>
      </c>
      <c r="P43" s="4" t="s">
        <v>255</v>
      </c>
      <c r="Q43" s="7">
        <v>523.9</v>
      </c>
      <c r="R43" s="4" t="s">
        <v>35</v>
      </c>
      <c r="S43" s="8">
        <v>8</v>
      </c>
    </row>
    <row r="44" spans="1:19" ht="20.100000000000001" customHeight="1" x14ac:dyDescent="0.25">
      <c r="B44" s="1"/>
      <c r="C44" s="1"/>
      <c r="D44" s="1"/>
      <c r="E44" s="1"/>
      <c r="F44" s="1"/>
      <c r="G44" s="1"/>
      <c r="H44" s="14"/>
      <c r="I44" s="1"/>
      <c r="J44" s="15"/>
      <c r="K44" s="1"/>
      <c r="L44" s="1"/>
      <c r="M44" s="16"/>
      <c r="N44" s="16"/>
      <c r="O44" s="16"/>
      <c r="P44" s="1"/>
      <c r="Q44" s="16"/>
      <c r="R44" s="1"/>
      <c r="S44" s="17"/>
    </row>
    <row r="45" spans="1:19" ht="20.100000000000001" customHeight="1" x14ac:dyDescent="0.25">
      <c r="B45" s="1"/>
      <c r="C45" s="1"/>
      <c r="D45" s="1"/>
      <c r="E45" s="1"/>
      <c r="F45" s="1"/>
      <c r="G45" s="1"/>
      <c r="H45" s="14"/>
      <c r="I45" s="1"/>
      <c r="J45" s="15"/>
      <c r="K45" s="1"/>
      <c r="L45" s="1"/>
      <c r="M45" s="18"/>
      <c r="N45" s="18"/>
      <c r="O45" s="18"/>
      <c r="P45" s="1"/>
      <c r="Q45" s="16"/>
      <c r="R45" s="1"/>
      <c r="S45" s="17"/>
    </row>
    <row r="46" spans="1:19" ht="20.100000000000001" customHeight="1" x14ac:dyDescent="0.25">
      <c r="B46" s="1"/>
      <c r="C46" s="1"/>
      <c r="D46" s="1"/>
      <c r="E46" s="1"/>
      <c r="F46" s="1"/>
      <c r="G46" s="1"/>
      <c r="H46" s="14"/>
      <c r="I46" s="1"/>
      <c r="J46" s="15"/>
      <c r="K46" s="1"/>
      <c r="L46" s="1"/>
      <c r="M46" s="16"/>
      <c r="N46" s="16"/>
      <c r="O46" s="16"/>
      <c r="P46" s="1"/>
      <c r="Q46" s="16"/>
      <c r="R46" s="1"/>
      <c r="S46" s="17"/>
    </row>
    <row r="47" spans="1:19" ht="20.100000000000001" customHeight="1" x14ac:dyDescent="0.25">
      <c r="B47" s="1"/>
      <c r="C47" s="1"/>
      <c r="D47" s="1"/>
      <c r="E47" s="1"/>
      <c r="F47" s="1"/>
      <c r="G47" s="1"/>
      <c r="H47" s="14"/>
      <c r="I47" s="1"/>
      <c r="J47" s="15"/>
      <c r="K47" s="1"/>
      <c r="L47" s="1"/>
      <c r="M47" s="16"/>
      <c r="N47" s="16"/>
      <c r="O47" s="16"/>
      <c r="P47" s="1"/>
      <c r="Q47" s="16"/>
      <c r="R47" s="1"/>
      <c r="S47" s="17"/>
    </row>
    <row r="48" spans="1:19" ht="20.100000000000001" customHeight="1" x14ac:dyDescent="0.25">
      <c r="B48" s="1"/>
      <c r="C48" s="1"/>
      <c r="D48" s="1"/>
      <c r="E48" s="1"/>
      <c r="F48" s="1"/>
      <c r="G48" s="1"/>
      <c r="H48" s="14"/>
      <c r="I48" s="1"/>
      <c r="J48" s="15"/>
      <c r="K48" s="1"/>
      <c r="L48" s="1"/>
      <c r="M48" s="16"/>
      <c r="N48" s="16"/>
      <c r="O48" s="16"/>
      <c r="P48" s="1"/>
      <c r="Q48" s="16"/>
      <c r="R48" s="1"/>
      <c r="S48" s="17"/>
    </row>
    <row r="49" spans="2:19" ht="20.100000000000001" customHeight="1" x14ac:dyDescent="0.25">
      <c r="B49" s="1"/>
      <c r="C49" s="1"/>
      <c r="D49" s="1"/>
      <c r="E49" s="1"/>
      <c r="F49" s="1"/>
      <c r="G49" s="1"/>
      <c r="H49" s="14"/>
      <c r="I49" s="1"/>
      <c r="J49" s="15"/>
      <c r="K49" s="1"/>
      <c r="L49" s="1"/>
      <c r="M49" s="16"/>
      <c r="N49" s="16"/>
      <c r="O49" s="16"/>
      <c r="P49" s="1"/>
      <c r="Q49" s="18"/>
      <c r="R49" s="1"/>
      <c r="S49" s="17"/>
    </row>
    <row r="50" spans="2:19" ht="20.100000000000001" customHeight="1" x14ac:dyDescent="0.25">
      <c r="B50" s="1"/>
      <c r="C50" s="1"/>
      <c r="D50" s="1"/>
      <c r="E50" s="1"/>
      <c r="F50" s="1"/>
      <c r="G50" s="1"/>
      <c r="H50" s="14"/>
      <c r="I50" s="1"/>
      <c r="J50" s="15"/>
      <c r="K50" s="1"/>
      <c r="L50" s="1"/>
      <c r="M50" s="16"/>
      <c r="N50" s="16"/>
      <c r="O50" s="16"/>
      <c r="P50" s="1"/>
      <c r="Q50" s="18"/>
      <c r="R50" s="1"/>
      <c r="S50" s="17"/>
    </row>
    <row r="51" spans="2:19" ht="20.100000000000001" customHeight="1" x14ac:dyDescent="0.25">
      <c r="B51" s="1"/>
      <c r="C51" s="1"/>
      <c r="D51" s="1"/>
      <c r="E51" s="1"/>
      <c r="F51" s="1"/>
      <c r="G51" s="1"/>
      <c r="H51" s="14"/>
      <c r="I51" s="1"/>
      <c r="J51" s="15"/>
      <c r="K51" s="1"/>
      <c r="L51" s="1"/>
      <c r="M51" s="18"/>
      <c r="N51" s="18"/>
      <c r="O51" s="18"/>
      <c r="P51" s="1"/>
      <c r="Q51" s="18"/>
      <c r="R51" s="1"/>
      <c r="S51" s="17"/>
    </row>
    <row r="52" spans="2:19" ht="20.100000000000001" customHeight="1" x14ac:dyDescent="0.25">
      <c r="B52" s="1"/>
      <c r="C52" s="1"/>
      <c r="D52" s="1"/>
      <c r="E52" s="1"/>
      <c r="F52" s="1"/>
      <c r="G52" s="1"/>
      <c r="H52" s="14"/>
      <c r="I52" s="1"/>
      <c r="J52" s="15"/>
      <c r="K52" s="1"/>
      <c r="L52" s="1"/>
      <c r="M52" s="16"/>
      <c r="N52" s="16"/>
      <c r="O52" s="16"/>
      <c r="P52" s="1"/>
      <c r="Q52" s="16"/>
      <c r="R52" s="1"/>
      <c r="S52" s="17"/>
    </row>
    <row r="53" spans="2:19" ht="20.100000000000001" customHeight="1" x14ac:dyDescent="0.25">
      <c r="B53" s="1"/>
      <c r="C53" s="1"/>
      <c r="D53" s="1"/>
      <c r="E53" s="1"/>
      <c r="F53" s="1"/>
      <c r="G53" s="1"/>
      <c r="H53" s="14"/>
      <c r="I53" s="1"/>
      <c r="J53" s="15"/>
      <c r="K53" s="1"/>
      <c r="L53" s="1"/>
      <c r="M53" s="16"/>
      <c r="N53" s="16"/>
      <c r="O53" s="16"/>
      <c r="P53" s="1"/>
      <c r="Q53" s="16"/>
      <c r="R53" s="1"/>
      <c r="S53" s="17"/>
    </row>
    <row r="54" spans="2:19" ht="20.100000000000001" customHeight="1" x14ac:dyDescent="0.25">
      <c r="B54" s="1"/>
      <c r="C54" s="1"/>
      <c r="D54" s="1"/>
      <c r="E54" s="1"/>
      <c r="F54" s="1"/>
      <c r="G54" s="1"/>
      <c r="H54" s="14"/>
      <c r="I54" s="1"/>
      <c r="J54" s="15"/>
      <c r="K54" s="1"/>
      <c r="L54" s="1"/>
      <c r="M54" s="16"/>
      <c r="N54" s="16"/>
      <c r="O54" s="16"/>
      <c r="P54" s="1"/>
      <c r="Q54" s="16"/>
      <c r="R54" s="1"/>
      <c r="S54" s="17"/>
    </row>
    <row r="55" spans="2:19" ht="20.100000000000001" customHeight="1" x14ac:dyDescent="0.25">
      <c r="B55" s="1"/>
      <c r="C55" s="1"/>
      <c r="D55" s="1"/>
      <c r="E55" s="1"/>
      <c r="F55" s="1"/>
      <c r="G55" s="1"/>
      <c r="H55" s="14"/>
      <c r="I55" s="1"/>
      <c r="J55" s="15"/>
      <c r="K55" s="1"/>
      <c r="L55" s="1"/>
      <c r="M55" s="16"/>
      <c r="N55" s="16"/>
      <c r="O55" s="16"/>
      <c r="P55" s="1"/>
      <c r="Q55" s="16"/>
      <c r="R55" s="1"/>
      <c r="S55" s="17"/>
    </row>
    <row r="56" spans="2:19" ht="20.100000000000001" customHeight="1" x14ac:dyDescent="0.25">
      <c r="B56" s="1"/>
      <c r="C56" s="1"/>
      <c r="D56" s="1"/>
      <c r="E56" s="1"/>
      <c r="F56" s="1"/>
      <c r="G56" s="1"/>
      <c r="H56" s="14"/>
      <c r="I56" s="1"/>
      <c r="J56" s="15"/>
      <c r="K56" s="1"/>
      <c r="L56" s="1"/>
      <c r="M56" s="16"/>
      <c r="N56" s="16"/>
      <c r="O56" s="16"/>
      <c r="P56" s="1"/>
      <c r="Q56" s="16"/>
      <c r="R56" s="1"/>
      <c r="S56" s="17"/>
    </row>
    <row r="57" spans="2:19" ht="20.100000000000001" customHeight="1" x14ac:dyDescent="0.25">
      <c r="B57" s="1"/>
      <c r="C57" s="1"/>
      <c r="D57" s="1"/>
      <c r="E57" s="1"/>
      <c r="F57" s="1"/>
      <c r="G57" s="1"/>
      <c r="H57" s="14"/>
      <c r="I57" s="1"/>
      <c r="J57" s="15"/>
      <c r="K57" s="1"/>
      <c r="L57" s="1"/>
      <c r="M57" s="16"/>
      <c r="N57" s="16"/>
      <c r="O57" s="16"/>
      <c r="P57" s="1"/>
      <c r="Q57" s="16"/>
      <c r="R57" s="1"/>
      <c r="S57" s="17"/>
    </row>
    <row r="58" spans="2:19" ht="20.100000000000001" customHeight="1" x14ac:dyDescent="0.25">
      <c r="B58" s="1"/>
      <c r="C58" s="1"/>
      <c r="D58" s="1"/>
      <c r="E58" s="1"/>
      <c r="F58" s="1"/>
      <c r="G58" s="1"/>
      <c r="H58" s="14"/>
      <c r="I58" s="1"/>
      <c r="J58" s="15"/>
      <c r="K58" s="1"/>
      <c r="L58" s="1"/>
      <c r="M58" s="16"/>
      <c r="N58" s="16"/>
      <c r="O58" s="16"/>
      <c r="P58" s="1"/>
      <c r="Q58" s="16"/>
      <c r="R58" s="1"/>
      <c r="S58" s="17"/>
    </row>
    <row r="59" spans="2:19" ht="20.100000000000001" customHeight="1" x14ac:dyDescent="0.25">
      <c r="B59" s="1"/>
      <c r="C59" s="1"/>
      <c r="D59" s="1"/>
      <c r="E59" s="1"/>
      <c r="F59" s="1"/>
      <c r="G59" s="1"/>
      <c r="H59" s="14"/>
      <c r="I59" s="1"/>
      <c r="J59" s="15"/>
      <c r="K59" s="1"/>
      <c r="L59" s="1"/>
      <c r="M59" s="16"/>
      <c r="N59" s="16"/>
      <c r="O59" s="16"/>
      <c r="P59" s="1"/>
      <c r="Q59" s="16"/>
      <c r="R59" s="1"/>
      <c r="S59" s="17"/>
    </row>
    <row r="60" spans="2:19" ht="20.100000000000001" customHeight="1" x14ac:dyDescent="0.25">
      <c r="B60" s="1"/>
      <c r="C60" s="1"/>
      <c r="D60" s="1"/>
      <c r="E60" s="1"/>
      <c r="F60" s="1"/>
      <c r="G60" s="1"/>
      <c r="H60" s="14"/>
      <c r="I60" s="1"/>
      <c r="J60" s="15"/>
      <c r="K60" s="1"/>
      <c r="L60" s="1"/>
      <c r="M60" s="16"/>
      <c r="N60" s="16"/>
      <c r="O60" s="16"/>
      <c r="P60" s="1"/>
      <c r="Q60" s="16"/>
      <c r="R60" s="1"/>
      <c r="S60" s="17"/>
    </row>
    <row r="61" spans="2:19" ht="20.100000000000001" customHeight="1" x14ac:dyDescent="0.25">
      <c r="B61" s="1"/>
      <c r="C61" s="1"/>
      <c r="D61" s="1"/>
      <c r="E61" s="1"/>
      <c r="F61" s="1"/>
      <c r="G61" s="1"/>
      <c r="H61" s="14"/>
      <c r="I61" s="1"/>
      <c r="J61" s="15"/>
      <c r="K61" s="1"/>
      <c r="L61" s="1"/>
      <c r="M61" s="16"/>
      <c r="N61" s="16"/>
      <c r="O61" s="16"/>
      <c r="P61" s="1"/>
      <c r="Q61" s="18"/>
      <c r="R61" s="1"/>
      <c r="S61" s="17"/>
    </row>
    <row r="62" spans="2:19" ht="20.100000000000001" customHeight="1" x14ac:dyDescent="0.25">
      <c r="B62" s="1"/>
      <c r="C62" s="1"/>
      <c r="D62" s="1"/>
      <c r="E62" s="1"/>
      <c r="F62" s="1"/>
      <c r="G62" s="1"/>
      <c r="H62" s="14"/>
      <c r="I62" s="1"/>
      <c r="J62" s="15"/>
      <c r="K62" s="1"/>
      <c r="L62" s="1"/>
      <c r="M62" s="18"/>
      <c r="N62" s="18"/>
      <c r="O62" s="18"/>
      <c r="P62" s="1"/>
      <c r="Q62" s="18"/>
      <c r="R62" s="1"/>
      <c r="S62" s="17"/>
    </row>
    <row r="63" spans="2:19" ht="20.100000000000001" customHeight="1" x14ac:dyDescent="0.25">
      <c r="B63" s="1"/>
      <c r="C63" s="1"/>
      <c r="D63" s="1"/>
      <c r="E63" s="1"/>
      <c r="F63" s="1"/>
      <c r="G63" s="1"/>
      <c r="H63" s="14"/>
      <c r="I63" s="1"/>
      <c r="J63" s="15"/>
      <c r="K63" s="1"/>
      <c r="L63" s="1"/>
      <c r="M63" s="18"/>
      <c r="N63" s="18"/>
      <c r="O63" s="18"/>
      <c r="P63" s="1"/>
      <c r="Q63" s="18"/>
      <c r="R63" s="1"/>
      <c r="S63" s="17"/>
    </row>
    <row r="64" spans="2:19" ht="20.100000000000001" customHeight="1" x14ac:dyDescent="0.25">
      <c r="B64" s="1"/>
      <c r="C64" s="1"/>
      <c r="D64" s="1"/>
      <c r="E64" s="1"/>
      <c r="F64" s="1"/>
      <c r="G64" s="1"/>
      <c r="H64" s="14"/>
      <c r="I64" s="1"/>
      <c r="J64" s="15"/>
      <c r="K64" s="1"/>
      <c r="L64" s="1"/>
      <c r="M64" s="18"/>
      <c r="N64" s="16"/>
      <c r="O64" s="16"/>
      <c r="P64" s="1"/>
      <c r="Q64" s="16"/>
      <c r="R64" s="1"/>
      <c r="S64" s="17"/>
    </row>
    <row r="65" spans="2:19" ht="20.100000000000001" customHeight="1" x14ac:dyDescent="0.25">
      <c r="B65" s="1"/>
      <c r="C65" s="1"/>
      <c r="D65" s="1"/>
      <c r="E65" s="1"/>
      <c r="F65" s="1"/>
      <c r="G65" s="1"/>
      <c r="H65" s="14"/>
      <c r="I65" s="1"/>
      <c r="J65" s="15"/>
      <c r="K65" s="1"/>
      <c r="L65" s="1"/>
      <c r="M65" s="16"/>
      <c r="N65" s="16"/>
      <c r="O65" s="16"/>
      <c r="P65" s="1"/>
      <c r="Q65" s="16"/>
      <c r="R65" s="1"/>
      <c r="S65" s="17"/>
    </row>
    <row r="66" spans="2:19" ht="20.100000000000001" customHeight="1" x14ac:dyDescent="0.25">
      <c r="B66" s="1"/>
      <c r="C66" s="1"/>
      <c r="D66" s="1"/>
      <c r="E66" s="1"/>
      <c r="F66" s="1"/>
      <c r="G66" s="1"/>
      <c r="H66" s="14"/>
      <c r="I66" s="1"/>
      <c r="J66" s="15"/>
      <c r="K66" s="1"/>
      <c r="L66" s="1"/>
      <c r="M66" s="16"/>
      <c r="N66" s="16"/>
      <c r="O66" s="16"/>
      <c r="P66" s="1"/>
      <c r="Q66" s="16"/>
      <c r="R66" s="1"/>
      <c r="S66" s="17"/>
    </row>
    <row r="67" spans="2:19" ht="20.100000000000001" customHeight="1" x14ac:dyDescent="0.25">
      <c r="B67" s="1"/>
      <c r="C67" s="1"/>
      <c r="D67" s="1"/>
      <c r="E67" s="1"/>
      <c r="F67" s="1"/>
      <c r="G67" s="1"/>
      <c r="H67" s="14"/>
      <c r="I67" s="1"/>
      <c r="J67" s="15"/>
      <c r="K67" s="1"/>
      <c r="L67" s="1"/>
      <c r="M67" s="16"/>
      <c r="N67" s="16"/>
      <c r="O67" s="16"/>
      <c r="P67" s="1"/>
      <c r="Q67" s="16"/>
      <c r="R67" s="1"/>
      <c r="S67" s="17"/>
    </row>
    <row r="68" spans="2:19" ht="20.100000000000001" customHeight="1" x14ac:dyDescent="0.25">
      <c r="B68" s="1"/>
      <c r="C68" s="1"/>
      <c r="D68" s="1"/>
      <c r="E68" s="1"/>
      <c r="F68" s="1"/>
      <c r="G68" s="1"/>
      <c r="H68" s="14"/>
      <c r="I68" s="1"/>
      <c r="J68" s="15"/>
      <c r="K68" s="1"/>
      <c r="L68" s="1"/>
      <c r="M68" s="18"/>
      <c r="N68" s="18"/>
      <c r="O68" s="18"/>
      <c r="P68" s="1"/>
      <c r="Q68" s="16"/>
      <c r="R68" s="1"/>
      <c r="S68" s="17"/>
    </row>
    <row r="69" spans="2:19" ht="20.100000000000001" customHeight="1" x14ac:dyDescent="0.25">
      <c r="B69" s="1"/>
      <c r="C69" s="1"/>
      <c r="D69" s="1"/>
      <c r="E69" s="1"/>
      <c r="F69" s="1"/>
      <c r="G69" s="1"/>
      <c r="H69" s="14"/>
      <c r="I69" s="1"/>
      <c r="J69" s="15"/>
      <c r="K69" s="1"/>
      <c r="L69" s="1"/>
      <c r="M69" s="16"/>
      <c r="N69" s="16"/>
      <c r="O69" s="16"/>
      <c r="P69" s="1"/>
      <c r="Q69" s="16"/>
      <c r="R69" s="1"/>
      <c r="S69" s="17"/>
    </row>
    <row r="70" spans="2:19" ht="20.100000000000001" customHeight="1" x14ac:dyDescent="0.25">
      <c r="B70" s="1"/>
      <c r="C70" s="1"/>
      <c r="D70" s="1"/>
      <c r="E70" s="1"/>
      <c r="F70" s="1"/>
      <c r="G70" s="1"/>
      <c r="H70" s="14"/>
      <c r="I70" s="1"/>
      <c r="J70" s="15"/>
      <c r="K70" s="1"/>
      <c r="L70" s="1"/>
      <c r="M70" s="16"/>
      <c r="N70" s="16"/>
      <c r="O70" s="16"/>
      <c r="P70" s="1"/>
      <c r="Q70" s="16"/>
      <c r="R70" s="1"/>
      <c r="S70" s="17"/>
    </row>
    <row r="71" spans="2:19" ht="20.100000000000001" customHeight="1" x14ac:dyDescent="0.25">
      <c r="B71" s="1"/>
      <c r="C71" s="1"/>
      <c r="D71" s="1"/>
      <c r="E71" s="1"/>
      <c r="F71" s="1"/>
      <c r="G71" s="1"/>
      <c r="H71" s="14"/>
      <c r="I71" s="1"/>
      <c r="J71" s="15"/>
      <c r="K71" s="1"/>
      <c r="L71" s="1"/>
      <c r="M71" s="16"/>
      <c r="N71" s="16"/>
      <c r="O71" s="16"/>
      <c r="P71" s="1"/>
      <c r="Q71" s="16"/>
      <c r="R71" s="1"/>
      <c r="S71" s="17"/>
    </row>
    <row r="72" spans="2:19" ht="20.100000000000001" customHeight="1" x14ac:dyDescent="0.25">
      <c r="B72" s="1"/>
      <c r="C72" s="1"/>
      <c r="D72" s="1"/>
      <c r="E72" s="1"/>
      <c r="F72" s="1"/>
      <c r="G72" s="1"/>
      <c r="H72" s="14"/>
      <c r="I72" s="1"/>
      <c r="J72" s="15"/>
      <c r="K72" s="1"/>
      <c r="L72" s="1"/>
      <c r="M72" s="18"/>
      <c r="N72" s="18"/>
      <c r="O72" s="18"/>
      <c r="P72" s="1"/>
      <c r="Q72" s="16"/>
      <c r="R72" s="1"/>
      <c r="S72" s="17"/>
    </row>
    <row r="73" spans="2:19" ht="20.100000000000001" customHeight="1" x14ac:dyDescent="0.25">
      <c r="B73" s="1"/>
      <c r="C73" s="1"/>
      <c r="D73" s="1"/>
      <c r="E73" s="1"/>
      <c r="F73" s="1"/>
      <c r="G73" s="1"/>
      <c r="H73" s="14"/>
      <c r="I73" s="1"/>
      <c r="J73" s="15"/>
      <c r="K73" s="1"/>
      <c r="L73" s="1"/>
      <c r="M73" s="16"/>
      <c r="N73" s="16"/>
      <c r="O73" s="16"/>
      <c r="P73" s="1"/>
      <c r="Q73" s="18"/>
      <c r="R73" s="1"/>
      <c r="S73" s="17"/>
    </row>
    <row r="74" spans="2:19" ht="20.100000000000001" customHeight="1" x14ac:dyDescent="0.25">
      <c r="B74" s="1"/>
      <c r="C74" s="1"/>
      <c r="D74" s="1"/>
      <c r="E74" s="1"/>
      <c r="F74" s="1"/>
      <c r="G74" s="1"/>
      <c r="H74" s="14"/>
      <c r="I74" s="1"/>
      <c r="J74" s="18"/>
      <c r="K74" s="1"/>
      <c r="L74" s="1"/>
      <c r="M74" s="18"/>
      <c r="N74" s="16"/>
      <c r="O74" s="16"/>
      <c r="P74" s="1"/>
      <c r="Q74" s="18"/>
      <c r="R74" s="1"/>
      <c r="S74" s="17"/>
    </row>
    <row r="75" spans="2:19" ht="20.100000000000001" customHeight="1" x14ac:dyDescent="0.25">
      <c r="B75" s="1"/>
      <c r="C75" s="1"/>
      <c r="D75" s="1"/>
      <c r="E75" s="1"/>
      <c r="F75" s="1"/>
      <c r="G75" s="1"/>
      <c r="H75" s="14"/>
      <c r="I75" s="1"/>
      <c r="J75" s="15"/>
      <c r="K75" s="1"/>
      <c r="L75" s="1"/>
      <c r="M75" s="18"/>
      <c r="N75" s="16"/>
      <c r="O75" s="16"/>
      <c r="P75" s="1"/>
      <c r="Q75" s="18"/>
      <c r="R75" s="1"/>
      <c r="S75" s="17"/>
    </row>
  </sheetData>
  <sortState ref="A10:S93">
    <sortCondition ref="G10:G93"/>
  </sortState>
  <mergeCells count="10">
    <mergeCell ref="G8:G9"/>
    <mergeCell ref="H8:Q8"/>
    <mergeCell ref="R8:R9"/>
    <mergeCell ref="S8:S9"/>
    <mergeCell ref="A8:A9"/>
    <mergeCell ref="B8:B9"/>
    <mergeCell ref="C8:C9"/>
    <mergeCell ref="D8:D9"/>
    <mergeCell ref="E8:E9"/>
    <mergeCell ref="F8:F9"/>
  </mergeCells>
  <pageMargins left="0.7" right="0.7" top="0.75" bottom="0.75" header="0.3" footer="0.3"/>
  <pageSetup scale="50" orientation="landscape" horizontalDpi="1200" verticalDpi="1200" r:id="rId1"/>
  <headerFooter scaleWithDoc="0">
    <oddFooter>&amp;C&amp;"Times New Roman,Regular"&amp;12&amp;A
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5"/>
  <sheetViews>
    <sheetView view="pageBreakPreview" topLeftCell="A18" zoomScale="60" zoomScaleNormal="100" workbookViewId="0">
      <selection activeCell="V31" sqref="V31"/>
    </sheetView>
  </sheetViews>
  <sheetFormatPr defaultRowHeight="20.100000000000001" customHeight="1" x14ac:dyDescent="0.25"/>
  <cols>
    <col min="1" max="1" width="7" style="32" customWidth="1"/>
    <col min="2" max="2" width="29.5546875" style="32" bestFit="1" customWidth="1"/>
    <col min="3" max="3" width="12.33203125" style="32" bestFit="1" customWidth="1"/>
    <col min="4" max="4" width="9" style="32" bestFit="1" customWidth="1"/>
    <col min="5" max="5" width="27.88671875" style="32" bestFit="1" customWidth="1"/>
    <col min="6" max="6" width="11.6640625" style="32" bestFit="1" customWidth="1"/>
    <col min="7" max="7" width="16.6640625" style="32" bestFit="1" customWidth="1"/>
    <col min="8" max="8" width="10.109375" style="32" bestFit="1" customWidth="1"/>
    <col min="9" max="9" width="12.6640625" style="32" bestFit="1" customWidth="1"/>
    <col min="10" max="10" width="8.5546875" style="32" bestFit="1" customWidth="1"/>
    <col min="11" max="11" width="7.109375" style="32" bestFit="1" customWidth="1"/>
    <col min="12" max="12" width="11.33203125" style="32" bestFit="1" customWidth="1"/>
    <col min="13" max="13" width="12.5546875" style="32" bestFit="1" customWidth="1"/>
    <col min="14" max="14" width="10" style="32" bestFit="1" customWidth="1"/>
    <col min="15" max="15" width="16" style="32" bestFit="1" customWidth="1"/>
    <col min="16" max="16" width="9.6640625" style="32" bestFit="1" customWidth="1"/>
    <col min="17" max="17" width="8.88671875" style="32" bestFit="1" customWidth="1"/>
    <col min="18" max="18" width="10.5546875" style="32" bestFit="1" customWidth="1"/>
    <col min="19" max="19" width="9.6640625" style="32" bestFit="1" customWidth="1"/>
    <col min="20" max="257" width="8.88671875" style="32"/>
    <col min="258" max="258" width="37.109375" style="32" customWidth="1"/>
    <col min="259" max="259" width="13.88671875" style="32" bestFit="1" customWidth="1"/>
    <col min="260" max="260" width="10" style="32" bestFit="1" customWidth="1"/>
    <col min="261" max="261" width="28.5546875" style="32" bestFit="1" customWidth="1"/>
    <col min="262" max="262" width="13" style="32" bestFit="1" customWidth="1"/>
    <col min="263" max="263" width="17.6640625" style="32" bestFit="1" customWidth="1"/>
    <col min="264" max="264" width="10.109375" style="32" bestFit="1" customWidth="1"/>
    <col min="265" max="265" width="14.109375" style="32" bestFit="1" customWidth="1"/>
    <col min="266" max="266" width="8.6640625" style="32" bestFit="1" customWidth="1"/>
    <col min="267" max="267" width="7.33203125" style="32" bestFit="1" customWidth="1"/>
    <col min="268" max="268" width="12.5546875" style="32" bestFit="1" customWidth="1"/>
    <col min="269" max="269" width="13.109375" style="32" bestFit="1" customWidth="1"/>
    <col min="270" max="270" width="10.5546875" style="32" bestFit="1" customWidth="1"/>
    <col min="271" max="271" width="16.109375" style="32" bestFit="1" customWidth="1"/>
    <col min="272" max="272" width="10.109375" style="32" bestFit="1" customWidth="1"/>
    <col min="273" max="273" width="9.109375" style="32" bestFit="1" customWidth="1"/>
    <col min="274" max="274" width="11.33203125" style="32" bestFit="1" customWidth="1"/>
    <col min="275" max="275" width="10.109375" style="32" bestFit="1" customWidth="1"/>
    <col min="276" max="513" width="8.88671875" style="32"/>
    <col min="514" max="514" width="37.109375" style="32" customWidth="1"/>
    <col min="515" max="515" width="13.88671875" style="32" bestFit="1" customWidth="1"/>
    <col min="516" max="516" width="10" style="32" bestFit="1" customWidth="1"/>
    <col min="517" max="517" width="28.5546875" style="32" bestFit="1" customWidth="1"/>
    <col min="518" max="518" width="13" style="32" bestFit="1" customWidth="1"/>
    <col min="519" max="519" width="17.6640625" style="32" bestFit="1" customWidth="1"/>
    <col min="520" max="520" width="10.109375" style="32" bestFit="1" customWidth="1"/>
    <col min="521" max="521" width="14.109375" style="32" bestFit="1" customWidth="1"/>
    <col min="522" max="522" width="8.6640625" style="32" bestFit="1" customWidth="1"/>
    <col min="523" max="523" width="7.33203125" style="32" bestFit="1" customWidth="1"/>
    <col min="524" max="524" width="12.5546875" style="32" bestFit="1" customWidth="1"/>
    <col min="525" max="525" width="13.109375" style="32" bestFit="1" customWidth="1"/>
    <col min="526" max="526" width="10.5546875" style="32" bestFit="1" customWidth="1"/>
    <col min="527" max="527" width="16.109375" style="32" bestFit="1" customWidth="1"/>
    <col min="528" max="528" width="10.109375" style="32" bestFit="1" customWidth="1"/>
    <col min="529" max="529" width="9.109375" style="32" bestFit="1" customWidth="1"/>
    <col min="530" max="530" width="11.33203125" style="32" bestFit="1" customWidth="1"/>
    <col min="531" max="531" width="10.109375" style="32" bestFit="1" customWidth="1"/>
    <col min="532" max="769" width="8.88671875" style="32"/>
    <col min="770" max="770" width="37.109375" style="32" customWidth="1"/>
    <col min="771" max="771" width="13.88671875" style="32" bestFit="1" customWidth="1"/>
    <col min="772" max="772" width="10" style="32" bestFit="1" customWidth="1"/>
    <col min="773" max="773" width="28.5546875" style="32" bestFit="1" customWidth="1"/>
    <col min="774" max="774" width="13" style="32" bestFit="1" customWidth="1"/>
    <col min="775" max="775" width="17.6640625" style="32" bestFit="1" customWidth="1"/>
    <col min="776" max="776" width="10.109375" style="32" bestFit="1" customWidth="1"/>
    <col min="777" max="777" width="14.109375" style="32" bestFit="1" customWidth="1"/>
    <col min="778" max="778" width="8.6640625" style="32" bestFit="1" customWidth="1"/>
    <col min="779" max="779" width="7.33203125" style="32" bestFit="1" customWidth="1"/>
    <col min="780" max="780" width="12.5546875" style="32" bestFit="1" customWidth="1"/>
    <col min="781" max="781" width="13.109375" style="32" bestFit="1" customWidth="1"/>
    <col min="782" max="782" width="10.5546875" style="32" bestFit="1" customWidth="1"/>
    <col min="783" max="783" width="16.109375" style="32" bestFit="1" customWidth="1"/>
    <col min="784" max="784" width="10.109375" style="32" bestFit="1" customWidth="1"/>
    <col min="785" max="785" width="9.109375" style="32" bestFit="1" customWidth="1"/>
    <col min="786" max="786" width="11.33203125" style="32" bestFit="1" customWidth="1"/>
    <col min="787" max="787" width="10.109375" style="32" bestFit="1" customWidth="1"/>
    <col min="788" max="1025" width="8.88671875" style="32"/>
    <col min="1026" max="1026" width="37.109375" style="32" customWidth="1"/>
    <col min="1027" max="1027" width="13.88671875" style="32" bestFit="1" customWidth="1"/>
    <col min="1028" max="1028" width="10" style="32" bestFit="1" customWidth="1"/>
    <col min="1029" max="1029" width="28.5546875" style="32" bestFit="1" customWidth="1"/>
    <col min="1030" max="1030" width="13" style="32" bestFit="1" customWidth="1"/>
    <col min="1031" max="1031" width="17.6640625" style="32" bestFit="1" customWidth="1"/>
    <col min="1032" max="1032" width="10.109375" style="32" bestFit="1" customWidth="1"/>
    <col min="1033" max="1033" width="14.109375" style="32" bestFit="1" customWidth="1"/>
    <col min="1034" max="1034" width="8.6640625" style="32" bestFit="1" customWidth="1"/>
    <col min="1035" max="1035" width="7.33203125" style="32" bestFit="1" customWidth="1"/>
    <col min="1036" max="1036" width="12.5546875" style="32" bestFit="1" customWidth="1"/>
    <col min="1037" max="1037" width="13.109375" style="32" bestFit="1" customWidth="1"/>
    <col min="1038" max="1038" width="10.5546875" style="32" bestFit="1" customWidth="1"/>
    <col min="1039" max="1039" width="16.109375" style="32" bestFit="1" customWidth="1"/>
    <col min="1040" max="1040" width="10.109375" style="32" bestFit="1" customWidth="1"/>
    <col min="1041" max="1041" width="9.109375" style="32" bestFit="1" customWidth="1"/>
    <col min="1042" max="1042" width="11.33203125" style="32" bestFit="1" customWidth="1"/>
    <col min="1043" max="1043" width="10.109375" style="32" bestFit="1" customWidth="1"/>
    <col min="1044" max="1281" width="8.88671875" style="32"/>
    <col min="1282" max="1282" width="37.109375" style="32" customWidth="1"/>
    <col min="1283" max="1283" width="13.88671875" style="32" bestFit="1" customWidth="1"/>
    <col min="1284" max="1284" width="10" style="32" bestFit="1" customWidth="1"/>
    <col min="1285" max="1285" width="28.5546875" style="32" bestFit="1" customWidth="1"/>
    <col min="1286" max="1286" width="13" style="32" bestFit="1" customWidth="1"/>
    <col min="1287" max="1287" width="17.6640625" style="32" bestFit="1" customWidth="1"/>
    <col min="1288" max="1288" width="10.109375" style="32" bestFit="1" customWidth="1"/>
    <col min="1289" max="1289" width="14.109375" style="32" bestFit="1" customWidth="1"/>
    <col min="1290" max="1290" width="8.6640625" style="32" bestFit="1" customWidth="1"/>
    <col min="1291" max="1291" width="7.33203125" style="32" bestFit="1" customWidth="1"/>
    <col min="1292" max="1292" width="12.5546875" style="32" bestFit="1" customWidth="1"/>
    <col min="1293" max="1293" width="13.109375" style="32" bestFit="1" customWidth="1"/>
    <col min="1294" max="1294" width="10.5546875" style="32" bestFit="1" customWidth="1"/>
    <col min="1295" max="1295" width="16.109375" style="32" bestFit="1" customWidth="1"/>
    <col min="1296" max="1296" width="10.109375" style="32" bestFit="1" customWidth="1"/>
    <col min="1297" max="1297" width="9.109375" style="32" bestFit="1" customWidth="1"/>
    <col min="1298" max="1298" width="11.33203125" style="32" bestFit="1" customWidth="1"/>
    <col min="1299" max="1299" width="10.109375" style="32" bestFit="1" customWidth="1"/>
    <col min="1300" max="1537" width="8.88671875" style="32"/>
    <col min="1538" max="1538" width="37.109375" style="32" customWidth="1"/>
    <col min="1539" max="1539" width="13.88671875" style="32" bestFit="1" customWidth="1"/>
    <col min="1540" max="1540" width="10" style="32" bestFit="1" customWidth="1"/>
    <col min="1541" max="1541" width="28.5546875" style="32" bestFit="1" customWidth="1"/>
    <col min="1542" max="1542" width="13" style="32" bestFit="1" customWidth="1"/>
    <col min="1543" max="1543" width="17.6640625" style="32" bestFit="1" customWidth="1"/>
    <col min="1544" max="1544" width="10.109375" style="32" bestFit="1" customWidth="1"/>
    <col min="1545" max="1545" width="14.109375" style="32" bestFit="1" customWidth="1"/>
    <col min="1546" max="1546" width="8.6640625" style="32" bestFit="1" customWidth="1"/>
    <col min="1547" max="1547" width="7.33203125" style="32" bestFit="1" customWidth="1"/>
    <col min="1548" max="1548" width="12.5546875" style="32" bestFit="1" customWidth="1"/>
    <col min="1549" max="1549" width="13.109375" style="32" bestFit="1" customWidth="1"/>
    <col min="1550" max="1550" width="10.5546875" style="32" bestFit="1" customWidth="1"/>
    <col min="1551" max="1551" width="16.109375" style="32" bestFit="1" customWidth="1"/>
    <col min="1552" max="1552" width="10.109375" style="32" bestFit="1" customWidth="1"/>
    <col min="1553" max="1553" width="9.109375" style="32" bestFit="1" customWidth="1"/>
    <col min="1554" max="1554" width="11.33203125" style="32" bestFit="1" customWidth="1"/>
    <col min="1555" max="1555" width="10.109375" style="32" bestFit="1" customWidth="1"/>
    <col min="1556" max="1793" width="8.88671875" style="32"/>
    <col min="1794" max="1794" width="37.109375" style="32" customWidth="1"/>
    <col min="1795" max="1795" width="13.88671875" style="32" bestFit="1" customWidth="1"/>
    <col min="1796" max="1796" width="10" style="32" bestFit="1" customWidth="1"/>
    <col min="1797" max="1797" width="28.5546875" style="32" bestFit="1" customWidth="1"/>
    <col min="1798" max="1798" width="13" style="32" bestFit="1" customWidth="1"/>
    <col min="1799" max="1799" width="17.6640625" style="32" bestFit="1" customWidth="1"/>
    <col min="1800" max="1800" width="10.109375" style="32" bestFit="1" customWidth="1"/>
    <col min="1801" max="1801" width="14.109375" style="32" bestFit="1" customWidth="1"/>
    <col min="1802" max="1802" width="8.6640625" style="32" bestFit="1" customWidth="1"/>
    <col min="1803" max="1803" width="7.33203125" style="32" bestFit="1" customWidth="1"/>
    <col min="1804" max="1804" width="12.5546875" style="32" bestFit="1" customWidth="1"/>
    <col min="1805" max="1805" width="13.109375" style="32" bestFit="1" customWidth="1"/>
    <col min="1806" max="1806" width="10.5546875" style="32" bestFit="1" customWidth="1"/>
    <col min="1807" max="1807" width="16.109375" style="32" bestFit="1" customWidth="1"/>
    <col min="1808" max="1808" width="10.109375" style="32" bestFit="1" customWidth="1"/>
    <col min="1809" max="1809" width="9.109375" style="32" bestFit="1" customWidth="1"/>
    <col min="1810" max="1810" width="11.33203125" style="32" bestFit="1" customWidth="1"/>
    <col min="1811" max="1811" width="10.109375" style="32" bestFit="1" customWidth="1"/>
    <col min="1812" max="2049" width="8.88671875" style="32"/>
    <col min="2050" max="2050" width="37.109375" style="32" customWidth="1"/>
    <col min="2051" max="2051" width="13.88671875" style="32" bestFit="1" customWidth="1"/>
    <col min="2052" max="2052" width="10" style="32" bestFit="1" customWidth="1"/>
    <col min="2053" max="2053" width="28.5546875" style="32" bestFit="1" customWidth="1"/>
    <col min="2054" max="2054" width="13" style="32" bestFit="1" customWidth="1"/>
    <col min="2055" max="2055" width="17.6640625" style="32" bestFit="1" customWidth="1"/>
    <col min="2056" max="2056" width="10.109375" style="32" bestFit="1" customWidth="1"/>
    <col min="2057" max="2057" width="14.109375" style="32" bestFit="1" customWidth="1"/>
    <col min="2058" max="2058" width="8.6640625" style="32" bestFit="1" customWidth="1"/>
    <col min="2059" max="2059" width="7.33203125" style="32" bestFit="1" customWidth="1"/>
    <col min="2060" max="2060" width="12.5546875" style="32" bestFit="1" customWidth="1"/>
    <col min="2061" max="2061" width="13.109375" style="32" bestFit="1" customWidth="1"/>
    <col min="2062" max="2062" width="10.5546875" style="32" bestFit="1" customWidth="1"/>
    <col min="2063" max="2063" width="16.109375" style="32" bestFit="1" customWidth="1"/>
    <col min="2064" max="2064" width="10.109375" style="32" bestFit="1" customWidth="1"/>
    <col min="2065" max="2065" width="9.109375" style="32" bestFit="1" customWidth="1"/>
    <col min="2066" max="2066" width="11.33203125" style="32" bestFit="1" customWidth="1"/>
    <col min="2067" max="2067" width="10.109375" style="32" bestFit="1" customWidth="1"/>
    <col min="2068" max="2305" width="8.88671875" style="32"/>
    <col min="2306" max="2306" width="37.109375" style="32" customWidth="1"/>
    <col min="2307" max="2307" width="13.88671875" style="32" bestFit="1" customWidth="1"/>
    <col min="2308" max="2308" width="10" style="32" bestFit="1" customWidth="1"/>
    <col min="2309" max="2309" width="28.5546875" style="32" bestFit="1" customWidth="1"/>
    <col min="2310" max="2310" width="13" style="32" bestFit="1" customWidth="1"/>
    <col min="2311" max="2311" width="17.6640625" style="32" bestFit="1" customWidth="1"/>
    <col min="2312" max="2312" width="10.109375" style="32" bestFit="1" customWidth="1"/>
    <col min="2313" max="2313" width="14.109375" style="32" bestFit="1" customWidth="1"/>
    <col min="2314" max="2314" width="8.6640625" style="32" bestFit="1" customWidth="1"/>
    <col min="2315" max="2315" width="7.33203125" style="32" bestFit="1" customWidth="1"/>
    <col min="2316" max="2316" width="12.5546875" style="32" bestFit="1" customWidth="1"/>
    <col min="2317" max="2317" width="13.109375" style="32" bestFit="1" customWidth="1"/>
    <col min="2318" max="2318" width="10.5546875" style="32" bestFit="1" customWidth="1"/>
    <col min="2319" max="2319" width="16.109375" style="32" bestFit="1" customWidth="1"/>
    <col min="2320" max="2320" width="10.109375" style="32" bestFit="1" customWidth="1"/>
    <col min="2321" max="2321" width="9.109375" style="32" bestFit="1" customWidth="1"/>
    <col min="2322" max="2322" width="11.33203125" style="32" bestFit="1" customWidth="1"/>
    <col min="2323" max="2323" width="10.109375" style="32" bestFit="1" customWidth="1"/>
    <col min="2324" max="2561" width="8.88671875" style="32"/>
    <col min="2562" max="2562" width="37.109375" style="32" customWidth="1"/>
    <col min="2563" max="2563" width="13.88671875" style="32" bestFit="1" customWidth="1"/>
    <col min="2564" max="2564" width="10" style="32" bestFit="1" customWidth="1"/>
    <col min="2565" max="2565" width="28.5546875" style="32" bestFit="1" customWidth="1"/>
    <col min="2566" max="2566" width="13" style="32" bestFit="1" customWidth="1"/>
    <col min="2567" max="2567" width="17.6640625" style="32" bestFit="1" customWidth="1"/>
    <col min="2568" max="2568" width="10.109375" style="32" bestFit="1" customWidth="1"/>
    <col min="2569" max="2569" width="14.109375" style="32" bestFit="1" customWidth="1"/>
    <col min="2570" max="2570" width="8.6640625" style="32" bestFit="1" customWidth="1"/>
    <col min="2571" max="2571" width="7.33203125" style="32" bestFit="1" customWidth="1"/>
    <col min="2572" max="2572" width="12.5546875" style="32" bestFit="1" customWidth="1"/>
    <col min="2573" max="2573" width="13.109375" style="32" bestFit="1" customWidth="1"/>
    <col min="2574" max="2574" width="10.5546875" style="32" bestFit="1" customWidth="1"/>
    <col min="2575" max="2575" width="16.109375" style="32" bestFit="1" customWidth="1"/>
    <col min="2576" max="2576" width="10.109375" style="32" bestFit="1" customWidth="1"/>
    <col min="2577" max="2577" width="9.109375" style="32" bestFit="1" customWidth="1"/>
    <col min="2578" max="2578" width="11.33203125" style="32" bestFit="1" customWidth="1"/>
    <col min="2579" max="2579" width="10.109375" style="32" bestFit="1" customWidth="1"/>
    <col min="2580" max="2817" width="8.88671875" style="32"/>
    <col min="2818" max="2818" width="37.109375" style="32" customWidth="1"/>
    <col min="2819" max="2819" width="13.88671875" style="32" bestFit="1" customWidth="1"/>
    <col min="2820" max="2820" width="10" style="32" bestFit="1" customWidth="1"/>
    <col min="2821" max="2821" width="28.5546875" style="32" bestFit="1" customWidth="1"/>
    <col min="2822" max="2822" width="13" style="32" bestFit="1" customWidth="1"/>
    <col min="2823" max="2823" width="17.6640625" style="32" bestFit="1" customWidth="1"/>
    <col min="2824" max="2824" width="10.109375" style="32" bestFit="1" customWidth="1"/>
    <col min="2825" max="2825" width="14.109375" style="32" bestFit="1" customWidth="1"/>
    <col min="2826" max="2826" width="8.6640625" style="32" bestFit="1" customWidth="1"/>
    <col min="2827" max="2827" width="7.33203125" style="32" bestFit="1" customWidth="1"/>
    <col min="2828" max="2828" width="12.5546875" style="32" bestFit="1" customWidth="1"/>
    <col min="2829" max="2829" width="13.109375" style="32" bestFit="1" customWidth="1"/>
    <col min="2830" max="2830" width="10.5546875" style="32" bestFit="1" customWidth="1"/>
    <col min="2831" max="2831" width="16.109375" style="32" bestFit="1" customWidth="1"/>
    <col min="2832" max="2832" width="10.109375" style="32" bestFit="1" customWidth="1"/>
    <col min="2833" max="2833" width="9.109375" style="32" bestFit="1" customWidth="1"/>
    <col min="2834" max="2834" width="11.33203125" style="32" bestFit="1" customWidth="1"/>
    <col min="2835" max="2835" width="10.109375" style="32" bestFit="1" customWidth="1"/>
    <col min="2836" max="3073" width="8.88671875" style="32"/>
    <col min="3074" max="3074" width="37.109375" style="32" customWidth="1"/>
    <col min="3075" max="3075" width="13.88671875" style="32" bestFit="1" customWidth="1"/>
    <col min="3076" max="3076" width="10" style="32" bestFit="1" customWidth="1"/>
    <col min="3077" max="3077" width="28.5546875" style="32" bestFit="1" customWidth="1"/>
    <col min="3078" max="3078" width="13" style="32" bestFit="1" customWidth="1"/>
    <col min="3079" max="3079" width="17.6640625" style="32" bestFit="1" customWidth="1"/>
    <col min="3080" max="3080" width="10.109375" style="32" bestFit="1" customWidth="1"/>
    <col min="3081" max="3081" width="14.109375" style="32" bestFit="1" customWidth="1"/>
    <col min="3082" max="3082" width="8.6640625" style="32" bestFit="1" customWidth="1"/>
    <col min="3083" max="3083" width="7.33203125" style="32" bestFit="1" customWidth="1"/>
    <col min="3084" max="3084" width="12.5546875" style="32" bestFit="1" customWidth="1"/>
    <col min="3085" max="3085" width="13.109375" style="32" bestFit="1" customWidth="1"/>
    <col min="3086" max="3086" width="10.5546875" style="32" bestFit="1" customWidth="1"/>
    <col min="3087" max="3087" width="16.109375" style="32" bestFit="1" customWidth="1"/>
    <col min="3088" max="3088" width="10.109375" style="32" bestFit="1" customWidth="1"/>
    <col min="3089" max="3089" width="9.109375" style="32" bestFit="1" customWidth="1"/>
    <col min="3090" max="3090" width="11.33203125" style="32" bestFit="1" customWidth="1"/>
    <col min="3091" max="3091" width="10.109375" style="32" bestFit="1" customWidth="1"/>
    <col min="3092" max="3329" width="8.88671875" style="32"/>
    <col min="3330" max="3330" width="37.109375" style="32" customWidth="1"/>
    <col min="3331" max="3331" width="13.88671875" style="32" bestFit="1" customWidth="1"/>
    <col min="3332" max="3332" width="10" style="32" bestFit="1" customWidth="1"/>
    <col min="3333" max="3333" width="28.5546875" style="32" bestFit="1" customWidth="1"/>
    <col min="3334" max="3334" width="13" style="32" bestFit="1" customWidth="1"/>
    <col min="3335" max="3335" width="17.6640625" style="32" bestFit="1" customWidth="1"/>
    <col min="3336" max="3336" width="10.109375" style="32" bestFit="1" customWidth="1"/>
    <col min="3337" max="3337" width="14.109375" style="32" bestFit="1" customWidth="1"/>
    <col min="3338" max="3338" width="8.6640625" style="32" bestFit="1" customWidth="1"/>
    <col min="3339" max="3339" width="7.33203125" style="32" bestFit="1" customWidth="1"/>
    <col min="3340" max="3340" width="12.5546875" style="32" bestFit="1" customWidth="1"/>
    <col min="3341" max="3341" width="13.109375" style="32" bestFit="1" customWidth="1"/>
    <col min="3342" max="3342" width="10.5546875" style="32" bestFit="1" customWidth="1"/>
    <col min="3343" max="3343" width="16.109375" style="32" bestFit="1" customWidth="1"/>
    <col min="3344" max="3344" width="10.109375" style="32" bestFit="1" customWidth="1"/>
    <col min="3345" max="3345" width="9.109375" style="32" bestFit="1" customWidth="1"/>
    <col min="3346" max="3346" width="11.33203125" style="32" bestFit="1" customWidth="1"/>
    <col min="3347" max="3347" width="10.109375" style="32" bestFit="1" customWidth="1"/>
    <col min="3348" max="3585" width="8.88671875" style="32"/>
    <col min="3586" max="3586" width="37.109375" style="32" customWidth="1"/>
    <col min="3587" max="3587" width="13.88671875" style="32" bestFit="1" customWidth="1"/>
    <col min="3588" max="3588" width="10" style="32" bestFit="1" customWidth="1"/>
    <col min="3589" max="3589" width="28.5546875" style="32" bestFit="1" customWidth="1"/>
    <col min="3590" max="3590" width="13" style="32" bestFit="1" customWidth="1"/>
    <col min="3591" max="3591" width="17.6640625" style="32" bestFit="1" customWidth="1"/>
    <col min="3592" max="3592" width="10.109375" style="32" bestFit="1" customWidth="1"/>
    <col min="3593" max="3593" width="14.109375" style="32" bestFit="1" customWidth="1"/>
    <col min="3594" max="3594" width="8.6640625" style="32" bestFit="1" customWidth="1"/>
    <col min="3595" max="3595" width="7.33203125" style="32" bestFit="1" customWidth="1"/>
    <col min="3596" max="3596" width="12.5546875" style="32" bestFit="1" customWidth="1"/>
    <col min="3597" max="3597" width="13.109375" style="32" bestFit="1" customWidth="1"/>
    <col min="3598" max="3598" width="10.5546875" style="32" bestFit="1" customWidth="1"/>
    <col min="3599" max="3599" width="16.109375" style="32" bestFit="1" customWidth="1"/>
    <col min="3600" max="3600" width="10.109375" style="32" bestFit="1" customWidth="1"/>
    <col min="3601" max="3601" width="9.109375" style="32" bestFit="1" customWidth="1"/>
    <col min="3602" max="3602" width="11.33203125" style="32" bestFit="1" customWidth="1"/>
    <col min="3603" max="3603" width="10.109375" style="32" bestFit="1" customWidth="1"/>
    <col min="3604" max="3841" width="8.88671875" style="32"/>
    <col min="3842" max="3842" width="37.109375" style="32" customWidth="1"/>
    <col min="3843" max="3843" width="13.88671875" style="32" bestFit="1" customWidth="1"/>
    <col min="3844" max="3844" width="10" style="32" bestFit="1" customWidth="1"/>
    <col min="3845" max="3845" width="28.5546875" style="32" bestFit="1" customWidth="1"/>
    <col min="3846" max="3846" width="13" style="32" bestFit="1" customWidth="1"/>
    <col min="3847" max="3847" width="17.6640625" style="32" bestFit="1" customWidth="1"/>
    <col min="3848" max="3848" width="10.109375" style="32" bestFit="1" customWidth="1"/>
    <col min="3849" max="3849" width="14.109375" style="32" bestFit="1" customWidth="1"/>
    <col min="3850" max="3850" width="8.6640625" style="32" bestFit="1" customWidth="1"/>
    <col min="3851" max="3851" width="7.33203125" style="32" bestFit="1" customWidth="1"/>
    <col min="3852" max="3852" width="12.5546875" style="32" bestFit="1" customWidth="1"/>
    <col min="3853" max="3853" width="13.109375" style="32" bestFit="1" customWidth="1"/>
    <col min="3854" max="3854" width="10.5546875" style="32" bestFit="1" customWidth="1"/>
    <col min="3855" max="3855" width="16.109375" style="32" bestFit="1" customWidth="1"/>
    <col min="3856" max="3856" width="10.109375" style="32" bestFit="1" customWidth="1"/>
    <col min="3857" max="3857" width="9.109375" style="32" bestFit="1" customWidth="1"/>
    <col min="3858" max="3858" width="11.33203125" style="32" bestFit="1" customWidth="1"/>
    <col min="3859" max="3859" width="10.109375" style="32" bestFit="1" customWidth="1"/>
    <col min="3860" max="4097" width="8.88671875" style="32"/>
    <col min="4098" max="4098" width="37.109375" style="32" customWidth="1"/>
    <col min="4099" max="4099" width="13.88671875" style="32" bestFit="1" customWidth="1"/>
    <col min="4100" max="4100" width="10" style="32" bestFit="1" customWidth="1"/>
    <col min="4101" max="4101" width="28.5546875" style="32" bestFit="1" customWidth="1"/>
    <col min="4102" max="4102" width="13" style="32" bestFit="1" customWidth="1"/>
    <col min="4103" max="4103" width="17.6640625" style="32" bestFit="1" customWidth="1"/>
    <col min="4104" max="4104" width="10.109375" style="32" bestFit="1" customWidth="1"/>
    <col min="4105" max="4105" width="14.109375" style="32" bestFit="1" customWidth="1"/>
    <col min="4106" max="4106" width="8.6640625" style="32" bestFit="1" customWidth="1"/>
    <col min="4107" max="4107" width="7.33203125" style="32" bestFit="1" customWidth="1"/>
    <col min="4108" max="4108" width="12.5546875" style="32" bestFit="1" customWidth="1"/>
    <col min="4109" max="4109" width="13.109375" style="32" bestFit="1" customWidth="1"/>
    <col min="4110" max="4110" width="10.5546875" style="32" bestFit="1" customWidth="1"/>
    <col min="4111" max="4111" width="16.109375" style="32" bestFit="1" customWidth="1"/>
    <col min="4112" max="4112" width="10.109375" style="32" bestFit="1" customWidth="1"/>
    <col min="4113" max="4113" width="9.109375" style="32" bestFit="1" customWidth="1"/>
    <col min="4114" max="4114" width="11.33203125" style="32" bestFit="1" customWidth="1"/>
    <col min="4115" max="4115" width="10.109375" style="32" bestFit="1" customWidth="1"/>
    <col min="4116" max="4353" width="8.88671875" style="32"/>
    <col min="4354" max="4354" width="37.109375" style="32" customWidth="1"/>
    <col min="4355" max="4355" width="13.88671875" style="32" bestFit="1" customWidth="1"/>
    <col min="4356" max="4356" width="10" style="32" bestFit="1" customWidth="1"/>
    <col min="4357" max="4357" width="28.5546875" style="32" bestFit="1" customWidth="1"/>
    <col min="4358" max="4358" width="13" style="32" bestFit="1" customWidth="1"/>
    <col min="4359" max="4359" width="17.6640625" style="32" bestFit="1" customWidth="1"/>
    <col min="4360" max="4360" width="10.109375" style="32" bestFit="1" customWidth="1"/>
    <col min="4361" max="4361" width="14.109375" style="32" bestFit="1" customWidth="1"/>
    <col min="4362" max="4362" width="8.6640625" style="32" bestFit="1" customWidth="1"/>
    <col min="4363" max="4363" width="7.33203125" style="32" bestFit="1" customWidth="1"/>
    <col min="4364" max="4364" width="12.5546875" style="32" bestFit="1" customWidth="1"/>
    <col min="4365" max="4365" width="13.109375" style="32" bestFit="1" customWidth="1"/>
    <col min="4366" max="4366" width="10.5546875" style="32" bestFit="1" customWidth="1"/>
    <col min="4367" max="4367" width="16.109375" style="32" bestFit="1" customWidth="1"/>
    <col min="4368" max="4368" width="10.109375" style="32" bestFit="1" customWidth="1"/>
    <col min="4369" max="4369" width="9.109375" style="32" bestFit="1" customWidth="1"/>
    <col min="4370" max="4370" width="11.33203125" style="32" bestFit="1" customWidth="1"/>
    <col min="4371" max="4371" width="10.109375" style="32" bestFit="1" customWidth="1"/>
    <col min="4372" max="4609" width="8.88671875" style="32"/>
    <col min="4610" max="4610" width="37.109375" style="32" customWidth="1"/>
    <col min="4611" max="4611" width="13.88671875" style="32" bestFit="1" customWidth="1"/>
    <col min="4612" max="4612" width="10" style="32" bestFit="1" customWidth="1"/>
    <col min="4613" max="4613" width="28.5546875" style="32" bestFit="1" customWidth="1"/>
    <col min="4614" max="4614" width="13" style="32" bestFit="1" customWidth="1"/>
    <col min="4615" max="4615" width="17.6640625" style="32" bestFit="1" customWidth="1"/>
    <col min="4616" max="4616" width="10.109375" style="32" bestFit="1" customWidth="1"/>
    <col min="4617" max="4617" width="14.109375" style="32" bestFit="1" customWidth="1"/>
    <col min="4618" max="4618" width="8.6640625" style="32" bestFit="1" customWidth="1"/>
    <col min="4619" max="4619" width="7.33203125" style="32" bestFit="1" customWidth="1"/>
    <col min="4620" max="4620" width="12.5546875" style="32" bestFit="1" customWidth="1"/>
    <col min="4621" max="4621" width="13.109375" style="32" bestFit="1" customWidth="1"/>
    <col min="4622" max="4622" width="10.5546875" style="32" bestFit="1" customWidth="1"/>
    <col min="4623" max="4623" width="16.109375" style="32" bestFit="1" customWidth="1"/>
    <col min="4624" max="4624" width="10.109375" style="32" bestFit="1" customWidth="1"/>
    <col min="4625" max="4625" width="9.109375" style="32" bestFit="1" customWidth="1"/>
    <col min="4626" max="4626" width="11.33203125" style="32" bestFit="1" customWidth="1"/>
    <col min="4627" max="4627" width="10.109375" style="32" bestFit="1" customWidth="1"/>
    <col min="4628" max="4865" width="8.88671875" style="32"/>
    <col min="4866" max="4866" width="37.109375" style="32" customWidth="1"/>
    <col min="4867" max="4867" width="13.88671875" style="32" bestFit="1" customWidth="1"/>
    <col min="4868" max="4868" width="10" style="32" bestFit="1" customWidth="1"/>
    <col min="4869" max="4869" width="28.5546875" style="32" bestFit="1" customWidth="1"/>
    <col min="4870" max="4870" width="13" style="32" bestFit="1" customWidth="1"/>
    <col min="4871" max="4871" width="17.6640625" style="32" bestFit="1" customWidth="1"/>
    <col min="4872" max="4872" width="10.109375" style="32" bestFit="1" customWidth="1"/>
    <col min="4873" max="4873" width="14.109375" style="32" bestFit="1" customWidth="1"/>
    <col min="4874" max="4874" width="8.6640625" style="32" bestFit="1" customWidth="1"/>
    <col min="4875" max="4875" width="7.33203125" style="32" bestFit="1" customWidth="1"/>
    <col min="4876" max="4876" width="12.5546875" style="32" bestFit="1" customWidth="1"/>
    <col min="4877" max="4877" width="13.109375" style="32" bestFit="1" customWidth="1"/>
    <col min="4878" max="4878" width="10.5546875" style="32" bestFit="1" customWidth="1"/>
    <col min="4879" max="4879" width="16.109375" style="32" bestFit="1" customWidth="1"/>
    <col min="4880" max="4880" width="10.109375" style="32" bestFit="1" customWidth="1"/>
    <col min="4881" max="4881" width="9.109375" style="32" bestFit="1" customWidth="1"/>
    <col min="4882" max="4882" width="11.33203125" style="32" bestFit="1" customWidth="1"/>
    <col min="4883" max="4883" width="10.109375" style="32" bestFit="1" customWidth="1"/>
    <col min="4884" max="5121" width="8.88671875" style="32"/>
    <col min="5122" max="5122" width="37.109375" style="32" customWidth="1"/>
    <col min="5123" max="5123" width="13.88671875" style="32" bestFit="1" customWidth="1"/>
    <col min="5124" max="5124" width="10" style="32" bestFit="1" customWidth="1"/>
    <col min="5125" max="5125" width="28.5546875" style="32" bestFit="1" customWidth="1"/>
    <col min="5126" max="5126" width="13" style="32" bestFit="1" customWidth="1"/>
    <col min="5127" max="5127" width="17.6640625" style="32" bestFit="1" customWidth="1"/>
    <col min="5128" max="5128" width="10.109375" style="32" bestFit="1" customWidth="1"/>
    <col min="5129" max="5129" width="14.109375" style="32" bestFit="1" customWidth="1"/>
    <col min="5130" max="5130" width="8.6640625" style="32" bestFit="1" customWidth="1"/>
    <col min="5131" max="5131" width="7.33203125" style="32" bestFit="1" customWidth="1"/>
    <col min="5132" max="5132" width="12.5546875" style="32" bestFit="1" customWidth="1"/>
    <col min="5133" max="5133" width="13.109375" style="32" bestFit="1" customWidth="1"/>
    <col min="5134" max="5134" width="10.5546875" style="32" bestFit="1" customWidth="1"/>
    <col min="5135" max="5135" width="16.109375" style="32" bestFit="1" customWidth="1"/>
    <col min="5136" max="5136" width="10.109375" style="32" bestFit="1" customWidth="1"/>
    <col min="5137" max="5137" width="9.109375" style="32" bestFit="1" customWidth="1"/>
    <col min="5138" max="5138" width="11.33203125" style="32" bestFit="1" customWidth="1"/>
    <col min="5139" max="5139" width="10.109375" style="32" bestFit="1" customWidth="1"/>
    <col min="5140" max="5377" width="8.88671875" style="32"/>
    <col min="5378" max="5378" width="37.109375" style="32" customWidth="1"/>
    <col min="5379" max="5379" width="13.88671875" style="32" bestFit="1" customWidth="1"/>
    <col min="5380" max="5380" width="10" style="32" bestFit="1" customWidth="1"/>
    <col min="5381" max="5381" width="28.5546875" style="32" bestFit="1" customWidth="1"/>
    <col min="5382" max="5382" width="13" style="32" bestFit="1" customWidth="1"/>
    <col min="5383" max="5383" width="17.6640625" style="32" bestFit="1" customWidth="1"/>
    <col min="5384" max="5384" width="10.109375" style="32" bestFit="1" customWidth="1"/>
    <col min="5385" max="5385" width="14.109375" style="32" bestFit="1" customWidth="1"/>
    <col min="5386" max="5386" width="8.6640625" style="32" bestFit="1" customWidth="1"/>
    <col min="5387" max="5387" width="7.33203125" style="32" bestFit="1" customWidth="1"/>
    <col min="5388" max="5388" width="12.5546875" style="32" bestFit="1" customWidth="1"/>
    <col min="5389" max="5389" width="13.109375" style="32" bestFit="1" customWidth="1"/>
    <col min="5390" max="5390" width="10.5546875" style="32" bestFit="1" customWidth="1"/>
    <col min="5391" max="5391" width="16.109375" style="32" bestFit="1" customWidth="1"/>
    <col min="5392" max="5392" width="10.109375" style="32" bestFit="1" customWidth="1"/>
    <col min="5393" max="5393" width="9.109375" style="32" bestFit="1" customWidth="1"/>
    <col min="5394" max="5394" width="11.33203125" style="32" bestFit="1" customWidth="1"/>
    <col min="5395" max="5395" width="10.109375" style="32" bestFit="1" customWidth="1"/>
    <col min="5396" max="5633" width="8.88671875" style="32"/>
    <col min="5634" max="5634" width="37.109375" style="32" customWidth="1"/>
    <col min="5635" max="5635" width="13.88671875" style="32" bestFit="1" customWidth="1"/>
    <col min="5636" max="5636" width="10" style="32" bestFit="1" customWidth="1"/>
    <col min="5637" max="5637" width="28.5546875" style="32" bestFit="1" customWidth="1"/>
    <col min="5638" max="5638" width="13" style="32" bestFit="1" customWidth="1"/>
    <col min="5639" max="5639" width="17.6640625" style="32" bestFit="1" customWidth="1"/>
    <col min="5640" max="5640" width="10.109375" style="32" bestFit="1" customWidth="1"/>
    <col min="5641" max="5641" width="14.109375" style="32" bestFit="1" customWidth="1"/>
    <col min="5642" max="5642" width="8.6640625" style="32" bestFit="1" customWidth="1"/>
    <col min="5643" max="5643" width="7.33203125" style="32" bestFit="1" customWidth="1"/>
    <col min="5644" max="5644" width="12.5546875" style="32" bestFit="1" customWidth="1"/>
    <col min="5645" max="5645" width="13.109375" style="32" bestFit="1" customWidth="1"/>
    <col min="5646" max="5646" width="10.5546875" style="32" bestFit="1" customWidth="1"/>
    <col min="5647" max="5647" width="16.109375" style="32" bestFit="1" customWidth="1"/>
    <col min="5648" max="5648" width="10.109375" style="32" bestFit="1" customWidth="1"/>
    <col min="5649" max="5649" width="9.109375" style="32" bestFit="1" customWidth="1"/>
    <col min="5650" max="5650" width="11.33203125" style="32" bestFit="1" customWidth="1"/>
    <col min="5651" max="5651" width="10.109375" style="32" bestFit="1" customWidth="1"/>
    <col min="5652" max="5889" width="8.88671875" style="32"/>
    <col min="5890" max="5890" width="37.109375" style="32" customWidth="1"/>
    <col min="5891" max="5891" width="13.88671875" style="32" bestFit="1" customWidth="1"/>
    <col min="5892" max="5892" width="10" style="32" bestFit="1" customWidth="1"/>
    <col min="5893" max="5893" width="28.5546875" style="32" bestFit="1" customWidth="1"/>
    <col min="5894" max="5894" width="13" style="32" bestFit="1" customWidth="1"/>
    <col min="5895" max="5895" width="17.6640625" style="32" bestFit="1" customWidth="1"/>
    <col min="5896" max="5896" width="10.109375" style="32" bestFit="1" customWidth="1"/>
    <col min="5897" max="5897" width="14.109375" style="32" bestFit="1" customWidth="1"/>
    <col min="5898" max="5898" width="8.6640625" style="32" bestFit="1" customWidth="1"/>
    <col min="5899" max="5899" width="7.33203125" style="32" bestFit="1" customWidth="1"/>
    <col min="5900" max="5900" width="12.5546875" style="32" bestFit="1" customWidth="1"/>
    <col min="5901" max="5901" width="13.109375" style="32" bestFit="1" customWidth="1"/>
    <col min="5902" max="5902" width="10.5546875" style="32" bestFit="1" customWidth="1"/>
    <col min="5903" max="5903" width="16.109375" style="32" bestFit="1" customWidth="1"/>
    <col min="5904" max="5904" width="10.109375" style="32" bestFit="1" customWidth="1"/>
    <col min="5905" max="5905" width="9.109375" style="32" bestFit="1" customWidth="1"/>
    <col min="5906" max="5906" width="11.33203125" style="32" bestFit="1" customWidth="1"/>
    <col min="5907" max="5907" width="10.109375" style="32" bestFit="1" customWidth="1"/>
    <col min="5908" max="6145" width="8.88671875" style="32"/>
    <col min="6146" max="6146" width="37.109375" style="32" customWidth="1"/>
    <col min="6147" max="6147" width="13.88671875" style="32" bestFit="1" customWidth="1"/>
    <col min="6148" max="6148" width="10" style="32" bestFit="1" customWidth="1"/>
    <col min="6149" max="6149" width="28.5546875" style="32" bestFit="1" customWidth="1"/>
    <col min="6150" max="6150" width="13" style="32" bestFit="1" customWidth="1"/>
    <col min="6151" max="6151" width="17.6640625" style="32" bestFit="1" customWidth="1"/>
    <col min="6152" max="6152" width="10.109375" style="32" bestFit="1" customWidth="1"/>
    <col min="6153" max="6153" width="14.109375" style="32" bestFit="1" customWidth="1"/>
    <col min="6154" max="6154" width="8.6640625" style="32" bestFit="1" customWidth="1"/>
    <col min="6155" max="6155" width="7.33203125" style="32" bestFit="1" customWidth="1"/>
    <col min="6156" max="6156" width="12.5546875" style="32" bestFit="1" customWidth="1"/>
    <col min="6157" max="6157" width="13.109375" style="32" bestFit="1" customWidth="1"/>
    <col min="6158" max="6158" width="10.5546875" style="32" bestFit="1" customWidth="1"/>
    <col min="6159" max="6159" width="16.109375" style="32" bestFit="1" customWidth="1"/>
    <col min="6160" max="6160" width="10.109375" style="32" bestFit="1" customWidth="1"/>
    <col min="6161" max="6161" width="9.109375" style="32" bestFit="1" customWidth="1"/>
    <col min="6162" max="6162" width="11.33203125" style="32" bestFit="1" customWidth="1"/>
    <col min="6163" max="6163" width="10.109375" style="32" bestFit="1" customWidth="1"/>
    <col min="6164" max="6401" width="8.88671875" style="32"/>
    <col min="6402" max="6402" width="37.109375" style="32" customWidth="1"/>
    <col min="6403" max="6403" width="13.88671875" style="32" bestFit="1" customWidth="1"/>
    <col min="6404" max="6404" width="10" style="32" bestFit="1" customWidth="1"/>
    <col min="6405" max="6405" width="28.5546875" style="32" bestFit="1" customWidth="1"/>
    <col min="6406" max="6406" width="13" style="32" bestFit="1" customWidth="1"/>
    <col min="6407" max="6407" width="17.6640625" style="32" bestFit="1" customWidth="1"/>
    <col min="6408" max="6408" width="10.109375" style="32" bestFit="1" customWidth="1"/>
    <col min="6409" max="6409" width="14.109375" style="32" bestFit="1" customWidth="1"/>
    <col min="6410" max="6410" width="8.6640625" style="32" bestFit="1" customWidth="1"/>
    <col min="6411" max="6411" width="7.33203125" style="32" bestFit="1" customWidth="1"/>
    <col min="6412" max="6412" width="12.5546875" style="32" bestFit="1" customWidth="1"/>
    <col min="6413" max="6413" width="13.109375" style="32" bestFit="1" customWidth="1"/>
    <col min="6414" max="6414" width="10.5546875" style="32" bestFit="1" customWidth="1"/>
    <col min="6415" max="6415" width="16.109375" style="32" bestFit="1" customWidth="1"/>
    <col min="6416" max="6416" width="10.109375" style="32" bestFit="1" customWidth="1"/>
    <col min="6417" max="6417" width="9.109375" style="32" bestFit="1" customWidth="1"/>
    <col min="6418" max="6418" width="11.33203125" style="32" bestFit="1" customWidth="1"/>
    <col min="6419" max="6419" width="10.109375" style="32" bestFit="1" customWidth="1"/>
    <col min="6420" max="6657" width="8.88671875" style="32"/>
    <col min="6658" max="6658" width="37.109375" style="32" customWidth="1"/>
    <col min="6659" max="6659" width="13.88671875" style="32" bestFit="1" customWidth="1"/>
    <col min="6660" max="6660" width="10" style="32" bestFit="1" customWidth="1"/>
    <col min="6661" max="6661" width="28.5546875" style="32" bestFit="1" customWidth="1"/>
    <col min="6662" max="6662" width="13" style="32" bestFit="1" customWidth="1"/>
    <col min="6663" max="6663" width="17.6640625" style="32" bestFit="1" customWidth="1"/>
    <col min="6664" max="6664" width="10.109375" style="32" bestFit="1" customWidth="1"/>
    <col min="6665" max="6665" width="14.109375" style="32" bestFit="1" customWidth="1"/>
    <col min="6666" max="6666" width="8.6640625" style="32" bestFit="1" customWidth="1"/>
    <col min="6667" max="6667" width="7.33203125" style="32" bestFit="1" customWidth="1"/>
    <col min="6668" max="6668" width="12.5546875" style="32" bestFit="1" customWidth="1"/>
    <col min="6669" max="6669" width="13.109375" style="32" bestFit="1" customWidth="1"/>
    <col min="6670" max="6670" width="10.5546875" style="32" bestFit="1" customWidth="1"/>
    <col min="6671" max="6671" width="16.109375" style="32" bestFit="1" customWidth="1"/>
    <col min="6672" max="6672" width="10.109375" style="32" bestFit="1" customWidth="1"/>
    <col min="6673" max="6673" width="9.109375" style="32" bestFit="1" customWidth="1"/>
    <col min="6674" max="6674" width="11.33203125" style="32" bestFit="1" customWidth="1"/>
    <col min="6675" max="6675" width="10.109375" style="32" bestFit="1" customWidth="1"/>
    <col min="6676" max="6913" width="8.88671875" style="32"/>
    <col min="6914" max="6914" width="37.109375" style="32" customWidth="1"/>
    <col min="6915" max="6915" width="13.88671875" style="32" bestFit="1" customWidth="1"/>
    <col min="6916" max="6916" width="10" style="32" bestFit="1" customWidth="1"/>
    <col min="6917" max="6917" width="28.5546875" style="32" bestFit="1" customWidth="1"/>
    <col min="6918" max="6918" width="13" style="32" bestFit="1" customWidth="1"/>
    <col min="6919" max="6919" width="17.6640625" style="32" bestFit="1" customWidth="1"/>
    <col min="6920" max="6920" width="10.109375" style="32" bestFit="1" customWidth="1"/>
    <col min="6921" max="6921" width="14.109375" style="32" bestFit="1" customWidth="1"/>
    <col min="6922" max="6922" width="8.6640625" style="32" bestFit="1" customWidth="1"/>
    <col min="6923" max="6923" width="7.33203125" style="32" bestFit="1" customWidth="1"/>
    <col min="6924" max="6924" width="12.5546875" style="32" bestFit="1" customWidth="1"/>
    <col min="6925" max="6925" width="13.109375" style="32" bestFit="1" customWidth="1"/>
    <col min="6926" max="6926" width="10.5546875" style="32" bestFit="1" customWidth="1"/>
    <col min="6927" max="6927" width="16.109375" style="32" bestFit="1" customWidth="1"/>
    <col min="6928" max="6928" width="10.109375" style="32" bestFit="1" customWidth="1"/>
    <col min="6929" max="6929" width="9.109375" style="32" bestFit="1" customWidth="1"/>
    <col min="6930" max="6930" width="11.33203125" style="32" bestFit="1" customWidth="1"/>
    <col min="6931" max="6931" width="10.109375" style="32" bestFit="1" customWidth="1"/>
    <col min="6932" max="7169" width="8.88671875" style="32"/>
    <col min="7170" max="7170" width="37.109375" style="32" customWidth="1"/>
    <col min="7171" max="7171" width="13.88671875" style="32" bestFit="1" customWidth="1"/>
    <col min="7172" max="7172" width="10" style="32" bestFit="1" customWidth="1"/>
    <col min="7173" max="7173" width="28.5546875" style="32" bestFit="1" customWidth="1"/>
    <col min="7174" max="7174" width="13" style="32" bestFit="1" customWidth="1"/>
    <col min="7175" max="7175" width="17.6640625" style="32" bestFit="1" customWidth="1"/>
    <col min="7176" max="7176" width="10.109375" style="32" bestFit="1" customWidth="1"/>
    <col min="7177" max="7177" width="14.109375" style="32" bestFit="1" customWidth="1"/>
    <col min="7178" max="7178" width="8.6640625" style="32" bestFit="1" customWidth="1"/>
    <col min="7179" max="7179" width="7.33203125" style="32" bestFit="1" customWidth="1"/>
    <col min="7180" max="7180" width="12.5546875" style="32" bestFit="1" customWidth="1"/>
    <col min="7181" max="7181" width="13.109375" style="32" bestFit="1" customWidth="1"/>
    <col min="7182" max="7182" width="10.5546875" style="32" bestFit="1" customWidth="1"/>
    <col min="7183" max="7183" width="16.109375" style="32" bestFit="1" customWidth="1"/>
    <col min="7184" max="7184" width="10.109375" style="32" bestFit="1" customWidth="1"/>
    <col min="7185" max="7185" width="9.109375" style="32" bestFit="1" customWidth="1"/>
    <col min="7186" max="7186" width="11.33203125" style="32" bestFit="1" customWidth="1"/>
    <col min="7187" max="7187" width="10.109375" style="32" bestFit="1" customWidth="1"/>
    <col min="7188" max="7425" width="8.88671875" style="32"/>
    <col min="7426" max="7426" width="37.109375" style="32" customWidth="1"/>
    <col min="7427" max="7427" width="13.88671875" style="32" bestFit="1" customWidth="1"/>
    <col min="7428" max="7428" width="10" style="32" bestFit="1" customWidth="1"/>
    <col min="7429" max="7429" width="28.5546875" style="32" bestFit="1" customWidth="1"/>
    <col min="7430" max="7430" width="13" style="32" bestFit="1" customWidth="1"/>
    <col min="7431" max="7431" width="17.6640625" style="32" bestFit="1" customWidth="1"/>
    <col min="7432" max="7432" width="10.109375" style="32" bestFit="1" customWidth="1"/>
    <col min="7433" max="7433" width="14.109375" style="32" bestFit="1" customWidth="1"/>
    <col min="7434" max="7434" width="8.6640625" style="32" bestFit="1" customWidth="1"/>
    <col min="7435" max="7435" width="7.33203125" style="32" bestFit="1" customWidth="1"/>
    <col min="7436" max="7436" width="12.5546875" style="32" bestFit="1" customWidth="1"/>
    <col min="7437" max="7437" width="13.109375" style="32" bestFit="1" customWidth="1"/>
    <col min="7438" max="7438" width="10.5546875" style="32" bestFit="1" customWidth="1"/>
    <col min="7439" max="7439" width="16.109375" style="32" bestFit="1" customWidth="1"/>
    <col min="7440" max="7440" width="10.109375" style="32" bestFit="1" customWidth="1"/>
    <col min="7441" max="7441" width="9.109375" style="32" bestFit="1" customWidth="1"/>
    <col min="7442" max="7442" width="11.33203125" style="32" bestFit="1" customWidth="1"/>
    <col min="7443" max="7443" width="10.109375" style="32" bestFit="1" customWidth="1"/>
    <col min="7444" max="7681" width="8.88671875" style="32"/>
    <col min="7682" max="7682" width="37.109375" style="32" customWidth="1"/>
    <col min="7683" max="7683" width="13.88671875" style="32" bestFit="1" customWidth="1"/>
    <col min="7684" max="7684" width="10" style="32" bestFit="1" customWidth="1"/>
    <col min="7685" max="7685" width="28.5546875" style="32" bestFit="1" customWidth="1"/>
    <col min="7686" max="7686" width="13" style="32" bestFit="1" customWidth="1"/>
    <col min="7687" max="7687" width="17.6640625" style="32" bestFit="1" customWidth="1"/>
    <col min="7688" max="7688" width="10.109375" style="32" bestFit="1" customWidth="1"/>
    <col min="7689" max="7689" width="14.109375" style="32" bestFit="1" customWidth="1"/>
    <col min="7690" max="7690" width="8.6640625" style="32" bestFit="1" customWidth="1"/>
    <col min="7691" max="7691" width="7.33203125" style="32" bestFit="1" customWidth="1"/>
    <col min="7692" max="7692" width="12.5546875" style="32" bestFit="1" customWidth="1"/>
    <col min="7693" max="7693" width="13.109375" style="32" bestFit="1" customWidth="1"/>
    <col min="7694" max="7694" width="10.5546875" style="32" bestFit="1" customWidth="1"/>
    <col min="7695" max="7695" width="16.109375" style="32" bestFit="1" customWidth="1"/>
    <col min="7696" max="7696" width="10.109375" style="32" bestFit="1" customWidth="1"/>
    <col min="7697" max="7697" width="9.109375" style="32" bestFit="1" customWidth="1"/>
    <col min="7698" max="7698" width="11.33203125" style="32" bestFit="1" customWidth="1"/>
    <col min="7699" max="7699" width="10.109375" style="32" bestFit="1" customWidth="1"/>
    <col min="7700" max="7937" width="8.88671875" style="32"/>
    <col min="7938" max="7938" width="37.109375" style="32" customWidth="1"/>
    <col min="7939" max="7939" width="13.88671875" style="32" bestFit="1" customWidth="1"/>
    <col min="7940" max="7940" width="10" style="32" bestFit="1" customWidth="1"/>
    <col min="7941" max="7941" width="28.5546875" style="32" bestFit="1" customWidth="1"/>
    <col min="7942" max="7942" width="13" style="32" bestFit="1" customWidth="1"/>
    <col min="7943" max="7943" width="17.6640625" style="32" bestFit="1" customWidth="1"/>
    <col min="7944" max="7944" width="10.109375" style="32" bestFit="1" customWidth="1"/>
    <col min="7945" max="7945" width="14.109375" style="32" bestFit="1" customWidth="1"/>
    <col min="7946" max="7946" width="8.6640625" style="32" bestFit="1" customWidth="1"/>
    <col min="7947" max="7947" width="7.33203125" style="32" bestFit="1" customWidth="1"/>
    <col min="7948" max="7948" width="12.5546875" style="32" bestFit="1" customWidth="1"/>
    <col min="7949" max="7949" width="13.109375" style="32" bestFit="1" customWidth="1"/>
    <col min="7950" max="7950" width="10.5546875" style="32" bestFit="1" customWidth="1"/>
    <col min="7951" max="7951" width="16.109375" style="32" bestFit="1" customWidth="1"/>
    <col min="7952" max="7952" width="10.109375" style="32" bestFit="1" customWidth="1"/>
    <col min="7953" max="7953" width="9.109375" style="32" bestFit="1" customWidth="1"/>
    <col min="7954" max="7954" width="11.33203125" style="32" bestFit="1" customWidth="1"/>
    <col min="7955" max="7955" width="10.109375" style="32" bestFit="1" customWidth="1"/>
    <col min="7956" max="8193" width="8.88671875" style="32"/>
    <col min="8194" max="8194" width="37.109375" style="32" customWidth="1"/>
    <col min="8195" max="8195" width="13.88671875" style="32" bestFit="1" customWidth="1"/>
    <col min="8196" max="8196" width="10" style="32" bestFit="1" customWidth="1"/>
    <col min="8197" max="8197" width="28.5546875" style="32" bestFit="1" customWidth="1"/>
    <col min="8198" max="8198" width="13" style="32" bestFit="1" customWidth="1"/>
    <col min="8199" max="8199" width="17.6640625" style="32" bestFit="1" customWidth="1"/>
    <col min="8200" max="8200" width="10.109375" style="32" bestFit="1" customWidth="1"/>
    <col min="8201" max="8201" width="14.109375" style="32" bestFit="1" customWidth="1"/>
    <col min="8202" max="8202" width="8.6640625" style="32" bestFit="1" customWidth="1"/>
    <col min="8203" max="8203" width="7.33203125" style="32" bestFit="1" customWidth="1"/>
    <col min="8204" max="8204" width="12.5546875" style="32" bestFit="1" customWidth="1"/>
    <col min="8205" max="8205" width="13.109375" style="32" bestFit="1" customWidth="1"/>
    <col min="8206" max="8206" width="10.5546875" style="32" bestFit="1" customWidth="1"/>
    <col min="8207" max="8207" width="16.109375" style="32" bestFit="1" customWidth="1"/>
    <col min="8208" max="8208" width="10.109375" style="32" bestFit="1" customWidth="1"/>
    <col min="8209" max="8209" width="9.109375" style="32" bestFit="1" customWidth="1"/>
    <col min="8210" max="8210" width="11.33203125" style="32" bestFit="1" customWidth="1"/>
    <col min="8211" max="8211" width="10.109375" style="32" bestFit="1" customWidth="1"/>
    <col min="8212" max="8449" width="8.88671875" style="32"/>
    <col min="8450" max="8450" width="37.109375" style="32" customWidth="1"/>
    <col min="8451" max="8451" width="13.88671875" style="32" bestFit="1" customWidth="1"/>
    <col min="8452" max="8452" width="10" style="32" bestFit="1" customWidth="1"/>
    <col min="8453" max="8453" width="28.5546875" style="32" bestFit="1" customWidth="1"/>
    <col min="8454" max="8454" width="13" style="32" bestFit="1" customWidth="1"/>
    <col min="8455" max="8455" width="17.6640625" style="32" bestFit="1" customWidth="1"/>
    <col min="8456" max="8456" width="10.109375" style="32" bestFit="1" customWidth="1"/>
    <col min="8457" max="8457" width="14.109375" style="32" bestFit="1" customWidth="1"/>
    <col min="8458" max="8458" width="8.6640625" style="32" bestFit="1" customWidth="1"/>
    <col min="8459" max="8459" width="7.33203125" style="32" bestFit="1" customWidth="1"/>
    <col min="8460" max="8460" width="12.5546875" style="32" bestFit="1" customWidth="1"/>
    <col min="8461" max="8461" width="13.109375" style="32" bestFit="1" customWidth="1"/>
    <col min="8462" max="8462" width="10.5546875" style="32" bestFit="1" customWidth="1"/>
    <col min="8463" max="8463" width="16.109375" style="32" bestFit="1" customWidth="1"/>
    <col min="8464" max="8464" width="10.109375" style="32" bestFit="1" customWidth="1"/>
    <col min="8465" max="8465" width="9.109375" style="32" bestFit="1" customWidth="1"/>
    <col min="8466" max="8466" width="11.33203125" style="32" bestFit="1" customWidth="1"/>
    <col min="8467" max="8467" width="10.109375" style="32" bestFit="1" customWidth="1"/>
    <col min="8468" max="8705" width="8.88671875" style="32"/>
    <col min="8706" max="8706" width="37.109375" style="32" customWidth="1"/>
    <col min="8707" max="8707" width="13.88671875" style="32" bestFit="1" customWidth="1"/>
    <col min="8708" max="8708" width="10" style="32" bestFit="1" customWidth="1"/>
    <col min="8709" max="8709" width="28.5546875" style="32" bestFit="1" customWidth="1"/>
    <col min="8710" max="8710" width="13" style="32" bestFit="1" customWidth="1"/>
    <col min="8711" max="8711" width="17.6640625" style="32" bestFit="1" customWidth="1"/>
    <col min="8712" max="8712" width="10.109375" style="32" bestFit="1" customWidth="1"/>
    <col min="8713" max="8713" width="14.109375" style="32" bestFit="1" customWidth="1"/>
    <col min="8714" max="8714" width="8.6640625" style="32" bestFit="1" customWidth="1"/>
    <col min="8715" max="8715" width="7.33203125" style="32" bestFit="1" customWidth="1"/>
    <col min="8716" max="8716" width="12.5546875" style="32" bestFit="1" customWidth="1"/>
    <col min="8717" max="8717" width="13.109375" style="32" bestFit="1" customWidth="1"/>
    <col min="8718" max="8718" width="10.5546875" style="32" bestFit="1" customWidth="1"/>
    <col min="8719" max="8719" width="16.109375" style="32" bestFit="1" customWidth="1"/>
    <col min="8720" max="8720" width="10.109375" style="32" bestFit="1" customWidth="1"/>
    <col min="8721" max="8721" width="9.109375" style="32" bestFit="1" customWidth="1"/>
    <col min="8722" max="8722" width="11.33203125" style="32" bestFit="1" customWidth="1"/>
    <col min="8723" max="8723" width="10.109375" style="32" bestFit="1" customWidth="1"/>
    <col min="8724" max="8961" width="8.88671875" style="32"/>
    <col min="8962" max="8962" width="37.109375" style="32" customWidth="1"/>
    <col min="8963" max="8963" width="13.88671875" style="32" bestFit="1" customWidth="1"/>
    <col min="8964" max="8964" width="10" style="32" bestFit="1" customWidth="1"/>
    <col min="8965" max="8965" width="28.5546875" style="32" bestFit="1" customWidth="1"/>
    <col min="8966" max="8966" width="13" style="32" bestFit="1" customWidth="1"/>
    <col min="8967" max="8967" width="17.6640625" style="32" bestFit="1" customWidth="1"/>
    <col min="8968" max="8968" width="10.109375" style="32" bestFit="1" customWidth="1"/>
    <col min="8969" max="8969" width="14.109375" style="32" bestFit="1" customWidth="1"/>
    <col min="8970" max="8970" width="8.6640625" style="32" bestFit="1" customWidth="1"/>
    <col min="8971" max="8971" width="7.33203125" style="32" bestFit="1" customWidth="1"/>
    <col min="8972" max="8972" width="12.5546875" style="32" bestFit="1" customWidth="1"/>
    <col min="8973" max="8973" width="13.109375" style="32" bestFit="1" customWidth="1"/>
    <col min="8974" max="8974" width="10.5546875" style="32" bestFit="1" customWidth="1"/>
    <col min="8975" max="8975" width="16.109375" style="32" bestFit="1" customWidth="1"/>
    <col min="8976" max="8976" width="10.109375" style="32" bestFit="1" customWidth="1"/>
    <col min="8977" max="8977" width="9.109375" style="32" bestFit="1" customWidth="1"/>
    <col min="8978" max="8978" width="11.33203125" style="32" bestFit="1" customWidth="1"/>
    <col min="8979" max="8979" width="10.109375" style="32" bestFit="1" customWidth="1"/>
    <col min="8980" max="9217" width="8.88671875" style="32"/>
    <col min="9218" max="9218" width="37.109375" style="32" customWidth="1"/>
    <col min="9219" max="9219" width="13.88671875" style="32" bestFit="1" customWidth="1"/>
    <col min="9220" max="9220" width="10" style="32" bestFit="1" customWidth="1"/>
    <col min="9221" max="9221" width="28.5546875" style="32" bestFit="1" customWidth="1"/>
    <col min="9222" max="9222" width="13" style="32" bestFit="1" customWidth="1"/>
    <col min="9223" max="9223" width="17.6640625" style="32" bestFit="1" customWidth="1"/>
    <col min="9224" max="9224" width="10.109375" style="32" bestFit="1" customWidth="1"/>
    <col min="9225" max="9225" width="14.109375" style="32" bestFit="1" customWidth="1"/>
    <col min="9226" max="9226" width="8.6640625" style="32" bestFit="1" customWidth="1"/>
    <col min="9227" max="9227" width="7.33203125" style="32" bestFit="1" customWidth="1"/>
    <col min="9228" max="9228" width="12.5546875" style="32" bestFit="1" customWidth="1"/>
    <col min="9229" max="9229" width="13.109375" style="32" bestFit="1" customWidth="1"/>
    <col min="9230" max="9230" width="10.5546875" style="32" bestFit="1" customWidth="1"/>
    <col min="9231" max="9231" width="16.109375" style="32" bestFit="1" customWidth="1"/>
    <col min="9232" max="9232" width="10.109375" style="32" bestFit="1" customWidth="1"/>
    <col min="9233" max="9233" width="9.109375" style="32" bestFit="1" customWidth="1"/>
    <col min="9234" max="9234" width="11.33203125" style="32" bestFit="1" customWidth="1"/>
    <col min="9235" max="9235" width="10.109375" style="32" bestFit="1" customWidth="1"/>
    <col min="9236" max="9473" width="8.88671875" style="32"/>
    <col min="9474" max="9474" width="37.109375" style="32" customWidth="1"/>
    <col min="9475" max="9475" width="13.88671875" style="32" bestFit="1" customWidth="1"/>
    <col min="9476" max="9476" width="10" style="32" bestFit="1" customWidth="1"/>
    <col min="9477" max="9477" width="28.5546875" style="32" bestFit="1" customWidth="1"/>
    <col min="9478" max="9478" width="13" style="32" bestFit="1" customWidth="1"/>
    <col min="9479" max="9479" width="17.6640625" style="32" bestFit="1" customWidth="1"/>
    <col min="9480" max="9480" width="10.109375" style="32" bestFit="1" customWidth="1"/>
    <col min="9481" max="9481" width="14.109375" style="32" bestFit="1" customWidth="1"/>
    <col min="9482" max="9482" width="8.6640625" style="32" bestFit="1" customWidth="1"/>
    <col min="9483" max="9483" width="7.33203125" style="32" bestFit="1" customWidth="1"/>
    <col min="9484" max="9484" width="12.5546875" style="32" bestFit="1" customWidth="1"/>
    <col min="9485" max="9485" width="13.109375" style="32" bestFit="1" customWidth="1"/>
    <col min="9486" max="9486" width="10.5546875" style="32" bestFit="1" customWidth="1"/>
    <col min="9487" max="9487" width="16.109375" style="32" bestFit="1" customWidth="1"/>
    <col min="9488" max="9488" width="10.109375" style="32" bestFit="1" customWidth="1"/>
    <col min="9489" max="9489" width="9.109375" style="32" bestFit="1" customWidth="1"/>
    <col min="9490" max="9490" width="11.33203125" style="32" bestFit="1" customWidth="1"/>
    <col min="9491" max="9491" width="10.109375" style="32" bestFit="1" customWidth="1"/>
    <col min="9492" max="9729" width="8.88671875" style="32"/>
    <col min="9730" max="9730" width="37.109375" style="32" customWidth="1"/>
    <col min="9731" max="9731" width="13.88671875" style="32" bestFit="1" customWidth="1"/>
    <col min="9732" max="9732" width="10" style="32" bestFit="1" customWidth="1"/>
    <col min="9733" max="9733" width="28.5546875" style="32" bestFit="1" customWidth="1"/>
    <col min="9734" max="9734" width="13" style="32" bestFit="1" customWidth="1"/>
    <col min="9735" max="9735" width="17.6640625" style="32" bestFit="1" customWidth="1"/>
    <col min="9736" max="9736" width="10.109375" style="32" bestFit="1" customWidth="1"/>
    <col min="9737" max="9737" width="14.109375" style="32" bestFit="1" customWidth="1"/>
    <col min="9738" max="9738" width="8.6640625" style="32" bestFit="1" customWidth="1"/>
    <col min="9739" max="9739" width="7.33203125" style="32" bestFit="1" customWidth="1"/>
    <col min="9740" max="9740" width="12.5546875" style="32" bestFit="1" customWidth="1"/>
    <col min="9741" max="9741" width="13.109375" style="32" bestFit="1" customWidth="1"/>
    <col min="9742" max="9742" width="10.5546875" style="32" bestFit="1" customWidth="1"/>
    <col min="9743" max="9743" width="16.109375" style="32" bestFit="1" customWidth="1"/>
    <col min="9744" max="9744" width="10.109375" style="32" bestFit="1" customWidth="1"/>
    <col min="9745" max="9745" width="9.109375" style="32" bestFit="1" customWidth="1"/>
    <col min="9746" max="9746" width="11.33203125" style="32" bestFit="1" customWidth="1"/>
    <col min="9747" max="9747" width="10.109375" style="32" bestFit="1" customWidth="1"/>
    <col min="9748" max="9985" width="8.88671875" style="32"/>
    <col min="9986" max="9986" width="37.109375" style="32" customWidth="1"/>
    <col min="9987" max="9987" width="13.88671875" style="32" bestFit="1" customWidth="1"/>
    <col min="9988" max="9988" width="10" style="32" bestFit="1" customWidth="1"/>
    <col min="9989" max="9989" width="28.5546875" style="32" bestFit="1" customWidth="1"/>
    <col min="9990" max="9990" width="13" style="32" bestFit="1" customWidth="1"/>
    <col min="9991" max="9991" width="17.6640625" style="32" bestFit="1" customWidth="1"/>
    <col min="9992" max="9992" width="10.109375" style="32" bestFit="1" customWidth="1"/>
    <col min="9993" max="9993" width="14.109375" style="32" bestFit="1" customWidth="1"/>
    <col min="9994" max="9994" width="8.6640625" style="32" bestFit="1" customWidth="1"/>
    <col min="9995" max="9995" width="7.33203125" style="32" bestFit="1" customWidth="1"/>
    <col min="9996" max="9996" width="12.5546875" style="32" bestFit="1" customWidth="1"/>
    <col min="9997" max="9997" width="13.109375" style="32" bestFit="1" customWidth="1"/>
    <col min="9998" max="9998" width="10.5546875" style="32" bestFit="1" customWidth="1"/>
    <col min="9999" max="9999" width="16.109375" style="32" bestFit="1" customWidth="1"/>
    <col min="10000" max="10000" width="10.109375" style="32" bestFit="1" customWidth="1"/>
    <col min="10001" max="10001" width="9.109375" style="32" bestFit="1" customWidth="1"/>
    <col min="10002" max="10002" width="11.33203125" style="32" bestFit="1" customWidth="1"/>
    <col min="10003" max="10003" width="10.109375" style="32" bestFit="1" customWidth="1"/>
    <col min="10004" max="10241" width="8.88671875" style="32"/>
    <col min="10242" max="10242" width="37.109375" style="32" customWidth="1"/>
    <col min="10243" max="10243" width="13.88671875" style="32" bestFit="1" customWidth="1"/>
    <col min="10244" max="10244" width="10" style="32" bestFit="1" customWidth="1"/>
    <col min="10245" max="10245" width="28.5546875" style="32" bestFit="1" customWidth="1"/>
    <col min="10246" max="10246" width="13" style="32" bestFit="1" customWidth="1"/>
    <col min="10247" max="10247" width="17.6640625" style="32" bestFit="1" customWidth="1"/>
    <col min="10248" max="10248" width="10.109375" style="32" bestFit="1" customWidth="1"/>
    <col min="10249" max="10249" width="14.109375" style="32" bestFit="1" customWidth="1"/>
    <col min="10250" max="10250" width="8.6640625" style="32" bestFit="1" customWidth="1"/>
    <col min="10251" max="10251" width="7.33203125" style="32" bestFit="1" customWidth="1"/>
    <col min="10252" max="10252" width="12.5546875" style="32" bestFit="1" customWidth="1"/>
    <col min="10253" max="10253" width="13.109375" style="32" bestFit="1" customWidth="1"/>
    <col min="10254" max="10254" width="10.5546875" style="32" bestFit="1" customWidth="1"/>
    <col min="10255" max="10255" width="16.109375" style="32" bestFit="1" customWidth="1"/>
    <col min="10256" max="10256" width="10.109375" style="32" bestFit="1" customWidth="1"/>
    <col min="10257" max="10257" width="9.109375" style="32" bestFit="1" customWidth="1"/>
    <col min="10258" max="10258" width="11.33203125" style="32" bestFit="1" customWidth="1"/>
    <col min="10259" max="10259" width="10.109375" style="32" bestFit="1" customWidth="1"/>
    <col min="10260" max="10497" width="8.88671875" style="32"/>
    <col min="10498" max="10498" width="37.109375" style="32" customWidth="1"/>
    <col min="10499" max="10499" width="13.88671875" style="32" bestFit="1" customWidth="1"/>
    <col min="10500" max="10500" width="10" style="32" bestFit="1" customWidth="1"/>
    <col min="10501" max="10501" width="28.5546875" style="32" bestFit="1" customWidth="1"/>
    <col min="10502" max="10502" width="13" style="32" bestFit="1" customWidth="1"/>
    <col min="10503" max="10503" width="17.6640625" style="32" bestFit="1" customWidth="1"/>
    <col min="10504" max="10504" width="10.109375" style="32" bestFit="1" customWidth="1"/>
    <col min="10505" max="10505" width="14.109375" style="32" bestFit="1" customWidth="1"/>
    <col min="10506" max="10506" width="8.6640625" style="32" bestFit="1" customWidth="1"/>
    <col min="10507" max="10507" width="7.33203125" style="32" bestFit="1" customWidth="1"/>
    <col min="10508" max="10508" width="12.5546875" style="32" bestFit="1" customWidth="1"/>
    <col min="10509" max="10509" width="13.109375" style="32" bestFit="1" customWidth="1"/>
    <col min="10510" max="10510" width="10.5546875" style="32" bestFit="1" customWidth="1"/>
    <col min="10511" max="10511" width="16.109375" style="32" bestFit="1" customWidth="1"/>
    <col min="10512" max="10512" width="10.109375" style="32" bestFit="1" customWidth="1"/>
    <col min="10513" max="10513" width="9.109375" style="32" bestFit="1" customWidth="1"/>
    <col min="10514" max="10514" width="11.33203125" style="32" bestFit="1" customWidth="1"/>
    <col min="10515" max="10515" width="10.109375" style="32" bestFit="1" customWidth="1"/>
    <col min="10516" max="10753" width="8.88671875" style="32"/>
    <col min="10754" max="10754" width="37.109375" style="32" customWidth="1"/>
    <col min="10755" max="10755" width="13.88671875" style="32" bestFit="1" customWidth="1"/>
    <col min="10756" max="10756" width="10" style="32" bestFit="1" customWidth="1"/>
    <col min="10757" max="10757" width="28.5546875" style="32" bestFit="1" customWidth="1"/>
    <col min="10758" max="10758" width="13" style="32" bestFit="1" customWidth="1"/>
    <col min="10759" max="10759" width="17.6640625" style="32" bestFit="1" customWidth="1"/>
    <col min="10760" max="10760" width="10.109375" style="32" bestFit="1" customWidth="1"/>
    <col min="10761" max="10761" width="14.109375" style="32" bestFit="1" customWidth="1"/>
    <col min="10762" max="10762" width="8.6640625" style="32" bestFit="1" customWidth="1"/>
    <col min="10763" max="10763" width="7.33203125" style="32" bestFit="1" customWidth="1"/>
    <col min="10764" max="10764" width="12.5546875" style="32" bestFit="1" customWidth="1"/>
    <col min="10765" max="10765" width="13.109375" style="32" bestFit="1" customWidth="1"/>
    <col min="10766" max="10766" width="10.5546875" style="32" bestFit="1" customWidth="1"/>
    <col min="10767" max="10767" width="16.109375" style="32" bestFit="1" customWidth="1"/>
    <col min="10768" max="10768" width="10.109375" style="32" bestFit="1" customWidth="1"/>
    <col min="10769" max="10769" width="9.109375" style="32" bestFit="1" customWidth="1"/>
    <col min="10770" max="10770" width="11.33203125" style="32" bestFit="1" customWidth="1"/>
    <col min="10771" max="10771" width="10.109375" style="32" bestFit="1" customWidth="1"/>
    <col min="10772" max="11009" width="8.88671875" style="32"/>
    <col min="11010" max="11010" width="37.109375" style="32" customWidth="1"/>
    <col min="11011" max="11011" width="13.88671875" style="32" bestFit="1" customWidth="1"/>
    <col min="11012" max="11012" width="10" style="32" bestFit="1" customWidth="1"/>
    <col min="11013" max="11013" width="28.5546875" style="32" bestFit="1" customWidth="1"/>
    <col min="11014" max="11014" width="13" style="32" bestFit="1" customWidth="1"/>
    <col min="11015" max="11015" width="17.6640625" style="32" bestFit="1" customWidth="1"/>
    <col min="11016" max="11016" width="10.109375" style="32" bestFit="1" customWidth="1"/>
    <col min="11017" max="11017" width="14.109375" style="32" bestFit="1" customWidth="1"/>
    <col min="11018" max="11018" width="8.6640625" style="32" bestFit="1" customWidth="1"/>
    <col min="11019" max="11019" width="7.33203125" style="32" bestFit="1" customWidth="1"/>
    <col min="11020" max="11020" width="12.5546875" style="32" bestFit="1" customWidth="1"/>
    <col min="11021" max="11021" width="13.109375" style="32" bestFit="1" customWidth="1"/>
    <col min="11022" max="11022" width="10.5546875" style="32" bestFit="1" customWidth="1"/>
    <col min="11023" max="11023" width="16.109375" style="32" bestFit="1" customWidth="1"/>
    <col min="11024" max="11024" width="10.109375" style="32" bestFit="1" customWidth="1"/>
    <col min="11025" max="11025" width="9.109375" style="32" bestFit="1" customWidth="1"/>
    <col min="11026" max="11026" width="11.33203125" style="32" bestFit="1" customWidth="1"/>
    <col min="11027" max="11027" width="10.109375" style="32" bestFit="1" customWidth="1"/>
    <col min="11028" max="11265" width="8.88671875" style="32"/>
    <col min="11266" max="11266" width="37.109375" style="32" customWidth="1"/>
    <col min="11267" max="11267" width="13.88671875" style="32" bestFit="1" customWidth="1"/>
    <col min="11268" max="11268" width="10" style="32" bestFit="1" customWidth="1"/>
    <col min="11269" max="11269" width="28.5546875" style="32" bestFit="1" customWidth="1"/>
    <col min="11270" max="11270" width="13" style="32" bestFit="1" customWidth="1"/>
    <col min="11271" max="11271" width="17.6640625" style="32" bestFit="1" customWidth="1"/>
    <col min="11272" max="11272" width="10.109375" style="32" bestFit="1" customWidth="1"/>
    <col min="11273" max="11273" width="14.109375" style="32" bestFit="1" customWidth="1"/>
    <col min="11274" max="11274" width="8.6640625" style="32" bestFit="1" customWidth="1"/>
    <col min="11275" max="11275" width="7.33203125" style="32" bestFit="1" customWidth="1"/>
    <col min="11276" max="11276" width="12.5546875" style="32" bestFit="1" customWidth="1"/>
    <col min="11277" max="11277" width="13.109375" style="32" bestFit="1" customWidth="1"/>
    <col min="11278" max="11278" width="10.5546875" style="32" bestFit="1" customWidth="1"/>
    <col min="11279" max="11279" width="16.109375" style="32" bestFit="1" customWidth="1"/>
    <col min="11280" max="11280" width="10.109375" style="32" bestFit="1" customWidth="1"/>
    <col min="11281" max="11281" width="9.109375" style="32" bestFit="1" customWidth="1"/>
    <col min="11282" max="11282" width="11.33203125" style="32" bestFit="1" customWidth="1"/>
    <col min="11283" max="11283" width="10.109375" style="32" bestFit="1" customWidth="1"/>
    <col min="11284" max="11521" width="8.88671875" style="32"/>
    <col min="11522" max="11522" width="37.109375" style="32" customWidth="1"/>
    <col min="11523" max="11523" width="13.88671875" style="32" bestFit="1" customWidth="1"/>
    <col min="11524" max="11524" width="10" style="32" bestFit="1" customWidth="1"/>
    <col min="11525" max="11525" width="28.5546875" style="32" bestFit="1" customWidth="1"/>
    <col min="11526" max="11526" width="13" style="32" bestFit="1" customWidth="1"/>
    <col min="11527" max="11527" width="17.6640625" style="32" bestFit="1" customWidth="1"/>
    <col min="11528" max="11528" width="10.109375" style="32" bestFit="1" customWidth="1"/>
    <col min="11529" max="11529" width="14.109375" style="32" bestFit="1" customWidth="1"/>
    <col min="11530" max="11530" width="8.6640625" style="32" bestFit="1" customWidth="1"/>
    <col min="11531" max="11531" width="7.33203125" style="32" bestFit="1" customWidth="1"/>
    <col min="11532" max="11532" width="12.5546875" style="32" bestFit="1" customWidth="1"/>
    <col min="11533" max="11533" width="13.109375" style="32" bestFit="1" customWidth="1"/>
    <col min="11534" max="11534" width="10.5546875" style="32" bestFit="1" customWidth="1"/>
    <col min="11535" max="11535" width="16.109375" style="32" bestFit="1" customWidth="1"/>
    <col min="11536" max="11536" width="10.109375" style="32" bestFit="1" customWidth="1"/>
    <col min="11537" max="11537" width="9.109375" style="32" bestFit="1" customWidth="1"/>
    <col min="11538" max="11538" width="11.33203125" style="32" bestFit="1" customWidth="1"/>
    <col min="11539" max="11539" width="10.109375" style="32" bestFit="1" customWidth="1"/>
    <col min="11540" max="11777" width="8.88671875" style="32"/>
    <col min="11778" max="11778" width="37.109375" style="32" customWidth="1"/>
    <col min="11779" max="11779" width="13.88671875" style="32" bestFit="1" customWidth="1"/>
    <col min="11780" max="11780" width="10" style="32" bestFit="1" customWidth="1"/>
    <col min="11781" max="11781" width="28.5546875" style="32" bestFit="1" customWidth="1"/>
    <col min="11782" max="11782" width="13" style="32" bestFit="1" customWidth="1"/>
    <col min="11783" max="11783" width="17.6640625" style="32" bestFit="1" customWidth="1"/>
    <col min="11784" max="11784" width="10.109375" style="32" bestFit="1" customWidth="1"/>
    <col min="11785" max="11785" width="14.109375" style="32" bestFit="1" customWidth="1"/>
    <col min="11786" max="11786" width="8.6640625" style="32" bestFit="1" customWidth="1"/>
    <col min="11787" max="11787" width="7.33203125" style="32" bestFit="1" customWidth="1"/>
    <col min="11788" max="11788" width="12.5546875" style="32" bestFit="1" customWidth="1"/>
    <col min="11789" max="11789" width="13.109375" style="32" bestFit="1" customWidth="1"/>
    <col min="11790" max="11790" width="10.5546875" style="32" bestFit="1" customWidth="1"/>
    <col min="11791" max="11791" width="16.109375" style="32" bestFit="1" customWidth="1"/>
    <col min="11792" max="11792" width="10.109375" style="32" bestFit="1" customWidth="1"/>
    <col min="11793" max="11793" width="9.109375" style="32" bestFit="1" customWidth="1"/>
    <col min="11794" max="11794" width="11.33203125" style="32" bestFit="1" customWidth="1"/>
    <col min="11795" max="11795" width="10.109375" style="32" bestFit="1" customWidth="1"/>
    <col min="11796" max="12033" width="8.88671875" style="32"/>
    <col min="12034" max="12034" width="37.109375" style="32" customWidth="1"/>
    <col min="12035" max="12035" width="13.88671875" style="32" bestFit="1" customWidth="1"/>
    <col min="12036" max="12036" width="10" style="32" bestFit="1" customWidth="1"/>
    <col min="12037" max="12037" width="28.5546875" style="32" bestFit="1" customWidth="1"/>
    <col min="12038" max="12038" width="13" style="32" bestFit="1" customWidth="1"/>
    <col min="12039" max="12039" width="17.6640625" style="32" bestFit="1" customWidth="1"/>
    <col min="12040" max="12040" width="10.109375" style="32" bestFit="1" customWidth="1"/>
    <col min="12041" max="12041" width="14.109375" style="32" bestFit="1" customWidth="1"/>
    <col min="12042" max="12042" width="8.6640625" style="32" bestFit="1" customWidth="1"/>
    <col min="12043" max="12043" width="7.33203125" style="32" bestFit="1" customWidth="1"/>
    <col min="12044" max="12044" width="12.5546875" style="32" bestFit="1" customWidth="1"/>
    <col min="12045" max="12045" width="13.109375" style="32" bestFit="1" customWidth="1"/>
    <col min="12046" max="12046" width="10.5546875" style="32" bestFit="1" customWidth="1"/>
    <col min="12047" max="12047" width="16.109375" style="32" bestFit="1" customWidth="1"/>
    <col min="12048" max="12048" width="10.109375" style="32" bestFit="1" customWidth="1"/>
    <col min="12049" max="12049" width="9.109375" style="32" bestFit="1" customWidth="1"/>
    <col min="12050" max="12050" width="11.33203125" style="32" bestFit="1" customWidth="1"/>
    <col min="12051" max="12051" width="10.109375" style="32" bestFit="1" customWidth="1"/>
    <col min="12052" max="12289" width="8.88671875" style="32"/>
    <col min="12290" max="12290" width="37.109375" style="32" customWidth="1"/>
    <col min="12291" max="12291" width="13.88671875" style="32" bestFit="1" customWidth="1"/>
    <col min="12292" max="12292" width="10" style="32" bestFit="1" customWidth="1"/>
    <col min="12293" max="12293" width="28.5546875" style="32" bestFit="1" customWidth="1"/>
    <col min="12294" max="12294" width="13" style="32" bestFit="1" customWidth="1"/>
    <col min="12295" max="12295" width="17.6640625" style="32" bestFit="1" customWidth="1"/>
    <col min="12296" max="12296" width="10.109375" style="32" bestFit="1" customWidth="1"/>
    <col min="12297" max="12297" width="14.109375" style="32" bestFit="1" customWidth="1"/>
    <col min="12298" max="12298" width="8.6640625" style="32" bestFit="1" customWidth="1"/>
    <col min="12299" max="12299" width="7.33203125" style="32" bestFit="1" customWidth="1"/>
    <col min="12300" max="12300" width="12.5546875" style="32" bestFit="1" customWidth="1"/>
    <col min="12301" max="12301" width="13.109375" style="32" bestFit="1" customWidth="1"/>
    <col min="12302" max="12302" width="10.5546875" style="32" bestFit="1" customWidth="1"/>
    <col min="12303" max="12303" width="16.109375" style="32" bestFit="1" customWidth="1"/>
    <col min="12304" max="12304" width="10.109375" style="32" bestFit="1" customWidth="1"/>
    <col min="12305" max="12305" width="9.109375" style="32" bestFit="1" customWidth="1"/>
    <col min="12306" max="12306" width="11.33203125" style="32" bestFit="1" customWidth="1"/>
    <col min="12307" max="12307" width="10.109375" style="32" bestFit="1" customWidth="1"/>
    <col min="12308" max="12545" width="8.88671875" style="32"/>
    <col min="12546" max="12546" width="37.109375" style="32" customWidth="1"/>
    <col min="12547" max="12547" width="13.88671875" style="32" bestFit="1" customWidth="1"/>
    <col min="12548" max="12548" width="10" style="32" bestFit="1" customWidth="1"/>
    <col min="12549" max="12549" width="28.5546875" style="32" bestFit="1" customWidth="1"/>
    <col min="12550" max="12550" width="13" style="32" bestFit="1" customWidth="1"/>
    <col min="12551" max="12551" width="17.6640625" style="32" bestFit="1" customWidth="1"/>
    <col min="12552" max="12552" width="10.109375" style="32" bestFit="1" customWidth="1"/>
    <col min="12553" max="12553" width="14.109375" style="32" bestFit="1" customWidth="1"/>
    <col min="12554" max="12554" width="8.6640625" style="32" bestFit="1" customWidth="1"/>
    <col min="12555" max="12555" width="7.33203125" style="32" bestFit="1" customWidth="1"/>
    <col min="12556" max="12556" width="12.5546875" style="32" bestFit="1" customWidth="1"/>
    <col min="12557" max="12557" width="13.109375" style="32" bestFit="1" customWidth="1"/>
    <col min="12558" max="12558" width="10.5546875" style="32" bestFit="1" customWidth="1"/>
    <col min="12559" max="12559" width="16.109375" style="32" bestFit="1" customWidth="1"/>
    <col min="12560" max="12560" width="10.109375" style="32" bestFit="1" customWidth="1"/>
    <col min="12561" max="12561" width="9.109375" style="32" bestFit="1" customWidth="1"/>
    <col min="12562" max="12562" width="11.33203125" style="32" bestFit="1" customWidth="1"/>
    <col min="12563" max="12563" width="10.109375" style="32" bestFit="1" customWidth="1"/>
    <col min="12564" max="12801" width="8.88671875" style="32"/>
    <col min="12802" max="12802" width="37.109375" style="32" customWidth="1"/>
    <col min="12803" max="12803" width="13.88671875" style="32" bestFit="1" customWidth="1"/>
    <col min="12804" max="12804" width="10" style="32" bestFit="1" customWidth="1"/>
    <col min="12805" max="12805" width="28.5546875" style="32" bestFit="1" customWidth="1"/>
    <col min="12806" max="12806" width="13" style="32" bestFit="1" customWidth="1"/>
    <col min="12807" max="12807" width="17.6640625" style="32" bestFit="1" customWidth="1"/>
    <col min="12808" max="12808" width="10.109375" style="32" bestFit="1" customWidth="1"/>
    <col min="12809" max="12809" width="14.109375" style="32" bestFit="1" customWidth="1"/>
    <col min="12810" max="12810" width="8.6640625" style="32" bestFit="1" customWidth="1"/>
    <col min="12811" max="12811" width="7.33203125" style="32" bestFit="1" customWidth="1"/>
    <col min="12812" max="12812" width="12.5546875" style="32" bestFit="1" customWidth="1"/>
    <col min="12813" max="12813" width="13.109375" style="32" bestFit="1" customWidth="1"/>
    <col min="12814" max="12814" width="10.5546875" style="32" bestFit="1" customWidth="1"/>
    <col min="12815" max="12815" width="16.109375" style="32" bestFit="1" customWidth="1"/>
    <col min="12816" max="12816" width="10.109375" style="32" bestFit="1" customWidth="1"/>
    <col min="12817" max="12817" width="9.109375" style="32" bestFit="1" customWidth="1"/>
    <col min="12818" max="12818" width="11.33203125" style="32" bestFit="1" customWidth="1"/>
    <col min="12819" max="12819" width="10.109375" style="32" bestFit="1" customWidth="1"/>
    <col min="12820" max="13057" width="8.88671875" style="32"/>
    <col min="13058" max="13058" width="37.109375" style="32" customWidth="1"/>
    <col min="13059" max="13059" width="13.88671875" style="32" bestFit="1" customWidth="1"/>
    <col min="13060" max="13060" width="10" style="32" bestFit="1" customWidth="1"/>
    <col min="13061" max="13061" width="28.5546875" style="32" bestFit="1" customWidth="1"/>
    <col min="13062" max="13062" width="13" style="32" bestFit="1" customWidth="1"/>
    <col min="13063" max="13063" width="17.6640625" style="32" bestFit="1" customWidth="1"/>
    <col min="13064" max="13064" width="10.109375" style="32" bestFit="1" customWidth="1"/>
    <col min="13065" max="13065" width="14.109375" style="32" bestFit="1" customWidth="1"/>
    <col min="13066" max="13066" width="8.6640625" style="32" bestFit="1" customWidth="1"/>
    <col min="13067" max="13067" width="7.33203125" style="32" bestFit="1" customWidth="1"/>
    <col min="13068" max="13068" width="12.5546875" style="32" bestFit="1" customWidth="1"/>
    <col min="13069" max="13069" width="13.109375" style="32" bestFit="1" customWidth="1"/>
    <col min="13070" max="13070" width="10.5546875" style="32" bestFit="1" customWidth="1"/>
    <col min="13071" max="13071" width="16.109375" style="32" bestFit="1" customWidth="1"/>
    <col min="13072" max="13072" width="10.109375" style="32" bestFit="1" customWidth="1"/>
    <col min="13073" max="13073" width="9.109375" style="32" bestFit="1" customWidth="1"/>
    <col min="13074" max="13074" width="11.33203125" style="32" bestFit="1" customWidth="1"/>
    <col min="13075" max="13075" width="10.109375" style="32" bestFit="1" customWidth="1"/>
    <col min="13076" max="13313" width="8.88671875" style="32"/>
    <col min="13314" max="13314" width="37.109375" style="32" customWidth="1"/>
    <col min="13315" max="13315" width="13.88671875" style="32" bestFit="1" customWidth="1"/>
    <col min="13316" max="13316" width="10" style="32" bestFit="1" customWidth="1"/>
    <col min="13317" max="13317" width="28.5546875" style="32" bestFit="1" customWidth="1"/>
    <col min="13318" max="13318" width="13" style="32" bestFit="1" customWidth="1"/>
    <col min="13319" max="13319" width="17.6640625" style="32" bestFit="1" customWidth="1"/>
    <col min="13320" max="13320" width="10.109375" style="32" bestFit="1" customWidth="1"/>
    <col min="13321" max="13321" width="14.109375" style="32" bestFit="1" customWidth="1"/>
    <col min="13322" max="13322" width="8.6640625" style="32" bestFit="1" customWidth="1"/>
    <col min="13323" max="13323" width="7.33203125" style="32" bestFit="1" customWidth="1"/>
    <col min="13324" max="13324" width="12.5546875" style="32" bestFit="1" customWidth="1"/>
    <col min="13325" max="13325" width="13.109375" style="32" bestFit="1" customWidth="1"/>
    <col min="13326" max="13326" width="10.5546875" style="32" bestFit="1" customWidth="1"/>
    <col min="13327" max="13327" width="16.109375" style="32" bestFit="1" customWidth="1"/>
    <col min="13328" max="13328" width="10.109375" style="32" bestFit="1" customWidth="1"/>
    <col min="13329" max="13329" width="9.109375" style="32" bestFit="1" customWidth="1"/>
    <col min="13330" max="13330" width="11.33203125" style="32" bestFit="1" customWidth="1"/>
    <col min="13331" max="13331" width="10.109375" style="32" bestFit="1" customWidth="1"/>
    <col min="13332" max="13569" width="8.88671875" style="32"/>
    <col min="13570" max="13570" width="37.109375" style="32" customWidth="1"/>
    <col min="13571" max="13571" width="13.88671875" style="32" bestFit="1" customWidth="1"/>
    <col min="13572" max="13572" width="10" style="32" bestFit="1" customWidth="1"/>
    <col min="13573" max="13573" width="28.5546875" style="32" bestFit="1" customWidth="1"/>
    <col min="13574" max="13574" width="13" style="32" bestFit="1" customWidth="1"/>
    <col min="13575" max="13575" width="17.6640625" style="32" bestFit="1" customWidth="1"/>
    <col min="13576" max="13576" width="10.109375" style="32" bestFit="1" customWidth="1"/>
    <col min="13577" max="13577" width="14.109375" style="32" bestFit="1" customWidth="1"/>
    <col min="13578" max="13578" width="8.6640625" style="32" bestFit="1" customWidth="1"/>
    <col min="13579" max="13579" width="7.33203125" style="32" bestFit="1" customWidth="1"/>
    <col min="13580" max="13580" width="12.5546875" style="32" bestFit="1" customWidth="1"/>
    <col min="13581" max="13581" width="13.109375" style="32" bestFit="1" customWidth="1"/>
    <col min="13582" max="13582" width="10.5546875" style="32" bestFit="1" customWidth="1"/>
    <col min="13583" max="13583" width="16.109375" style="32" bestFit="1" customWidth="1"/>
    <col min="13584" max="13584" width="10.109375" style="32" bestFit="1" customWidth="1"/>
    <col min="13585" max="13585" width="9.109375" style="32" bestFit="1" customWidth="1"/>
    <col min="13586" max="13586" width="11.33203125" style="32" bestFit="1" customWidth="1"/>
    <col min="13587" max="13587" width="10.109375" style="32" bestFit="1" customWidth="1"/>
    <col min="13588" max="13825" width="8.88671875" style="32"/>
    <col min="13826" max="13826" width="37.109375" style="32" customWidth="1"/>
    <col min="13827" max="13827" width="13.88671875" style="32" bestFit="1" customWidth="1"/>
    <col min="13828" max="13828" width="10" style="32" bestFit="1" customWidth="1"/>
    <col min="13829" max="13829" width="28.5546875" style="32" bestFit="1" customWidth="1"/>
    <col min="13830" max="13830" width="13" style="32" bestFit="1" customWidth="1"/>
    <col min="13831" max="13831" width="17.6640625" style="32" bestFit="1" customWidth="1"/>
    <col min="13832" max="13832" width="10.109375" style="32" bestFit="1" customWidth="1"/>
    <col min="13833" max="13833" width="14.109375" style="32" bestFit="1" customWidth="1"/>
    <col min="13834" max="13834" width="8.6640625" style="32" bestFit="1" customWidth="1"/>
    <col min="13835" max="13835" width="7.33203125" style="32" bestFit="1" customWidth="1"/>
    <col min="13836" max="13836" width="12.5546875" style="32" bestFit="1" customWidth="1"/>
    <col min="13837" max="13837" width="13.109375" style="32" bestFit="1" customWidth="1"/>
    <col min="13838" max="13838" width="10.5546875" style="32" bestFit="1" customWidth="1"/>
    <col min="13839" max="13839" width="16.109375" style="32" bestFit="1" customWidth="1"/>
    <col min="13840" max="13840" width="10.109375" style="32" bestFit="1" customWidth="1"/>
    <col min="13841" max="13841" width="9.109375" style="32" bestFit="1" customWidth="1"/>
    <col min="13842" max="13842" width="11.33203125" style="32" bestFit="1" customWidth="1"/>
    <col min="13843" max="13843" width="10.109375" style="32" bestFit="1" customWidth="1"/>
    <col min="13844" max="14081" width="8.88671875" style="32"/>
    <col min="14082" max="14082" width="37.109375" style="32" customWidth="1"/>
    <col min="14083" max="14083" width="13.88671875" style="32" bestFit="1" customWidth="1"/>
    <col min="14084" max="14084" width="10" style="32" bestFit="1" customWidth="1"/>
    <col min="14085" max="14085" width="28.5546875" style="32" bestFit="1" customWidth="1"/>
    <col min="14086" max="14086" width="13" style="32" bestFit="1" customWidth="1"/>
    <col min="14087" max="14087" width="17.6640625" style="32" bestFit="1" customWidth="1"/>
    <col min="14088" max="14088" width="10.109375" style="32" bestFit="1" customWidth="1"/>
    <col min="14089" max="14089" width="14.109375" style="32" bestFit="1" customWidth="1"/>
    <col min="14090" max="14090" width="8.6640625" style="32" bestFit="1" customWidth="1"/>
    <col min="14091" max="14091" width="7.33203125" style="32" bestFit="1" customWidth="1"/>
    <col min="14092" max="14092" width="12.5546875" style="32" bestFit="1" customWidth="1"/>
    <col min="14093" max="14093" width="13.109375" style="32" bestFit="1" customWidth="1"/>
    <col min="14094" max="14094" width="10.5546875" style="32" bestFit="1" customWidth="1"/>
    <col min="14095" max="14095" width="16.109375" style="32" bestFit="1" customWidth="1"/>
    <col min="14096" max="14096" width="10.109375" style="32" bestFit="1" customWidth="1"/>
    <col min="14097" max="14097" width="9.109375" style="32" bestFit="1" customWidth="1"/>
    <col min="14098" max="14098" width="11.33203125" style="32" bestFit="1" customWidth="1"/>
    <col min="14099" max="14099" width="10.109375" style="32" bestFit="1" customWidth="1"/>
    <col min="14100" max="14337" width="8.88671875" style="32"/>
    <col min="14338" max="14338" width="37.109375" style="32" customWidth="1"/>
    <col min="14339" max="14339" width="13.88671875" style="32" bestFit="1" customWidth="1"/>
    <col min="14340" max="14340" width="10" style="32" bestFit="1" customWidth="1"/>
    <col min="14341" max="14341" width="28.5546875" style="32" bestFit="1" customWidth="1"/>
    <col min="14342" max="14342" width="13" style="32" bestFit="1" customWidth="1"/>
    <col min="14343" max="14343" width="17.6640625" style="32" bestFit="1" customWidth="1"/>
    <col min="14344" max="14344" width="10.109375" style="32" bestFit="1" customWidth="1"/>
    <col min="14345" max="14345" width="14.109375" style="32" bestFit="1" customWidth="1"/>
    <col min="14346" max="14346" width="8.6640625" style="32" bestFit="1" customWidth="1"/>
    <col min="14347" max="14347" width="7.33203125" style="32" bestFit="1" customWidth="1"/>
    <col min="14348" max="14348" width="12.5546875" style="32" bestFit="1" customWidth="1"/>
    <col min="14349" max="14349" width="13.109375" style="32" bestFit="1" customWidth="1"/>
    <col min="14350" max="14350" width="10.5546875" style="32" bestFit="1" customWidth="1"/>
    <col min="14351" max="14351" width="16.109375" style="32" bestFit="1" customWidth="1"/>
    <col min="14352" max="14352" width="10.109375" style="32" bestFit="1" customWidth="1"/>
    <col min="14353" max="14353" width="9.109375" style="32" bestFit="1" customWidth="1"/>
    <col min="14354" max="14354" width="11.33203125" style="32" bestFit="1" customWidth="1"/>
    <col min="14355" max="14355" width="10.109375" style="32" bestFit="1" customWidth="1"/>
    <col min="14356" max="14593" width="8.88671875" style="32"/>
    <col min="14594" max="14594" width="37.109375" style="32" customWidth="1"/>
    <col min="14595" max="14595" width="13.88671875" style="32" bestFit="1" customWidth="1"/>
    <col min="14596" max="14596" width="10" style="32" bestFit="1" customWidth="1"/>
    <col min="14597" max="14597" width="28.5546875" style="32" bestFit="1" customWidth="1"/>
    <col min="14598" max="14598" width="13" style="32" bestFit="1" customWidth="1"/>
    <col min="14599" max="14599" width="17.6640625" style="32" bestFit="1" customWidth="1"/>
    <col min="14600" max="14600" width="10.109375" style="32" bestFit="1" customWidth="1"/>
    <col min="14601" max="14601" width="14.109375" style="32" bestFit="1" customWidth="1"/>
    <col min="14602" max="14602" width="8.6640625" style="32" bestFit="1" customWidth="1"/>
    <col min="14603" max="14603" width="7.33203125" style="32" bestFit="1" customWidth="1"/>
    <col min="14604" max="14604" width="12.5546875" style="32" bestFit="1" customWidth="1"/>
    <col min="14605" max="14605" width="13.109375" style="32" bestFit="1" customWidth="1"/>
    <col min="14606" max="14606" width="10.5546875" style="32" bestFit="1" customWidth="1"/>
    <col min="14607" max="14607" width="16.109375" style="32" bestFit="1" customWidth="1"/>
    <col min="14608" max="14608" width="10.109375" style="32" bestFit="1" customWidth="1"/>
    <col min="14609" max="14609" width="9.109375" style="32" bestFit="1" customWidth="1"/>
    <col min="14610" max="14610" width="11.33203125" style="32" bestFit="1" customWidth="1"/>
    <col min="14611" max="14611" width="10.109375" style="32" bestFit="1" customWidth="1"/>
    <col min="14612" max="14849" width="8.88671875" style="32"/>
    <col min="14850" max="14850" width="37.109375" style="32" customWidth="1"/>
    <col min="14851" max="14851" width="13.88671875" style="32" bestFit="1" customWidth="1"/>
    <col min="14852" max="14852" width="10" style="32" bestFit="1" customWidth="1"/>
    <col min="14853" max="14853" width="28.5546875" style="32" bestFit="1" customWidth="1"/>
    <col min="14854" max="14854" width="13" style="32" bestFit="1" customWidth="1"/>
    <col min="14855" max="14855" width="17.6640625" style="32" bestFit="1" customWidth="1"/>
    <col min="14856" max="14856" width="10.109375" style="32" bestFit="1" customWidth="1"/>
    <col min="14857" max="14857" width="14.109375" style="32" bestFit="1" customWidth="1"/>
    <col min="14858" max="14858" width="8.6640625" style="32" bestFit="1" customWidth="1"/>
    <col min="14859" max="14859" width="7.33203125" style="32" bestFit="1" customWidth="1"/>
    <col min="14860" max="14860" width="12.5546875" style="32" bestFit="1" customWidth="1"/>
    <col min="14861" max="14861" width="13.109375" style="32" bestFit="1" customWidth="1"/>
    <col min="14862" max="14862" width="10.5546875" style="32" bestFit="1" customWidth="1"/>
    <col min="14863" max="14863" width="16.109375" style="32" bestFit="1" customWidth="1"/>
    <col min="14864" max="14864" width="10.109375" style="32" bestFit="1" customWidth="1"/>
    <col min="14865" max="14865" width="9.109375" style="32" bestFit="1" customWidth="1"/>
    <col min="14866" max="14866" width="11.33203125" style="32" bestFit="1" customWidth="1"/>
    <col min="14867" max="14867" width="10.109375" style="32" bestFit="1" customWidth="1"/>
    <col min="14868" max="15105" width="8.88671875" style="32"/>
    <col min="15106" max="15106" width="37.109375" style="32" customWidth="1"/>
    <col min="15107" max="15107" width="13.88671875" style="32" bestFit="1" customWidth="1"/>
    <col min="15108" max="15108" width="10" style="32" bestFit="1" customWidth="1"/>
    <col min="15109" max="15109" width="28.5546875" style="32" bestFit="1" customWidth="1"/>
    <col min="15110" max="15110" width="13" style="32" bestFit="1" customWidth="1"/>
    <col min="15111" max="15111" width="17.6640625" style="32" bestFit="1" customWidth="1"/>
    <col min="15112" max="15112" width="10.109375" style="32" bestFit="1" customWidth="1"/>
    <col min="15113" max="15113" width="14.109375" style="32" bestFit="1" customWidth="1"/>
    <col min="15114" max="15114" width="8.6640625" style="32" bestFit="1" customWidth="1"/>
    <col min="15115" max="15115" width="7.33203125" style="32" bestFit="1" customWidth="1"/>
    <col min="15116" max="15116" width="12.5546875" style="32" bestFit="1" customWidth="1"/>
    <col min="15117" max="15117" width="13.109375" style="32" bestFit="1" customWidth="1"/>
    <col min="15118" max="15118" width="10.5546875" style="32" bestFit="1" customWidth="1"/>
    <col min="15119" max="15119" width="16.109375" style="32" bestFit="1" customWidth="1"/>
    <col min="15120" max="15120" width="10.109375" style="32" bestFit="1" customWidth="1"/>
    <col min="15121" max="15121" width="9.109375" style="32" bestFit="1" customWidth="1"/>
    <col min="15122" max="15122" width="11.33203125" style="32" bestFit="1" customWidth="1"/>
    <col min="15123" max="15123" width="10.109375" style="32" bestFit="1" customWidth="1"/>
    <col min="15124" max="15361" width="8.88671875" style="32"/>
    <col min="15362" max="15362" width="37.109375" style="32" customWidth="1"/>
    <col min="15363" max="15363" width="13.88671875" style="32" bestFit="1" customWidth="1"/>
    <col min="15364" max="15364" width="10" style="32" bestFit="1" customWidth="1"/>
    <col min="15365" max="15365" width="28.5546875" style="32" bestFit="1" customWidth="1"/>
    <col min="15366" max="15366" width="13" style="32" bestFit="1" customWidth="1"/>
    <col min="15367" max="15367" width="17.6640625" style="32" bestFit="1" customWidth="1"/>
    <col min="15368" max="15368" width="10.109375" style="32" bestFit="1" customWidth="1"/>
    <col min="15369" max="15369" width="14.109375" style="32" bestFit="1" customWidth="1"/>
    <col min="15370" max="15370" width="8.6640625" style="32" bestFit="1" customWidth="1"/>
    <col min="15371" max="15371" width="7.33203125" style="32" bestFit="1" customWidth="1"/>
    <col min="15372" max="15372" width="12.5546875" style="32" bestFit="1" customWidth="1"/>
    <col min="15373" max="15373" width="13.109375" style="32" bestFit="1" customWidth="1"/>
    <col min="15374" max="15374" width="10.5546875" style="32" bestFit="1" customWidth="1"/>
    <col min="15375" max="15375" width="16.109375" style="32" bestFit="1" customWidth="1"/>
    <col min="15376" max="15376" width="10.109375" style="32" bestFit="1" customWidth="1"/>
    <col min="15377" max="15377" width="9.109375" style="32" bestFit="1" customWidth="1"/>
    <col min="15378" max="15378" width="11.33203125" style="32" bestFit="1" customWidth="1"/>
    <col min="15379" max="15379" width="10.109375" style="32" bestFit="1" customWidth="1"/>
    <col min="15380" max="15617" width="8.88671875" style="32"/>
    <col min="15618" max="15618" width="37.109375" style="32" customWidth="1"/>
    <col min="15619" max="15619" width="13.88671875" style="32" bestFit="1" customWidth="1"/>
    <col min="15620" max="15620" width="10" style="32" bestFit="1" customWidth="1"/>
    <col min="15621" max="15621" width="28.5546875" style="32" bestFit="1" customWidth="1"/>
    <col min="15622" max="15622" width="13" style="32" bestFit="1" customWidth="1"/>
    <col min="15623" max="15623" width="17.6640625" style="32" bestFit="1" customWidth="1"/>
    <col min="15624" max="15624" width="10.109375" style="32" bestFit="1" customWidth="1"/>
    <col min="15625" max="15625" width="14.109375" style="32" bestFit="1" customWidth="1"/>
    <col min="15626" max="15626" width="8.6640625" style="32" bestFit="1" customWidth="1"/>
    <col min="15627" max="15627" width="7.33203125" style="32" bestFit="1" customWidth="1"/>
    <col min="15628" max="15628" width="12.5546875" style="32" bestFit="1" customWidth="1"/>
    <col min="15629" max="15629" width="13.109375" style="32" bestFit="1" customWidth="1"/>
    <col min="15630" max="15630" width="10.5546875" style="32" bestFit="1" customWidth="1"/>
    <col min="15631" max="15631" width="16.109375" style="32" bestFit="1" customWidth="1"/>
    <col min="15632" max="15632" width="10.109375" style="32" bestFit="1" customWidth="1"/>
    <col min="15633" max="15633" width="9.109375" style="32" bestFit="1" customWidth="1"/>
    <col min="15634" max="15634" width="11.33203125" style="32" bestFit="1" customWidth="1"/>
    <col min="15635" max="15635" width="10.109375" style="32" bestFit="1" customWidth="1"/>
    <col min="15636" max="15873" width="8.88671875" style="32"/>
    <col min="15874" max="15874" width="37.109375" style="32" customWidth="1"/>
    <col min="15875" max="15875" width="13.88671875" style="32" bestFit="1" customWidth="1"/>
    <col min="15876" max="15876" width="10" style="32" bestFit="1" customWidth="1"/>
    <col min="15877" max="15877" width="28.5546875" style="32" bestFit="1" customWidth="1"/>
    <col min="15878" max="15878" width="13" style="32" bestFit="1" customWidth="1"/>
    <col min="15879" max="15879" width="17.6640625" style="32" bestFit="1" customWidth="1"/>
    <col min="15880" max="15880" width="10.109375" style="32" bestFit="1" customWidth="1"/>
    <col min="15881" max="15881" width="14.109375" style="32" bestFit="1" customWidth="1"/>
    <col min="15882" max="15882" width="8.6640625" style="32" bestFit="1" customWidth="1"/>
    <col min="15883" max="15883" width="7.33203125" style="32" bestFit="1" customWidth="1"/>
    <col min="15884" max="15884" width="12.5546875" style="32" bestFit="1" customWidth="1"/>
    <col min="15885" max="15885" width="13.109375" style="32" bestFit="1" customWidth="1"/>
    <col min="15886" max="15886" width="10.5546875" style="32" bestFit="1" customWidth="1"/>
    <col min="15887" max="15887" width="16.109375" style="32" bestFit="1" customWidth="1"/>
    <col min="15888" max="15888" width="10.109375" style="32" bestFit="1" customWidth="1"/>
    <col min="15889" max="15889" width="9.109375" style="32" bestFit="1" customWidth="1"/>
    <col min="15890" max="15890" width="11.33203125" style="32" bestFit="1" customWidth="1"/>
    <col min="15891" max="15891" width="10.109375" style="32" bestFit="1" customWidth="1"/>
    <col min="15892" max="16129" width="8.88671875" style="32"/>
    <col min="16130" max="16130" width="37.109375" style="32" customWidth="1"/>
    <col min="16131" max="16131" width="13.88671875" style="32" bestFit="1" customWidth="1"/>
    <col min="16132" max="16132" width="10" style="32" bestFit="1" customWidth="1"/>
    <col min="16133" max="16133" width="28.5546875" style="32" bestFit="1" customWidth="1"/>
    <col min="16134" max="16134" width="13" style="32" bestFit="1" customWidth="1"/>
    <col min="16135" max="16135" width="17.6640625" style="32" bestFit="1" customWidth="1"/>
    <col min="16136" max="16136" width="10.109375" style="32" bestFit="1" customWidth="1"/>
    <col min="16137" max="16137" width="14.109375" style="32" bestFit="1" customWidth="1"/>
    <col min="16138" max="16138" width="8.6640625" style="32" bestFit="1" customWidth="1"/>
    <col min="16139" max="16139" width="7.33203125" style="32" bestFit="1" customWidth="1"/>
    <col min="16140" max="16140" width="12.5546875" style="32" bestFit="1" customWidth="1"/>
    <col min="16141" max="16141" width="13.109375" style="32" bestFit="1" customWidth="1"/>
    <col min="16142" max="16142" width="10.5546875" style="32" bestFit="1" customWidth="1"/>
    <col min="16143" max="16143" width="16.109375" style="32" bestFit="1" customWidth="1"/>
    <col min="16144" max="16144" width="10.109375" style="32" bestFit="1" customWidth="1"/>
    <col min="16145" max="16145" width="9.109375" style="32" bestFit="1" customWidth="1"/>
    <col min="16146" max="16146" width="11.33203125" style="32" bestFit="1" customWidth="1"/>
    <col min="16147" max="16147" width="10.109375" style="32" bestFit="1" customWidth="1"/>
    <col min="16148" max="16384" width="8.88671875" style="32"/>
  </cols>
  <sheetData>
    <row r="1" spans="1:19" ht="13.2" x14ac:dyDescent="0.25">
      <c r="A1" s="34" t="s">
        <v>0</v>
      </c>
      <c r="C1" s="34" t="s">
        <v>395</v>
      </c>
      <c r="D1" s="40" t="str">
        <f>G10</f>
        <v>Vertically Integrated</v>
      </c>
      <c r="E1" s="34"/>
      <c r="F1" s="34"/>
      <c r="G1" s="34"/>
      <c r="H1" s="34"/>
      <c r="I1" s="34"/>
      <c r="J1" s="34"/>
      <c r="K1" s="34"/>
      <c r="L1" s="34"/>
      <c r="M1" s="34"/>
      <c r="N1" s="34"/>
      <c r="O1" s="34"/>
      <c r="P1" s="34"/>
      <c r="Q1" s="34"/>
      <c r="R1" s="34"/>
      <c r="S1" s="34"/>
    </row>
    <row r="2" spans="1:19" ht="13.2" x14ac:dyDescent="0.25">
      <c r="A2" s="1" t="s">
        <v>1</v>
      </c>
      <c r="C2" s="1"/>
    </row>
    <row r="3" spans="1:19" ht="13.2" x14ac:dyDescent="0.25">
      <c r="A3" s="1" t="s">
        <v>2</v>
      </c>
      <c r="C3" s="1"/>
    </row>
    <row r="4" spans="1:19" ht="13.2" x14ac:dyDescent="0.25">
      <c r="A4" s="1" t="s">
        <v>3</v>
      </c>
      <c r="C4" s="1"/>
    </row>
    <row r="5" spans="1:19" ht="13.2" x14ac:dyDescent="0.25">
      <c r="A5" s="1" t="s">
        <v>4</v>
      </c>
      <c r="C5" s="1"/>
    </row>
    <row r="6" spans="1:19" ht="13.2" x14ac:dyDescent="0.25">
      <c r="A6" s="1" t="s">
        <v>5</v>
      </c>
      <c r="C6" s="1"/>
    </row>
    <row r="7" spans="1:19" ht="13.2" x14ac:dyDescent="0.25">
      <c r="B7" s="22"/>
      <c r="C7" s="22"/>
    </row>
    <row r="8" spans="1:19" ht="13.2" x14ac:dyDescent="0.25">
      <c r="A8" s="94" t="s">
        <v>289</v>
      </c>
      <c r="B8" s="94" t="s">
        <v>6</v>
      </c>
      <c r="C8" s="94" t="s">
        <v>7</v>
      </c>
      <c r="D8" s="94" t="s">
        <v>8</v>
      </c>
      <c r="E8" s="94" t="s">
        <v>9</v>
      </c>
      <c r="F8" s="94" t="s">
        <v>10</v>
      </c>
      <c r="G8" s="94" t="s">
        <v>11</v>
      </c>
      <c r="H8" s="96" t="s">
        <v>12</v>
      </c>
      <c r="I8" s="95"/>
      <c r="J8" s="95"/>
      <c r="K8" s="95"/>
      <c r="L8" s="95"/>
      <c r="M8" s="95"/>
      <c r="N8" s="95"/>
      <c r="O8" s="95"/>
      <c r="P8" s="95"/>
      <c r="Q8" s="95"/>
      <c r="R8" s="94" t="s">
        <v>13</v>
      </c>
      <c r="S8" s="94" t="s">
        <v>14</v>
      </c>
    </row>
    <row r="9" spans="1:19" ht="41.4" x14ac:dyDescent="0.25">
      <c r="A9" s="95"/>
      <c r="B9" s="95"/>
      <c r="C9" s="95"/>
      <c r="D9" s="95"/>
      <c r="E9" s="95"/>
      <c r="F9" s="95"/>
      <c r="G9" s="95"/>
      <c r="H9" s="33" t="s">
        <v>15</v>
      </c>
      <c r="I9" s="33" t="s">
        <v>16</v>
      </c>
      <c r="J9" s="33" t="s">
        <v>17</v>
      </c>
      <c r="K9" s="33" t="s">
        <v>18</v>
      </c>
      <c r="L9" s="33" t="s">
        <v>19</v>
      </c>
      <c r="M9" s="33" t="s">
        <v>20</v>
      </c>
      <c r="N9" s="33" t="s">
        <v>21</v>
      </c>
      <c r="O9" s="33" t="s">
        <v>22</v>
      </c>
      <c r="P9" s="33" t="s">
        <v>23</v>
      </c>
      <c r="Q9" s="33" t="s">
        <v>24</v>
      </c>
      <c r="R9" s="95"/>
      <c r="S9" s="95"/>
    </row>
    <row r="10" spans="1:19" ht="20.100000000000001" customHeight="1" x14ac:dyDescent="0.25">
      <c r="A10" s="35">
        <v>9</v>
      </c>
      <c r="B10" s="3" t="s">
        <v>57</v>
      </c>
      <c r="C10" s="4" t="s">
        <v>58</v>
      </c>
      <c r="D10" s="4" t="s">
        <v>59</v>
      </c>
      <c r="E10" s="4" t="s">
        <v>60</v>
      </c>
      <c r="F10" s="4" t="s">
        <v>29</v>
      </c>
      <c r="G10" s="4" t="s">
        <v>61</v>
      </c>
      <c r="H10" s="5">
        <v>44804</v>
      </c>
      <c r="I10" s="4" t="s">
        <v>39</v>
      </c>
      <c r="J10" s="6">
        <v>14.223000000000001</v>
      </c>
      <c r="K10" s="4" t="s">
        <v>62</v>
      </c>
      <c r="L10" s="4" t="s">
        <v>32</v>
      </c>
      <c r="M10" s="7">
        <v>6.3</v>
      </c>
      <c r="N10" s="7">
        <v>8.57</v>
      </c>
      <c r="O10" s="7">
        <v>49.98</v>
      </c>
      <c r="P10" s="4" t="s">
        <v>63</v>
      </c>
      <c r="Q10" s="4" t="s">
        <v>34</v>
      </c>
      <c r="R10" s="4" t="s">
        <v>35</v>
      </c>
      <c r="S10" s="8">
        <v>7</v>
      </c>
    </row>
    <row r="11" spans="1:19" ht="20.100000000000001" customHeight="1" x14ac:dyDescent="0.25">
      <c r="A11" s="35">
        <v>10</v>
      </c>
      <c r="B11" s="3" t="s">
        <v>64</v>
      </c>
      <c r="C11" s="4" t="s">
        <v>65</v>
      </c>
      <c r="D11" s="4" t="s">
        <v>66</v>
      </c>
      <c r="E11" s="4" t="s">
        <v>67</v>
      </c>
      <c r="F11" s="4" t="s">
        <v>29</v>
      </c>
      <c r="G11" s="4" t="s">
        <v>61</v>
      </c>
      <c r="H11" s="5">
        <v>44812</v>
      </c>
      <c r="I11" s="4" t="s">
        <v>31</v>
      </c>
      <c r="J11" s="6">
        <v>30</v>
      </c>
      <c r="K11" s="4" t="s">
        <v>32</v>
      </c>
      <c r="L11" s="4" t="s">
        <v>32</v>
      </c>
      <c r="M11" s="4" t="s">
        <v>34</v>
      </c>
      <c r="N11" s="7">
        <v>9.5</v>
      </c>
      <c r="O11" s="7">
        <v>53.37</v>
      </c>
      <c r="P11" s="4" t="s">
        <v>50</v>
      </c>
      <c r="Q11" s="4" t="s">
        <v>34</v>
      </c>
      <c r="R11" s="4" t="s">
        <v>34</v>
      </c>
      <c r="S11" s="8">
        <v>8</v>
      </c>
    </row>
    <row r="12" spans="1:19" ht="20.100000000000001" customHeight="1" x14ac:dyDescent="0.25">
      <c r="A12" s="35">
        <v>11</v>
      </c>
      <c r="B12" s="3" t="s">
        <v>68</v>
      </c>
      <c r="C12" s="4" t="s">
        <v>69</v>
      </c>
      <c r="D12" s="4" t="s">
        <v>59</v>
      </c>
      <c r="E12" s="4" t="s">
        <v>70</v>
      </c>
      <c r="F12" s="4" t="s">
        <v>29</v>
      </c>
      <c r="G12" s="4" t="s">
        <v>61</v>
      </c>
      <c r="H12" s="5">
        <v>44819</v>
      </c>
      <c r="I12" s="4" t="s">
        <v>31</v>
      </c>
      <c r="J12" s="6">
        <v>33.020000000000003</v>
      </c>
      <c r="K12" s="4" t="s">
        <v>32</v>
      </c>
      <c r="L12" s="4" t="s">
        <v>32</v>
      </c>
      <c r="M12" s="7">
        <v>7.5</v>
      </c>
      <c r="N12" s="7">
        <v>9.35</v>
      </c>
      <c r="O12" s="7">
        <v>51</v>
      </c>
      <c r="P12" s="4" t="s">
        <v>71</v>
      </c>
      <c r="Q12" s="4" t="s">
        <v>34</v>
      </c>
      <c r="R12" s="4" t="s">
        <v>42</v>
      </c>
      <c r="S12" s="8">
        <v>15</v>
      </c>
    </row>
    <row r="13" spans="1:19" ht="20.100000000000001" customHeight="1" x14ac:dyDescent="0.25">
      <c r="A13" s="35">
        <v>14</v>
      </c>
      <c r="B13" s="3" t="s">
        <v>79</v>
      </c>
      <c r="C13" s="4" t="s">
        <v>54</v>
      </c>
      <c r="D13" s="4" t="s">
        <v>80</v>
      </c>
      <c r="E13" s="4" t="s">
        <v>81</v>
      </c>
      <c r="F13" s="4" t="s">
        <v>29</v>
      </c>
      <c r="G13" s="4" t="s">
        <v>61</v>
      </c>
      <c r="H13" s="5">
        <v>44838</v>
      </c>
      <c r="I13" s="4" t="s">
        <v>31</v>
      </c>
      <c r="J13" s="6">
        <v>24.428000000000001</v>
      </c>
      <c r="K13" s="4" t="s">
        <v>32</v>
      </c>
      <c r="L13" s="4" t="s">
        <v>32</v>
      </c>
      <c r="M13" s="4" t="s">
        <v>34</v>
      </c>
      <c r="N13" s="7">
        <v>10.1</v>
      </c>
      <c r="O13" s="29" t="s">
        <v>34</v>
      </c>
      <c r="P13" s="4" t="s">
        <v>34</v>
      </c>
      <c r="Q13" s="4" t="s">
        <v>34</v>
      </c>
      <c r="R13" s="4" t="s">
        <v>34</v>
      </c>
      <c r="S13" s="8">
        <v>1</v>
      </c>
    </row>
    <row r="14" spans="1:19" ht="20.100000000000001" customHeight="1" x14ac:dyDescent="0.25">
      <c r="A14" s="35">
        <v>15</v>
      </c>
      <c r="B14" s="3" t="s">
        <v>82</v>
      </c>
      <c r="C14" s="4" t="s">
        <v>54</v>
      </c>
      <c r="D14" s="4" t="s">
        <v>83</v>
      </c>
      <c r="E14" s="4" t="s">
        <v>84</v>
      </c>
      <c r="F14" s="4" t="s">
        <v>29</v>
      </c>
      <c r="G14" s="4" t="s">
        <v>61</v>
      </c>
      <c r="H14" s="5">
        <v>44838</v>
      </c>
      <c r="I14" s="4" t="s">
        <v>31</v>
      </c>
      <c r="J14" s="6">
        <v>0</v>
      </c>
      <c r="K14" s="4" t="s">
        <v>32</v>
      </c>
      <c r="L14" s="4" t="s">
        <v>32</v>
      </c>
      <c r="M14" s="4" t="s">
        <v>34</v>
      </c>
      <c r="N14" s="7">
        <v>10.8</v>
      </c>
      <c r="O14" s="29" t="s">
        <v>34</v>
      </c>
      <c r="P14" s="4" t="s">
        <v>34</v>
      </c>
      <c r="Q14" s="4" t="s">
        <v>34</v>
      </c>
      <c r="R14" s="4" t="s">
        <v>34</v>
      </c>
      <c r="S14" s="8">
        <v>1</v>
      </c>
    </row>
    <row r="15" spans="1:19" ht="20.100000000000001" customHeight="1" x14ac:dyDescent="0.25">
      <c r="A15" s="35">
        <v>19</v>
      </c>
      <c r="B15" s="3" t="s">
        <v>94</v>
      </c>
      <c r="C15" s="4" t="s">
        <v>95</v>
      </c>
      <c r="D15" s="4" t="s">
        <v>37</v>
      </c>
      <c r="E15" s="4" t="s">
        <v>96</v>
      </c>
      <c r="F15" s="4" t="s">
        <v>29</v>
      </c>
      <c r="G15" s="4" t="s">
        <v>61</v>
      </c>
      <c r="H15" s="5">
        <v>44859</v>
      </c>
      <c r="I15" s="4" t="s">
        <v>31</v>
      </c>
      <c r="J15" s="6">
        <v>5.75</v>
      </c>
      <c r="K15" s="4" t="s">
        <v>32</v>
      </c>
      <c r="L15" s="4" t="s">
        <v>32</v>
      </c>
      <c r="M15" s="7">
        <v>6.02</v>
      </c>
      <c r="N15" s="7">
        <v>9.5</v>
      </c>
      <c r="O15" s="7">
        <v>48.9</v>
      </c>
      <c r="P15" s="4" t="s">
        <v>97</v>
      </c>
      <c r="Q15" s="7">
        <v>134.543375</v>
      </c>
      <c r="R15" s="4" t="s">
        <v>35</v>
      </c>
      <c r="S15" s="8">
        <v>11</v>
      </c>
    </row>
    <row r="16" spans="1:19" ht="20.100000000000001" customHeight="1" x14ac:dyDescent="0.25">
      <c r="A16" s="35">
        <v>21</v>
      </c>
      <c r="B16" s="3" t="s">
        <v>99</v>
      </c>
      <c r="C16" s="4" t="s">
        <v>100</v>
      </c>
      <c r="D16" s="4" t="s">
        <v>101</v>
      </c>
      <c r="E16" s="4" t="s">
        <v>102</v>
      </c>
      <c r="F16" s="4" t="s">
        <v>29</v>
      </c>
      <c r="G16" s="4" t="s">
        <v>61</v>
      </c>
      <c r="H16" s="5">
        <v>44868</v>
      </c>
      <c r="I16" s="4" t="s">
        <v>39</v>
      </c>
      <c r="J16" s="4" t="s">
        <v>34</v>
      </c>
      <c r="K16" s="4" t="s">
        <v>32</v>
      </c>
      <c r="L16" s="4" t="s">
        <v>32</v>
      </c>
      <c r="M16" s="7">
        <v>7.81</v>
      </c>
      <c r="N16" s="7">
        <v>10.25</v>
      </c>
      <c r="O16" s="7">
        <v>52</v>
      </c>
      <c r="P16" s="4" t="s">
        <v>103</v>
      </c>
      <c r="Q16" s="4" t="s">
        <v>34</v>
      </c>
      <c r="R16" s="4" t="s">
        <v>34</v>
      </c>
      <c r="S16" s="8">
        <v>14</v>
      </c>
    </row>
    <row r="17" spans="1:19" ht="20.100000000000001" customHeight="1" x14ac:dyDescent="0.25">
      <c r="A17" s="35">
        <v>22</v>
      </c>
      <c r="B17" s="3" t="s">
        <v>104</v>
      </c>
      <c r="C17" s="4" t="s">
        <v>100</v>
      </c>
      <c r="D17" s="4" t="s">
        <v>105</v>
      </c>
      <c r="E17" s="4" t="s">
        <v>106</v>
      </c>
      <c r="F17" s="4" t="s">
        <v>29</v>
      </c>
      <c r="G17" s="4" t="s">
        <v>61</v>
      </c>
      <c r="H17" s="5">
        <v>44868</v>
      </c>
      <c r="I17" s="4" t="s">
        <v>39</v>
      </c>
      <c r="J17" s="4" t="s">
        <v>34</v>
      </c>
      <c r="K17" s="4" t="s">
        <v>32</v>
      </c>
      <c r="L17" s="4" t="s">
        <v>32</v>
      </c>
      <c r="M17" s="7">
        <v>7.55</v>
      </c>
      <c r="N17" s="7">
        <v>10.199999999999999</v>
      </c>
      <c r="O17" s="7">
        <v>52</v>
      </c>
      <c r="P17" s="4" t="s">
        <v>103</v>
      </c>
      <c r="Q17" s="4" t="s">
        <v>34</v>
      </c>
      <c r="R17" s="4" t="s">
        <v>34</v>
      </c>
      <c r="S17" s="8">
        <v>14</v>
      </c>
    </row>
    <row r="18" spans="1:19" ht="20.100000000000001" customHeight="1" x14ac:dyDescent="0.25">
      <c r="A18" s="35">
        <v>23</v>
      </c>
      <c r="B18" s="3" t="s">
        <v>107</v>
      </c>
      <c r="C18" s="4" t="s">
        <v>100</v>
      </c>
      <c r="D18" s="4" t="s">
        <v>108</v>
      </c>
      <c r="E18" s="4" t="s">
        <v>109</v>
      </c>
      <c r="F18" s="4" t="s">
        <v>29</v>
      </c>
      <c r="G18" s="4" t="s">
        <v>61</v>
      </c>
      <c r="H18" s="5">
        <v>44868</v>
      </c>
      <c r="I18" s="4" t="s">
        <v>39</v>
      </c>
      <c r="J18" s="4" t="s">
        <v>34</v>
      </c>
      <c r="K18" s="4" t="s">
        <v>32</v>
      </c>
      <c r="L18" s="4" t="s">
        <v>32</v>
      </c>
      <c r="M18" s="7">
        <v>7.68</v>
      </c>
      <c r="N18" s="7">
        <v>10.3</v>
      </c>
      <c r="O18" s="7">
        <v>52</v>
      </c>
      <c r="P18" s="4" t="s">
        <v>103</v>
      </c>
      <c r="Q18" s="4" t="s">
        <v>34</v>
      </c>
      <c r="R18" s="4" t="s">
        <v>34</v>
      </c>
      <c r="S18" s="8">
        <v>14</v>
      </c>
    </row>
    <row r="19" spans="1:19" ht="20.100000000000001" customHeight="1" x14ac:dyDescent="0.25">
      <c r="A19" s="35">
        <v>25</v>
      </c>
      <c r="B19" s="3" t="s">
        <v>114</v>
      </c>
      <c r="C19" s="4" t="s">
        <v>115</v>
      </c>
      <c r="D19" s="4" t="s">
        <v>116</v>
      </c>
      <c r="E19" s="4" t="s">
        <v>117</v>
      </c>
      <c r="F19" s="4" t="s">
        <v>29</v>
      </c>
      <c r="G19" s="4" t="s">
        <v>61</v>
      </c>
      <c r="H19" s="5">
        <v>44883</v>
      </c>
      <c r="I19" s="4" t="s">
        <v>39</v>
      </c>
      <c r="J19" s="6">
        <v>30.556999999999999</v>
      </c>
      <c r="K19" s="4" t="s">
        <v>32</v>
      </c>
      <c r="L19" s="4" t="s">
        <v>32</v>
      </c>
      <c r="M19" s="7">
        <v>5.42</v>
      </c>
      <c r="N19" s="7">
        <v>9.9</v>
      </c>
      <c r="O19" s="7">
        <v>39.619999999999997</v>
      </c>
      <c r="P19" s="4" t="s">
        <v>73</v>
      </c>
      <c r="Q19" s="7">
        <v>20406.679</v>
      </c>
      <c r="R19" s="4" t="s">
        <v>35</v>
      </c>
      <c r="S19" s="8">
        <v>10</v>
      </c>
    </row>
    <row r="20" spans="1:19" ht="20.100000000000001" customHeight="1" x14ac:dyDescent="0.25">
      <c r="A20" s="35">
        <v>27</v>
      </c>
      <c r="B20" s="3" t="s">
        <v>118</v>
      </c>
      <c r="C20" s="4" t="s">
        <v>119</v>
      </c>
      <c r="D20" s="4" t="s">
        <v>120</v>
      </c>
      <c r="E20" s="4" t="s">
        <v>121</v>
      </c>
      <c r="F20" s="4" t="s">
        <v>29</v>
      </c>
      <c r="G20" s="4" t="s">
        <v>61</v>
      </c>
      <c r="H20" s="5">
        <v>44886</v>
      </c>
      <c r="I20" s="4" t="s">
        <v>31</v>
      </c>
      <c r="J20" s="6">
        <v>25</v>
      </c>
      <c r="K20" s="4" t="s">
        <v>32</v>
      </c>
      <c r="L20" s="4" t="s">
        <v>32</v>
      </c>
      <c r="M20" s="4" t="s">
        <v>34</v>
      </c>
      <c r="N20" s="29" t="s">
        <v>34</v>
      </c>
      <c r="O20" s="29" t="s">
        <v>34</v>
      </c>
      <c r="P20" s="4" t="s">
        <v>97</v>
      </c>
      <c r="Q20" s="4" t="s">
        <v>34</v>
      </c>
      <c r="R20" s="4" t="s">
        <v>34</v>
      </c>
      <c r="S20" s="8">
        <v>10</v>
      </c>
    </row>
    <row r="21" spans="1:19" ht="20.100000000000001" customHeight="1" x14ac:dyDescent="0.25">
      <c r="A21" s="35">
        <v>28</v>
      </c>
      <c r="B21" s="3" t="s">
        <v>122</v>
      </c>
      <c r="C21" s="4" t="s">
        <v>119</v>
      </c>
      <c r="D21" s="4" t="s">
        <v>120</v>
      </c>
      <c r="E21" s="4" t="s">
        <v>123</v>
      </c>
      <c r="F21" s="4" t="s">
        <v>29</v>
      </c>
      <c r="G21" s="4" t="s">
        <v>61</v>
      </c>
      <c r="H21" s="5">
        <v>44886</v>
      </c>
      <c r="I21" s="4" t="s">
        <v>31</v>
      </c>
      <c r="J21" s="6">
        <v>30.096108999999998</v>
      </c>
      <c r="K21" s="4" t="s">
        <v>32</v>
      </c>
      <c r="L21" s="4" t="s">
        <v>32</v>
      </c>
      <c r="M21" s="4" t="s">
        <v>34</v>
      </c>
      <c r="N21" s="29" t="s">
        <v>34</v>
      </c>
      <c r="O21" s="29" t="s">
        <v>34</v>
      </c>
      <c r="P21" s="4" t="s">
        <v>97</v>
      </c>
      <c r="Q21" s="4" t="s">
        <v>34</v>
      </c>
      <c r="R21" s="4" t="s">
        <v>34</v>
      </c>
      <c r="S21" s="8">
        <v>10</v>
      </c>
    </row>
    <row r="22" spans="1:19" ht="20.100000000000001" customHeight="1" x14ac:dyDescent="0.25">
      <c r="A22" s="35">
        <v>33</v>
      </c>
      <c r="B22" s="3" t="s">
        <v>137</v>
      </c>
      <c r="C22" s="4" t="s">
        <v>138</v>
      </c>
      <c r="D22" s="4" t="s">
        <v>139</v>
      </c>
      <c r="E22" s="4" t="s">
        <v>140</v>
      </c>
      <c r="F22" s="4" t="s">
        <v>29</v>
      </c>
      <c r="G22" s="4" t="s">
        <v>61</v>
      </c>
      <c r="H22" s="5">
        <v>44897</v>
      </c>
      <c r="I22" s="4" t="s">
        <v>31</v>
      </c>
      <c r="J22" s="6">
        <v>79.727034000000003</v>
      </c>
      <c r="K22" s="4" t="s">
        <v>32</v>
      </c>
      <c r="L22" s="4" t="s">
        <v>32</v>
      </c>
      <c r="M22" s="7">
        <v>5.25</v>
      </c>
      <c r="N22" s="29" t="s">
        <v>34</v>
      </c>
      <c r="O22" s="7">
        <v>37.770000000000003</v>
      </c>
      <c r="P22" s="4" t="s">
        <v>141</v>
      </c>
      <c r="Q22" s="7">
        <v>9176.6547740000005</v>
      </c>
      <c r="R22" s="4" t="s">
        <v>35</v>
      </c>
      <c r="S22" s="8">
        <v>4</v>
      </c>
    </row>
    <row r="23" spans="1:19" ht="20.100000000000001" customHeight="1" x14ac:dyDescent="0.25">
      <c r="A23" s="35">
        <v>35</v>
      </c>
      <c r="B23" s="3" t="s">
        <v>143</v>
      </c>
      <c r="C23" s="4" t="s">
        <v>144</v>
      </c>
      <c r="D23" s="4" t="s">
        <v>145</v>
      </c>
      <c r="E23" s="4" t="s">
        <v>146</v>
      </c>
      <c r="F23" s="4" t="s">
        <v>29</v>
      </c>
      <c r="G23" s="4" t="s">
        <v>61</v>
      </c>
      <c r="H23" s="5">
        <v>44907</v>
      </c>
      <c r="I23" s="4" t="s">
        <v>31</v>
      </c>
      <c r="J23" s="6">
        <v>38</v>
      </c>
      <c r="K23" s="4" t="s">
        <v>62</v>
      </c>
      <c r="L23" s="4" t="s">
        <v>32</v>
      </c>
      <c r="M23" s="7">
        <v>7.03</v>
      </c>
      <c r="N23" s="29" t="s">
        <v>34</v>
      </c>
      <c r="O23" s="29" t="s">
        <v>34</v>
      </c>
      <c r="P23" s="4" t="s">
        <v>34</v>
      </c>
      <c r="Q23" s="7">
        <v>1984.0329999999999</v>
      </c>
      <c r="R23" s="4" t="s">
        <v>34</v>
      </c>
      <c r="S23" s="8">
        <v>10</v>
      </c>
    </row>
    <row r="24" spans="1:19" ht="20.100000000000001" customHeight="1" x14ac:dyDescent="0.25">
      <c r="A24" s="35">
        <v>39</v>
      </c>
      <c r="B24" s="3" t="s">
        <v>99</v>
      </c>
      <c r="C24" s="4" t="s">
        <v>100</v>
      </c>
      <c r="D24" s="4" t="s">
        <v>101</v>
      </c>
      <c r="E24" s="4" t="s">
        <v>158</v>
      </c>
      <c r="F24" s="4" t="s">
        <v>29</v>
      </c>
      <c r="G24" s="4" t="s">
        <v>61</v>
      </c>
      <c r="H24" s="5">
        <v>44910</v>
      </c>
      <c r="I24" s="4" t="s">
        <v>39</v>
      </c>
      <c r="J24" s="6">
        <v>-9</v>
      </c>
      <c r="K24" s="4" t="s">
        <v>32</v>
      </c>
      <c r="L24" s="4" t="s">
        <v>32</v>
      </c>
      <c r="M24" s="7">
        <v>7.27</v>
      </c>
      <c r="N24" s="7">
        <v>10</v>
      </c>
      <c r="O24" s="7">
        <v>52</v>
      </c>
      <c r="P24" s="4" t="s">
        <v>141</v>
      </c>
      <c r="Q24" s="4" t="s">
        <v>34</v>
      </c>
      <c r="R24" s="4" t="s">
        <v>34</v>
      </c>
      <c r="S24" s="8">
        <v>7</v>
      </c>
    </row>
    <row r="25" spans="1:19" ht="20.100000000000001" customHeight="1" x14ac:dyDescent="0.25">
      <c r="A25" s="35">
        <v>40</v>
      </c>
      <c r="B25" s="3" t="s">
        <v>104</v>
      </c>
      <c r="C25" s="4" t="s">
        <v>100</v>
      </c>
      <c r="D25" s="4" t="s">
        <v>105</v>
      </c>
      <c r="E25" s="4" t="s">
        <v>159</v>
      </c>
      <c r="F25" s="4" t="s">
        <v>29</v>
      </c>
      <c r="G25" s="4" t="s">
        <v>61</v>
      </c>
      <c r="H25" s="5">
        <v>44910</v>
      </c>
      <c r="I25" s="4" t="s">
        <v>39</v>
      </c>
      <c r="J25" s="6">
        <v>-16</v>
      </c>
      <c r="K25" s="4" t="s">
        <v>32</v>
      </c>
      <c r="L25" s="4" t="s">
        <v>32</v>
      </c>
      <c r="M25" s="7">
        <v>7.18</v>
      </c>
      <c r="N25" s="7">
        <v>9.9499999999999993</v>
      </c>
      <c r="O25" s="7">
        <v>52</v>
      </c>
      <c r="P25" s="4" t="s">
        <v>141</v>
      </c>
      <c r="Q25" s="4" t="s">
        <v>34</v>
      </c>
      <c r="R25" s="4" t="s">
        <v>34</v>
      </c>
      <c r="S25" s="8">
        <v>7</v>
      </c>
    </row>
    <row r="26" spans="1:19" ht="20.100000000000001" customHeight="1" x14ac:dyDescent="0.25">
      <c r="A26" s="35">
        <v>41</v>
      </c>
      <c r="B26" s="3" t="s">
        <v>107</v>
      </c>
      <c r="C26" s="4" t="s">
        <v>100</v>
      </c>
      <c r="D26" s="4" t="s">
        <v>108</v>
      </c>
      <c r="E26" s="4" t="s">
        <v>160</v>
      </c>
      <c r="F26" s="4" t="s">
        <v>29</v>
      </c>
      <c r="G26" s="4" t="s">
        <v>61</v>
      </c>
      <c r="H26" s="5">
        <v>44910</v>
      </c>
      <c r="I26" s="4" t="s">
        <v>39</v>
      </c>
      <c r="J26" s="6">
        <v>-106</v>
      </c>
      <c r="K26" s="4" t="s">
        <v>32</v>
      </c>
      <c r="L26" s="4" t="s">
        <v>32</v>
      </c>
      <c r="M26" s="7">
        <v>7.44</v>
      </c>
      <c r="N26" s="7">
        <v>10.050000000000001</v>
      </c>
      <c r="O26" s="7">
        <v>52</v>
      </c>
      <c r="P26" s="4" t="s">
        <v>141</v>
      </c>
      <c r="Q26" s="4" t="s">
        <v>34</v>
      </c>
      <c r="R26" s="4" t="s">
        <v>34</v>
      </c>
      <c r="S26" s="8">
        <v>7</v>
      </c>
    </row>
    <row r="27" spans="1:19" ht="20.100000000000001" customHeight="1" x14ac:dyDescent="0.25">
      <c r="A27" s="35">
        <v>42</v>
      </c>
      <c r="B27" s="3" t="s">
        <v>161</v>
      </c>
      <c r="C27" s="4" t="s">
        <v>162</v>
      </c>
      <c r="D27" s="4" t="s">
        <v>163</v>
      </c>
      <c r="E27" s="4" t="s">
        <v>164</v>
      </c>
      <c r="F27" s="4" t="s">
        <v>29</v>
      </c>
      <c r="G27" s="4" t="s">
        <v>61</v>
      </c>
      <c r="H27" s="5">
        <v>44911</v>
      </c>
      <c r="I27" s="4" t="s">
        <v>31</v>
      </c>
      <c r="J27" s="6">
        <v>51.412999999999997</v>
      </c>
      <c r="K27" s="4" t="s">
        <v>32</v>
      </c>
      <c r="L27" s="4" t="s">
        <v>32</v>
      </c>
      <c r="M27" s="7">
        <v>7.11</v>
      </c>
      <c r="N27" s="7">
        <v>9.5</v>
      </c>
      <c r="O27" s="7">
        <v>50</v>
      </c>
      <c r="P27" s="4" t="s">
        <v>141</v>
      </c>
      <c r="Q27" s="7">
        <v>4187.3</v>
      </c>
      <c r="R27" s="4" t="s">
        <v>42</v>
      </c>
      <c r="S27" s="8">
        <v>9</v>
      </c>
    </row>
    <row r="28" spans="1:19" ht="20.100000000000001" customHeight="1" x14ac:dyDescent="0.25">
      <c r="A28" s="35">
        <v>43</v>
      </c>
      <c r="B28" s="3" t="s">
        <v>165</v>
      </c>
      <c r="C28" s="4" t="s">
        <v>166</v>
      </c>
      <c r="D28" s="4" t="s">
        <v>167</v>
      </c>
      <c r="E28" s="4" t="s">
        <v>168</v>
      </c>
      <c r="F28" s="4" t="s">
        <v>29</v>
      </c>
      <c r="G28" s="4" t="s">
        <v>61</v>
      </c>
      <c r="H28" s="5">
        <v>44915</v>
      </c>
      <c r="I28" s="4" t="s">
        <v>31</v>
      </c>
      <c r="J28" s="6">
        <v>995.5</v>
      </c>
      <c r="K28" s="4" t="s">
        <v>62</v>
      </c>
      <c r="L28" s="4" t="s">
        <v>32</v>
      </c>
      <c r="M28" s="7">
        <v>7.43</v>
      </c>
      <c r="N28" s="7">
        <v>10.5</v>
      </c>
      <c r="O28" s="7">
        <v>56</v>
      </c>
      <c r="P28" s="4" t="s">
        <v>40</v>
      </c>
      <c r="Q28" s="4" t="s">
        <v>34</v>
      </c>
      <c r="R28" s="4" t="s">
        <v>35</v>
      </c>
      <c r="S28" s="8">
        <v>5</v>
      </c>
    </row>
    <row r="29" spans="1:19" ht="20.100000000000001" customHeight="1" x14ac:dyDescent="0.25">
      <c r="A29" s="35">
        <v>44</v>
      </c>
      <c r="B29" s="3" t="s">
        <v>169</v>
      </c>
      <c r="C29" s="4" t="s">
        <v>144</v>
      </c>
      <c r="D29" s="4" t="s">
        <v>59</v>
      </c>
      <c r="E29" s="4" t="s">
        <v>170</v>
      </c>
      <c r="F29" s="4" t="s">
        <v>29</v>
      </c>
      <c r="G29" s="4" t="s">
        <v>61</v>
      </c>
      <c r="H29" s="5">
        <v>44917</v>
      </c>
      <c r="I29" s="4" t="s">
        <v>31</v>
      </c>
      <c r="J29" s="6">
        <v>223.047819</v>
      </c>
      <c r="K29" s="4" t="s">
        <v>62</v>
      </c>
      <c r="L29" s="4" t="s">
        <v>32</v>
      </c>
      <c r="M29" s="7">
        <v>7.16</v>
      </c>
      <c r="N29" s="7">
        <v>9.4</v>
      </c>
      <c r="O29" s="7">
        <v>49</v>
      </c>
      <c r="P29" s="4" t="s">
        <v>97</v>
      </c>
      <c r="Q29" s="7">
        <v>5440.4161599999998</v>
      </c>
      <c r="R29" s="4" t="s">
        <v>35</v>
      </c>
      <c r="S29" s="8">
        <v>10</v>
      </c>
    </row>
    <row r="30" spans="1:19" ht="20.100000000000001" customHeight="1" x14ac:dyDescent="0.25">
      <c r="A30" s="35">
        <v>45</v>
      </c>
      <c r="B30" s="3" t="s">
        <v>171</v>
      </c>
      <c r="C30" s="4" t="s">
        <v>172</v>
      </c>
      <c r="D30" s="4" t="s">
        <v>173</v>
      </c>
      <c r="E30" s="4" t="s">
        <v>174</v>
      </c>
      <c r="F30" s="4" t="s">
        <v>29</v>
      </c>
      <c r="G30" s="4" t="s">
        <v>61</v>
      </c>
      <c r="H30" s="5">
        <v>44917</v>
      </c>
      <c r="I30" s="4" t="s">
        <v>39</v>
      </c>
      <c r="J30" s="6">
        <v>113.18300000000001</v>
      </c>
      <c r="K30" s="4" t="s">
        <v>32</v>
      </c>
      <c r="L30" s="4" t="s">
        <v>32</v>
      </c>
      <c r="M30" s="7">
        <v>7.52</v>
      </c>
      <c r="N30" s="7">
        <v>9.8000000000000007</v>
      </c>
      <c r="O30" s="7">
        <v>53.4</v>
      </c>
      <c r="P30" s="4" t="s">
        <v>141</v>
      </c>
      <c r="Q30" s="7">
        <v>3294.0259999999998</v>
      </c>
      <c r="R30" s="4" t="s">
        <v>35</v>
      </c>
      <c r="S30" s="8">
        <v>7</v>
      </c>
    </row>
    <row r="31" spans="1:19" ht="20.100000000000001" customHeight="1" x14ac:dyDescent="0.25">
      <c r="A31" s="35">
        <v>46</v>
      </c>
      <c r="B31" s="3" t="s">
        <v>175</v>
      </c>
      <c r="C31" s="4" t="s">
        <v>176</v>
      </c>
      <c r="D31" s="4" t="s">
        <v>163</v>
      </c>
      <c r="E31" s="4" t="s">
        <v>177</v>
      </c>
      <c r="F31" s="4" t="s">
        <v>29</v>
      </c>
      <c r="G31" s="4" t="s">
        <v>61</v>
      </c>
      <c r="H31" s="5">
        <v>44922</v>
      </c>
      <c r="I31" s="4" t="s">
        <v>39</v>
      </c>
      <c r="J31" s="6">
        <v>57.820999999999998</v>
      </c>
      <c r="K31" s="4" t="s">
        <v>32</v>
      </c>
      <c r="L31" s="4" t="s">
        <v>32</v>
      </c>
      <c r="M31" s="7">
        <v>6.98</v>
      </c>
      <c r="N31" s="7">
        <v>9.56</v>
      </c>
      <c r="O31" s="7">
        <v>52.4</v>
      </c>
      <c r="P31" s="4" t="s">
        <v>91</v>
      </c>
      <c r="Q31" s="7">
        <v>2072.7489999999998</v>
      </c>
      <c r="R31" s="4" t="s">
        <v>42</v>
      </c>
      <c r="S31" s="8">
        <v>6</v>
      </c>
    </row>
    <row r="32" spans="1:19" ht="20.100000000000001" customHeight="1" x14ac:dyDescent="0.25">
      <c r="A32" s="35">
        <v>47</v>
      </c>
      <c r="B32" s="3" t="s">
        <v>178</v>
      </c>
      <c r="C32" s="4" t="s">
        <v>65</v>
      </c>
      <c r="D32" s="4" t="s">
        <v>179</v>
      </c>
      <c r="E32" s="4" t="s">
        <v>180</v>
      </c>
      <c r="F32" s="4" t="s">
        <v>29</v>
      </c>
      <c r="G32" s="4" t="s">
        <v>61</v>
      </c>
      <c r="H32" s="5">
        <v>44924</v>
      </c>
      <c r="I32" s="4" t="s">
        <v>31</v>
      </c>
      <c r="J32" s="6">
        <v>5.0999999999999996</v>
      </c>
      <c r="K32" s="4" t="s">
        <v>62</v>
      </c>
      <c r="L32" s="4" t="s">
        <v>32</v>
      </c>
      <c r="M32" s="4" t="s">
        <v>34</v>
      </c>
      <c r="N32" s="7">
        <v>9.3000000000000007</v>
      </c>
      <c r="O32" s="29" t="s">
        <v>34</v>
      </c>
      <c r="P32" s="4" t="s">
        <v>97</v>
      </c>
      <c r="Q32" s="4" t="s">
        <v>34</v>
      </c>
      <c r="R32" s="4" t="s">
        <v>34</v>
      </c>
      <c r="S32" s="8">
        <v>10</v>
      </c>
    </row>
    <row r="33" spans="1:19" ht="20.100000000000001" customHeight="1" x14ac:dyDescent="0.25">
      <c r="A33" s="35">
        <v>48</v>
      </c>
      <c r="B33" s="3" t="s">
        <v>181</v>
      </c>
      <c r="C33" s="4" t="s">
        <v>172</v>
      </c>
      <c r="D33" s="4" t="s">
        <v>173</v>
      </c>
      <c r="E33" s="4" t="s">
        <v>182</v>
      </c>
      <c r="F33" s="4" t="s">
        <v>29</v>
      </c>
      <c r="G33" s="4" t="s">
        <v>61</v>
      </c>
      <c r="H33" s="5">
        <v>44924</v>
      </c>
      <c r="I33" s="4" t="s">
        <v>39</v>
      </c>
      <c r="J33" s="6">
        <v>280.524</v>
      </c>
      <c r="K33" s="4" t="s">
        <v>32</v>
      </c>
      <c r="L33" s="4" t="s">
        <v>32</v>
      </c>
      <c r="M33" s="7">
        <v>8.77</v>
      </c>
      <c r="N33" s="7">
        <v>9.8000000000000007</v>
      </c>
      <c r="O33" s="7">
        <v>58.22</v>
      </c>
      <c r="P33" s="4" t="s">
        <v>141</v>
      </c>
      <c r="Q33" s="7">
        <v>5442.2910000000002</v>
      </c>
      <c r="R33" s="4" t="s">
        <v>35</v>
      </c>
      <c r="S33" s="8">
        <v>8</v>
      </c>
    </row>
    <row r="34" spans="1:19" ht="20.100000000000001" customHeight="1" x14ac:dyDescent="0.25">
      <c r="A34" s="35">
        <v>50</v>
      </c>
      <c r="B34" s="3" t="s">
        <v>187</v>
      </c>
      <c r="C34" s="4" t="s">
        <v>115</v>
      </c>
      <c r="D34" s="4" t="s">
        <v>188</v>
      </c>
      <c r="E34" s="4" t="s">
        <v>189</v>
      </c>
      <c r="F34" s="4" t="s">
        <v>29</v>
      </c>
      <c r="G34" s="4" t="s">
        <v>61</v>
      </c>
      <c r="H34" s="5">
        <v>44945</v>
      </c>
      <c r="I34" s="4" t="s">
        <v>31</v>
      </c>
      <c r="J34" s="6">
        <v>155</v>
      </c>
      <c r="K34" s="4" t="s">
        <v>32</v>
      </c>
      <c r="L34" s="4" t="s">
        <v>32</v>
      </c>
      <c r="M34" s="4" t="s">
        <v>34</v>
      </c>
      <c r="N34" s="7">
        <v>9.9</v>
      </c>
      <c r="O34" s="29" t="s">
        <v>34</v>
      </c>
      <c r="P34" s="4" t="s">
        <v>141</v>
      </c>
      <c r="Q34" s="4" t="s">
        <v>34</v>
      </c>
      <c r="R34" s="4" t="s">
        <v>35</v>
      </c>
      <c r="S34" s="8">
        <v>8</v>
      </c>
    </row>
    <row r="35" spans="1:19" ht="20.100000000000001" customHeight="1" x14ac:dyDescent="0.25">
      <c r="A35" s="35">
        <v>51</v>
      </c>
      <c r="B35" s="3" t="s">
        <v>190</v>
      </c>
      <c r="C35" s="4" t="s">
        <v>191</v>
      </c>
      <c r="D35" s="4" t="s">
        <v>192</v>
      </c>
      <c r="E35" s="4" t="s">
        <v>193</v>
      </c>
      <c r="F35" s="4" t="s">
        <v>29</v>
      </c>
      <c r="G35" s="4" t="s">
        <v>61</v>
      </c>
      <c r="H35" s="5">
        <v>44949</v>
      </c>
      <c r="I35" s="4" t="s">
        <v>39</v>
      </c>
      <c r="J35" s="6">
        <v>58.6</v>
      </c>
      <c r="K35" s="4" t="s">
        <v>32</v>
      </c>
      <c r="L35" s="4" t="s">
        <v>62</v>
      </c>
      <c r="M35" s="7">
        <v>7.12</v>
      </c>
      <c r="N35" s="7">
        <v>9.65</v>
      </c>
      <c r="O35" s="7">
        <v>52.5</v>
      </c>
      <c r="P35" s="4" t="s">
        <v>103</v>
      </c>
      <c r="Q35" s="7">
        <v>2022</v>
      </c>
      <c r="R35" s="4" t="s">
        <v>35</v>
      </c>
      <c r="S35" s="8">
        <v>14</v>
      </c>
    </row>
    <row r="36" spans="1:19" ht="20.100000000000001" customHeight="1" x14ac:dyDescent="0.25">
      <c r="A36" s="35">
        <v>54</v>
      </c>
      <c r="B36" s="3" t="s">
        <v>198</v>
      </c>
      <c r="C36" s="4" t="s">
        <v>199</v>
      </c>
      <c r="D36" s="4" t="s">
        <v>200</v>
      </c>
      <c r="E36" s="4" t="s">
        <v>201</v>
      </c>
      <c r="F36" s="4" t="s">
        <v>29</v>
      </c>
      <c r="G36" s="4" t="s">
        <v>61</v>
      </c>
      <c r="H36" s="5">
        <v>44952</v>
      </c>
      <c r="I36" s="4" t="s">
        <v>31</v>
      </c>
      <c r="J36" s="6">
        <v>20.101814999999998</v>
      </c>
      <c r="K36" s="4" t="s">
        <v>32</v>
      </c>
      <c r="L36" s="4" t="s">
        <v>32</v>
      </c>
      <c r="M36" s="7">
        <v>7.48</v>
      </c>
      <c r="N36" s="7">
        <v>9.75</v>
      </c>
      <c r="O36" s="7">
        <v>52</v>
      </c>
      <c r="P36" s="4" t="s">
        <v>91</v>
      </c>
      <c r="Q36" s="7">
        <v>464.65557899999999</v>
      </c>
      <c r="R36" s="4" t="s">
        <v>42</v>
      </c>
      <c r="S36" s="8">
        <v>7</v>
      </c>
    </row>
    <row r="37" spans="1:19" ht="20.100000000000001" customHeight="1" x14ac:dyDescent="0.25">
      <c r="A37" s="35">
        <v>57</v>
      </c>
      <c r="B37" s="3" t="s">
        <v>205</v>
      </c>
      <c r="C37" s="4" t="s">
        <v>206</v>
      </c>
      <c r="D37" s="4" t="s">
        <v>80</v>
      </c>
      <c r="E37" s="4" t="s">
        <v>207</v>
      </c>
      <c r="F37" s="4" t="s">
        <v>29</v>
      </c>
      <c r="G37" s="4" t="s">
        <v>61</v>
      </c>
      <c r="H37" s="5">
        <v>44966</v>
      </c>
      <c r="I37" s="4" t="s">
        <v>31</v>
      </c>
      <c r="J37" s="6">
        <v>52.296999999999997</v>
      </c>
      <c r="K37" s="4" t="s">
        <v>32</v>
      </c>
      <c r="L37" s="4" t="s">
        <v>32</v>
      </c>
      <c r="M37" s="7">
        <v>6.83</v>
      </c>
      <c r="N37" s="7">
        <v>9.6</v>
      </c>
      <c r="O37" s="7">
        <v>52.43</v>
      </c>
      <c r="P37" s="4" t="s">
        <v>91</v>
      </c>
      <c r="Q37" s="7">
        <v>1846.184</v>
      </c>
      <c r="R37" s="4" t="s">
        <v>42</v>
      </c>
      <c r="S37" s="8">
        <v>5</v>
      </c>
    </row>
    <row r="38" spans="1:19" ht="20.100000000000001" customHeight="1" x14ac:dyDescent="0.25">
      <c r="A38" s="35">
        <v>59</v>
      </c>
      <c r="B38" s="3" t="s">
        <v>211</v>
      </c>
      <c r="C38" s="4" t="s">
        <v>212</v>
      </c>
      <c r="D38" s="4" t="s">
        <v>37</v>
      </c>
      <c r="E38" s="4" t="s">
        <v>213</v>
      </c>
      <c r="F38" s="4" t="s">
        <v>29</v>
      </c>
      <c r="G38" s="4" t="s">
        <v>61</v>
      </c>
      <c r="H38" s="5">
        <v>44974</v>
      </c>
      <c r="I38" s="4" t="s">
        <v>31</v>
      </c>
      <c r="J38" s="6">
        <v>27</v>
      </c>
      <c r="K38" s="4" t="s">
        <v>32</v>
      </c>
      <c r="L38" s="4" t="s">
        <v>32</v>
      </c>
      <c r="M38" s="4" t="s">
        <v>34</v>
      </c>
      <c r="N38" s="7">
        <v>9.5</v>
      </c>
      <c r="O38" s="29" t="s">
        <v>34</v>
      </c>
      <c r="P38" s="4" t="s">
        <v>34</v>
      </c>
      <c r="Q38" s="4" t="s">
        <v>34</v>
      </c>
      <c r="R38" s="4" t="s">
        <v>34</v>
      </c>
      <c r="S38" s="8">
        <v>38</v>
      </c>
    </row>
    <row r="39" spans="1:19" ht="20.100000000000001" customHeight="1" x14ac:dyDescent="0.25">
      <c r="A39" s="35">
        <v>63</v>
      </c>
      <c r="B39" s="3" t="s">
        <v>64</v>
      </c>
      <c r="C39" s="4" t="s">
        <v>138</v>
      </c>
      <c r="D39" s="4" t="s">
        <v>66</v>
      </c>
      <c r="E39" s="4" t="s">
        <v>218</v>
      </c>
      <c r="F39" s="4" t="s">
        <v>29</v>
      </c>
      <c r="G39" s="4" t="s">
        <v>61</v>
      </c>
      <c r="H39" s="5">
        <v>44987</v>
      </c>
      <c r="I39" s="4" t="s">
        <v>31</v>
      </c>
      <c r="J39" s="6">
        <v>9.5923219999999993</v>
      </c>
      <c r="K39" s="4" t="s">
        <v>32</v>
      </c>
      <c r="L39" s="4" t="s">
        <v>32</v>
      </c>
      <c r="M39" s="7">
        <v>5.33</v>
      </c>
      <c r="N39" s="29" t="s">
        <v>34</v>
      </c>
      <c r="O39" s="7">
        <v>38.57</v>
      </c>
      <c r="P39" s="4" t="s">
        <v>88</v>
      </c>
      <c r="Q39" s="7">
        <v>744.661518</v>
      </c>
      <c r="R39" s="4" t="s">
        <v>35</v>
      </c>
      <c r="S39" s="8">
        <v>5</v>
      </c>
    </row>
    <row r="40" spans="1:19" ht="20.100000000000001" customHeight="1" x14ac:dyDescent="0.25">
      <c r="A40" s="35">
        <v>66</v>
      </c>
      <c r="B40" s="3" t="s">
        <v>223</v>
      </c>
      <c r="C40" s="4" t="s">
        <v>115</v>
      </c>
      <c r="D40" s="4" t="s">
        <v>59</v>
      </c>
      <c r="E40" s="4" t="s">
        <v>224</v>
      </c>
      <c r="F40" s="4" t="s">
        <v>29</v>
      </c>
      <c r="G40" s="4" t="s">
        <v>61</v>
      </c>
      <c r="H40" s="5">
        <v>45009</v>
      </c>
      <c r="I40" s="4" t="s">
        <v>31</v>
      </c>
      <c r="J40" s="6">
        <v>10.8</v>
      </c>
      <c r="K40" s="4" t="s">
        <v>32</v>
      </c>
      <c r="L40" s="4" t="s">
        <v>32</v>
      </c>
      <c r="M40" s="4" t="s">
        <v>34</v>
      </c>
      <c r="N40" s="7">
        <v>9.9</v>
      </c>
      <c r="O40" s="29" t="s">
        <v>34</v>
      </c>
      <c r="P40" s="4" t="s">
        <v>225</v>
      </c>
      <c r="Q40" s="7">
        <v>334.3</v>
      </c>
      <c r="R40" s="4" t="s">
        <v>35</v>
      </c>
      <c r="S40" s="8">
        <v>6</v>
      </c>
    </row>
    <row r="41" spans="1:19" ht="20.100000000000001" customHeight="1" x14ac:dyDescent="0.25">
      <c r="A41" s="35">
        <v>71</v>
      </c>
      <c r="B41" s="3" t="s">
        <v>231</v>
      </c>
      <c r="C41" s="4" t="s">
        <v>100</v>
      </c>
      <c r="D41" s="4" t="s">
        <v>179</v>
      </c>
      <c r="E41" s="4" t="s">
        <v>232</v>
      </c>
      <c r="F41" s="4" t="s">
        <v>29</v>
      </c>
      <c r="G41" s="4" t="s">
        <v>61</v>
      </c>
      <c r="H41" s="5">
        <v>45043</v>
      </c>
      <c r="I41" s="4" t="s">
        <v>39</v>
      </c>
      <c r="J41" s="6">
        <v>26.145</v>
      </c>
      <c r="K41" s="4" t="s">
        <v>32</v>
      </c>
      <c r="L41" s="4" t="s">
        <v>32</v>
      </c>
      <c r="M41" s="4" t="s">
        <v>34</v>
      </c>
      <c r="N41" s="7">
        <v>10</v>
      </c>
      <c r="O41" s="7">
        <v>52.5</v>
      </c>
      <c r="P41" s="4" t="s">
        <v>103</v>
      </c>
      <c r="Q41" s="7">
        <v>365.238</v>
      </c>
      <c r="R41" s="4" t="s">
        <v>35</v>
      </c>
      <c r="S41" s="8">
        <v>23</v>
      </c>
    </row>
    <row r="42" spans="1:19" ht="20.100000000000001" customHeight="1" x14ac:dyDescent="0.25">
      <c r="A42" s="35">
        <v>77</v>
      </c>
      <c r="B42" s="3" t="s">
        <v>241</v>
      </c>
      <c r="C42" s="4" t="s">
        <v>191</v>
      </c>
      <c r="D42" s="4" t="s">
        <v>242</v>
      </c>
      <c r="E42" s="4" t="s">
        <v>243</v>
      </c>
      <c r="F42" s="4" t="s">
        <v>29</v>
      </c>
      <c r="G42" s="4" t="s">
        <v>61</v>
      </c>
      <c r="H42" s="5">
        <v>45078</v>
      </c>
      <c r="I42" s="4" t="s">
        <v>39</v>
      </c>
      <c r="J42" s="6">
        <v>316.279</v>
      </c>
      <c r="K42" s="4" t="s">
        <v>62</v>
      </c>
      <c r="L42" s="4" t="s">
        <v>62</v>
      </c>
      <c r="M42" s="7">
        <v>6.95</v>
      </c>
      <c r="N42" s="7">
        <v>9.25</v>
      </c>
      <c r="O42" s="7">
        <v>52.5</v>
      </c>
      <c r="P42" s="4" t="s">
        <v>244</v>
      </c>
      <c r="Q42" s="7">
        <v>11885.262000000001</v>
      </c>
      <c r="R42" s="4" t="s">
        <v>35</v>
      </c>
      <c r="S42" s="8">
        <v>19</v>
      </c>
    </row>
    <row r="43" spans="1:19" ht="20.100000000000001" customHeight="1" x14ac:dyDescent="0.25">
      <c r="A43" s="35">
        <v>79</v>
      </c>
      <c r="B43" s="3" t="s">
        <v>248</v>
      </c>
      <c r="C43" s="4" t="s">
        <v>249</v>
      </c>
      <c r="D43" s="4" t="s">
        <v>250</v>
      </c>
      <c r="E43" s="4" t="s">
        <v>251</v>
      </c>
      <c r="F43" s="4" t="s">
        <v>29</v>
      </c>
      <c r="G43" s="4" t="s">
        <v>61</v>
      </c>
      <c r="H43" s="5">
        <v>45083</v>
      </c>
      <c r="I43" s="4" t="s">
        <v>31</v>
      </c>
      <c r="J43" s="6">
        <v>10.898289</v>
      </c>
      <c r="K43" s="4" t="s">
        <v>32</v>
      </c>
      <c r="L43" s="4" t="s">
        <v>62</v>
      </c>
      <c r="M43" s="7">
        <v>7.13</v>
      </c>
      <c r="N43" s="7">
        <v>9.75</v>
      </c>
      <c r="O43" s="7">
        <v>50.81</v>
      </c>
      <c r="P43" s="4" t="s">
        <v>141</v>
      </c>
      <c r="Q43" s="7">
        <v>617.9</v>
      </c>
      <c r="R43" s="4" t="s">
        <v>35</v>
      </c>
      <c r="S43" s="8">
        <v>12</v>
      </c>
    </row>
    <row r="44" spans="1:19" ht="20.100000000000001" customHeight="1" x14ac:dyDescent="0.25">
      <c r="A44" s="35">
        <v>80</v>
      </c>
      <c r="B44" s="3" t="s">
        <v>241</v>
      </c>
      <c r="C44" s="4" t="s">
        <v>252</v>
      </c>
      <c r="D44" s="4" t="s">
        <v>242</v>
      </c>
      <c r="E44" s="4" t="s">
        <v>253</v>
      </c>
      <c r="F44" s="4" t="s">
        <v>29</v>
      </c>
      <c r="G44" s="4" t="s">
        <v>61</v>
      </c>
      <c r="H44" s="5">
        <v>45083</v>
      </c>
      <c r="I44" s="4" t="s">
        <v>31</v>
      </c>
      <c r="J44" s="6">
        <v>44.612000000000002</v>
      </c>
      <c r="K44" s="4" t="s">
        <v>32</v>
      </c>
      <c r="L44" s="4" t="s">
        <v>62</v>
      </c>
      <c r="M44" s="7">
        <v>6.82</v>
      </c>
      <c r="N44" s="29" t="s">
        <v>34</v>
      </c>
      <c r="O44" s="29" t="s">
        <v>34</v>
      </c>
      <c r="P44" s="4" t="s">
        <v>91</v>
      </c>
      <c r="Q44" s="7">
        <v>829.15499999999997</v>
      </c>
      <c r="R44" s="4" t="s">
        <v>35</v>
      </c>
      <c r="S44" s="8">
        <v>11</v>
      </c>
    </row>
    <row r="45" spans="1:19" ht="20.100000000000001" customHeight="1" x14ac:dyDescent="0.25">
      <c r="A45" s="35">
        <v>82</v>
      </c>
      <c r="B45" s="3" t="s">
        <v>256</v>
      </c>
      <c r="C45" s="4" t="s">
        <v>119</v>
      </c>
      <c r="D45" s="4" t="s">
        <v>135</v>
      </c>
      <c r="E45" s="4" t="s">
        <v>257</v>
      </c>
      <c r="F45" s="4" t="s">
        <v>29</v>
      </c>
      <c r="G45" s="4" t="s">
        <v>61</v>
      </c>
      <c r="H45" s="5">
        <v>45091</v>
      </c>
      <c r="I45" s="4" t="s">
        <v>31</v>
      </c>
      <c r="J45" s="6">
        <v>140</v>
      </c>
      <c r="K45" s="4" t="s">
        <v>32</v>
      </c>
      <c r="L45" s="4" t="s">
        <v>32</v>
      </c>
      <c r="M45" s="4" t="s">
        <v>34</v>
      </c>
      <c r="N45" s="29" t="s">
        <v>34</v>
      </c>
      <c r="O45" s="29" t="s">
        <v>34</v>
      </c>
      <c r="P45" s="4" t="s">
        <v>88</v>
      </c>
      <c r="Q45" s="4" t="s">
        <v>34</v>
      </c>
      <c r="R45" s="4" t="s">
        <v>34</v>
      </c>
      <c r="S45" s="8">
        <v>10</v>
      </c>
    </row>
  </sheetData>
  <mergeCells count="10">
    <mergeCell ref="G8:G9"/>
    <mergeCell ref="H8:Q8"/>
    <mergeCell ref="R8:R9"/>
    <mergeCell ref="S8:S9"/>
    <mergeCell ref="A8:A9"/>
    <mergeCell ref="B8:B9"/>
    <mergeCell ref="C8:C9"/>
    <mergeCell ref="D8:D9"/>
    <mergeCell ref="E8:E9"/>
    <mergeCell ref="F8:F9"/>
  </mergeCells>
  <pageMargins left="0.7" right="0.7" top="0.75" bottom="0.75" header="0.3" footer="0.3"/>
  <pageSetup scale="50" orientation="landscape" horizontalDpi="1200" verticalDpi="1200" r:id="rId1"/>
  <headerFooter scaleWithDoc="0">
    <oddFooter>&amp;C&amp;"Times New Roman,Regular"&amp;12&amp;A
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2"/>
  <sheetViews>
    <sheetView view="pageBreakPreview" zoomScale="60" zoomScaleNormal="100" workbookViewId="0">
      <selection activeCell="J32" sqref="J32"/>
    </sheetView>
  </sheetViews>
  <sheetFormatPr defaultRowHeight="20.100000000000001" customHeight="1" x14ac:dyDescent="0.25"/>
  <cols>
    <col min="1" max="1" width="7" style="32" customWidth="1"/>
    <col min="2" max="2" width="29.5546875" style="32" bestFit="1" customWidth="1"/>
    <col min="3" max="3" width="12.33203125" style="32" bestFit="1" customWidth="1"/>
    <col min="4" max="4" width="9" style="32" bestFit="1" customWidth="1"/>
    <col min="5" max="5" width="27.88671875" style="32" bestFit="1" customWidth="1"/>
    <col min="6" max="6" width="11.6640625" style="32" bestFit="1" customWidth="1"/>
    <col min="7" max="7" width="16.6640625" style="32" bestFit="1" customWidth="1"/>
    <col min="8" max="8" width="10.109375" style="32" bestFit="1" customWidth="1"/>
    <col min="9" max="9" width="12.6640625" style="32" bestFit="1" customWidth="1"/>
    <col min="10" max="10" width="8.5546875" style="32" bestFit="1" customWidth="1"/>
    <col min="11" max="11" width="7.109375" style="32" bestFit="1" customWidth="1"/>
    <col min="12" max="12" width="11.33203125" style="32" bestFit="1" customWidth="1"/>
    <col min="13" max="13" width="12.5546875" style="32" bestFit="1" customWidth="1"/>
    <col min="14" max="14" width="10" style="32" bestFit="1" customWidth="1"/>
    <col min="15" max="15" width="16" style="32" bestFit="1" customWidth="1"/>
    <col min="16" max="16" width="9.6640625" style="32" bestFit="1" customWidth="1"/>
    <col min="17" max="17" width="8.88671875" style="32" bestFit="1" customWidth="1"/>
    <col min="18" max="18" width="10.5546875" style="32" bestFit="1" customWidth="1"/>
    <col min="19" max="19" width="9.6640625" style="32" bestFit="1" customWidth="1"/>
    <col min="20" max="257" width="8.88671875" style="32"/>
    <col min="258" max="258" width="37.109375" style="32" customWidth="1"/>
    <col min="259" max="259" width="13.88671875" style="32" bestFit="1" customWidth="1"/>
    <col min="260" max="260" width="10" style="32" bestFit="1" customWidth="1"/>
    <col min="261" max="261" width="28.5546875" style="32" bestFit="1" customWidth="1"/>
    <col min="262" max="262" width="13" style="32" bestFit="1" customWidth="1"/>
    <col min="263" max="263" width="17.6640625" style="32" bestFit="1" customWidth="1"/>
    <col min="264" max="264" width="10.109375" style="32" bestFit="1" customWidth="1"/>
    <col min="265" max="265" width="14.109375" style="32" bestFit="1" customWidth="1"/>
    <col min="266" max="266" width="8.6640625" style="32" bestFit="1" customWidth="1"/>
    <col min="267" max="267" width="7.33203125" style="32" bestFit="1" customWidth="1"/>
    <col min="268" max="268" width="12.5546875" style="32" bestFit="1" customWidth="1"/>
    <col min="269" max="269" width="13.109375" style="32" bestFit="1" customWidth="1"/>
    <col min="270" max="270" width="10.5546875" style="32" bestFit="1" customWidth="1"/>
    <col min="271" max="271" width="16.109375" style="32" bestFit="1" customWidth="1"/>
    <col min="272" max="272" width="10.109375" style="32" bestFit="1" customWidth="1"/>
    <col min="273" max="273" width="9.109375" style="32" bestFit="1" customWidth="1"/>
    <col min="274" max="274" width="11.33203125" style="32" bestFit="1" customWidth="1"/>
    <col min="275" max="275" width="10.109375" style="32" bestFit="1" customWidth="1"/>
    <col min="276" max="513" width="8.88671875" style="32"/>
    <col min="514" max="514" width="37.109375" style="32" customWidth="1"/>
    <col min="515" max="515" width="13.88671875" style="32" bestFit="1" customWidth="1"/>
    <col min="516" max="516" width="10" style="32" bestFit="1" customWidth="1"/>
    <col min="517" max="517" width="28.5546875" style="32" bestFit="1" customWidth="1"/>
    <col min="518" max="518" width="13" style="32" bestFit="1" customWidth="1"/>
    <col min="519" max="519" width="17.6640625" style="32" bestFit="1" customWidth="1"/>
    <col min="520" max="520" width="10.109375" style="32" bestFit="1" customWidth="1"/>
    <col min="521" max="521" width="14.109375" style="32" bestFit="1" customWidth="1"/>
    <col min="522" max="522" width="8.6640625" style="32" bestFit="1" customWidth="1"/>
    <col min="523" max="523" width="7.33203125" style="32" bestFit="1" customWidth="1"/>
    <col min="524" max="524" width="12.5546875" style="32" bestFit="1" customWidth="1"/>
    <col min="525" max="525" width="13.109375" style="32" bestFit="1" customWidth="1"/>
    <col min="526" max="526" width="10.5546875" style="32" bestFit="1" customWidth="1"/>
    <col min="527" max="527" width="16.109375" style="32" bestFit="1" customWidth="1"/>
    <col min="528" max="528" width="10.109375" style="32" bestFit="1" customWidth="1"/>
    <col min="529" max="529" width="9.109375" style="32" bestFit="1" customWidth="1"/>
    <col min="530" max="530" width="11.33203125" style="32" bestFit="1" customWidth="1"/>
    <col min="531" max="531" width="10.109375" style="32" bestFit="1" customWidth="1"/>
    <col min="532" max="769" width="8.88671875" style="32"/>
    <col min="770" max="770" width="37.109375" style="32" customWidth="1"/>
    <col min="771" max="771" width="13.88671875" style="32" bestFit="1" customWidth="1"/>
    <col min="772" max="772" width="10" style="32" bestFit="1" customWidth="1"/>
    <col min="773" max="773" width="28.5546875" style="32" bestFit="1" customWidth="1"/>
    <col min="774" max="774" width="13" style="32" bestFit="1" customWidth="1"/>
    <col min="775" max="775" width="17.6640625" style="32" bestFit="1" customWidth="1"/>
    <col min="776" max="776" width="10.109375" style="32" bestFit="1" customWidth="1"/>
    <col min="777" max="777" width="14.109375" style="32" bestFit="1" customWidth="1"/>
    <col min="778" max="778" width="8.6640625" style="32" bestFit="1" customWidth="1"/>
    <col min="779" max="779" width="7.33203125" style="32" bestFit="1" customWidth="1"/>
    <col min="780" max="780" width="12.5546875" style="32" bestFit="1" customWidth="1"/>
    <col min="781" max="781" width="13.109375" style="32" bestFit="1" customWidth="1"/>
    <col min="782" max="782" width="10.5546875" style="32" bestFit="1" customWidth="1"/>
    <col min="783" max="783" width="16.109375" style="32" bestFit="1" customWidth="1"/>
    <col min="784" max="784" width="10.109375" style="32" bestFit="1" customWidth="1"/>
    <col min="785" max="785" width="9.109375" style="32" bestFit="1" customWidth="1"/>
    <col min="786" max="786" width="11.33203125" style="32" bestFit="1" customWidth="1"/>
    <col min="787" max="787" width="10.109375" style="32" bestFit="1" customWidth="1"/>
    <col min="788" max="1025" width="8.88671875" style="32"/>
    <col min="1026" max="1026" width="37.109375" style="32" customWidth="1"/>
    <col min="1027" max="1027" width="13.88671875" style="32" bestFit="1" customWidth="1"/>
    <col min="1028" max="1028" width="10" style="32" bestFit="1" customWidth="1"/>
    <col min="1029" max="1029" width="28.5546875" style="32" bestFit="1" customWidth="1"/>
    <col min="1030" max="1030" width="13" style="32" bestFit="1" customWidth="1"/>
    <col min="1031" max="1031" width="17.6640625" style="32" bestFit="1" customWidth="1"/>
    <col min="1032" max="1032" width="10.109375" style="32" bestFit="1" customWidth="1"/>
    <col min="1033" max="1033" width="14.109375" style="32" bestFit="1" customWidth="1"/>
    <col min="1034" max="1034" width="8.6640625" style="32" bestFit="1" customWidth="1"/>
    <col min="1035" max="1035" width="7.33203125" style="32" bestFit="1" customWidth="1"/>
    <col min="1036" max="1036" width="12.5546875" style="32" bestFit="1" customWidth="1"/>
    <col min="1037" max="1037" width="13.109375" style="32" bestFit="1" customWidth="1"/>
    <col min="1038" max="1038" width="10.5546875" style="32" bestFit="1" customWidth="1"/>
    <col min="1039" max="1039" width="16.109375" style="32" bestFit="1" customWidth="1"/>
    <col min="1040" max="1040" width="10.109375" style="32" bestFit="1" customWidth="1"/>
    <col min="1041" max="1041" width="9.109375" style="32" bestFit="1" customWidth="1"/>
    <col min="1042" max="1042" width="11.33203125" style="32" bestFit="1" customWidth="1"/>
    <col min="1043" max="1043" width="10.109375" style="32" bestFit="1" customWidth="1"/>
    <col min="1044" max="1281" width="8.88671875" style="32"/>
    <col min="1282" max="1282" width="37.109375" style="32" customWidth="1"/>
    <col min="1283" max="1283" width="13.88671875" style="32" bestFit="1" customWidth="1"/>
    <col min="1284" max="1284" width="10" style="32" bestFit="1" customWidth="1"/>
    <col min="1285" max="1285" width="28.5546875" style="32" bestFit="1" customWidth="1"/>
    <col min="1286" max="1286" width="13" style="32" bestFit="1" customWidth="1"/>
    <col min="1287" max="1287" width="17.6640625" style="32" bestFit="1" customWidth="1"/>
    <col min="1288" max="1288" width="10.109375" style="32" bestFit="1" customWidth="1"/>
    <col min="1289" max="1289" width="14.109375" style="32" bestFit="1" customWidth="1"/>
    <col min="1290" max="1290" width="8.6640625" style="32" bestFit="1" customWidth="1"/>
    <col min="1291" max="1291" width="7.33203125" style="32" bestFit="1" customWidth="1"/>
    <col min="1292" max="1292" width="12.5546875" style="32" bestFit="1" customWidth="1"/>
    <col min="1293" max="1293" width="13.109375" style="32" bestFit="1" customWidth="1"/>
    <col min="1294" max="1294" width="10.5546875" style="32" bestFit="1" customWidth="1"/>
    <col min="1295" max="1295" width="16.109375" style="32" bestFit="1" customWidth="1"/>
    <col min="1296" max="1296" width="10.109375" style="32" bestFit="1" customWidth="1"/>
    <col min="1297" max="1297" width="9.109375" style="32" bestFit="1" customWidth="1"/>
    <col min="1298" max="1298" width="11.33203125" style="32" bestFit="1" customWidth="1"/>
    <col min="1299" max="1299" width="10.109375" style="32" bestFit="1" customWidth="1"/>
    <col min="1300" max="1537" width="8.88671875" style="32"/>
    <col min="1538" max="1538" width="37.109375" style="32" customWidth="1"/>
    <col min="1539" max="1539" width="13.88671875" style="32" bestFit="1" customWidth="1"/>
    <col min="1540" max="1540" width="10" style="32" bestFit="1" customWidth="1"/>
    <col min="1541" max="1541" width="28.5546875" style="32" bestFit="1" customWidth="1"/>
    <col min="1542" max="1542" width="13" style="32" bestFit="1" customWidth="1"/>
    <col min="1543" max="1543" width="17.6640625" style="32" bestFit="1" customWidth="1"/>
    <col min="1544" max="1544" width="10.109375" style="32" bestFit="1" customWidth="1"/>
    <col min="1545" max="1545" width="14.109375" style="32" bestFit="1" customWidth="1"/>
    <col min="1546" max="1546" width="8.6640625" style="32" bestFit="1" customWidth="1"/>
    <col min="1547" max="1547" width="7.33203125" style="32" bestFit="1" customWidth="1"/>
    <col min="1548" max="1548" width="12.5546875" style="32" bestFit="1" customWidth="1"/>
    <col min="1549" max="1549" width="13.109375" style="32" bestFit="1" customWidth="1"/>
    <col min="1550" max="1550" width="10.5546875" style="32" bestFit="1" customWidth="1"/>
    <col min="1551" max="1551" width="16.109375" style="32" bestFit="1" customWidth="1"/>
    <col min="1552" max="1552" width="10.109375" style="32" bestFit="1" customWidth="1"/>
    <col min="1553" max="1553" width="9.109375" style="32" bestFit="1" customWidth="1"/>
    <col min="1554" max="1554" width="11.33203125" style="32" bestFit="1" customWidth="1"/>
    <col min="1555" max="1555" width="10.109375" style="32" bestFit="1" customWidth="1"/>
    <col min="1556" max="1793" width="8.88671875" style="32"/>
    <col min="1794" max="1794" width="37.109375" style="32" customWidth="1"/>
    <col min="1795" max="1795" width="13.88671875" style="32" bestFit="1" customWidth="1"/>
    <col min="1796" max="1796" width="10" style="32" bestFit="1" customWidth="1"/>
    <col min="1797" max="1797" width="28.5546875" style="32" bestFit="1" customWidth="1"/>
    <col min="1798" max="1798" width="13" style="32" bestFit="1" customWidth="1"/>
    <col min="1799" max="1799" width="17.6640625" style="32" bestFit="1" customWidth="1"/>
    <col min="1800" max="1800" width="10.109375" style="32" bestFit="1" customWidth="1"/>
    <col min="1801" max="1801" width="14.109375" style="32" bestFit="1" customWidth="1"/>
    <col min="1802" max="1802" width="8.6640625" style="32" bestFit="1" customWidth="1"/>
    <col min="1803" max="1803" width="7.33203125" style="32" bestFit="1" customWidth="1"/>
    <col min="1804" max="1804" width="12.5546875" style="32" bestFit="1" customWidth="1"/>
    <col min="1805" max="1805" width="13.109375" style="32" bestFit="1" customWidth="1"/>
    <col min="1806" max="1806" width="10.5546875" style="32" bestFit="1" customWidth="1"/>
    <col min="1807" max="1807" width="16.109375" style="32" bestFit="1" customWidth="1"/>
    <col min="1808" max="1808" width="10.109375" style="32" bestFit="1" customWidth="1"/>
    <col min="1809" max="1809" width="9.109375" style="32" bestFit="1" customWidth="1"/>
    <col min="1810" max="1810" width="11.33203125" style="32" bestFit="1" customWidth="1"/>
    <col min="1811" max="1811" width="10.109375" style="32" bestFit="1" customWidth="1"/>
    <col min="1812" max="2049" width="8.88671875" style="32"/>
    <col min="2050" max="2050" width="37.109375" style="32" customWidth="1"/>
    <col min="2051" max="2051" width="13.88671875" style="32" bestFit="1" customWidth="1"/>
    <col min="2052" max="2052" width="10" style="32" bestFit="1" customWidth="1"/>
    <col min="2053" max="2053" width="28.5546875" style="32" bestFit="1" customWidth="1"/>
    <col min="2054" max="2054" width="13" style="32" bestFit="1" customWidth="1"/>
    <col min="2055" max="2055" width="17.6640625" style="32" bestFit="1" customWidth="1"/>
    <col min="2056" max="2056" width="10.109375" style="32" bestFit="1" customWidth="1"/>
    <col min="2057" max="2057" width="14.109375" style="32" bestFit="1" customWidth="1"/>
    <col min="2058" max="2058" width="8.6640625" style="32" bestFit="1" customWidth="1"/>
    <col min="2059" max="2059" width="7.33203125" style="32" bestFit="1" customWidth="1"/>
    <col min="2060" max="2060" width="12.5546875" style="32" bestFit="1" customWidth="1"/>
    <col min="2061" max="2061" width="13.109375" style="32" bestFit="1" customWidth="1"/>
    <col min="2062" max="2062" width="10.5546875" style="32" bestFit="1" customWidth="1"/>
    <col min="2063" max="2063" width="16.109375" style="32" bestFit="1" customWidth="1"/>
    <col min="2064" max="2064" width="10.109375" style="32" bestFit="1" customWidth="1"/>
    <col min="2065" max="2065" width="9.109375" style="32" bestFit="1" customWidth="1"/>
    <col min="2066" max="2066" width="11.33203125" style="32" bestFit="1" customWidth="1"/>
    <col min="2067" max="2067" width="10.109375" style="32" bestFit="1" customWidth="1"/>
    <col min="2068" max="2305" width="8.88671875" style="32"/>
    <col min="2306" max="2306" width="37.109375" style="32" customWidth="1"/>
    <col min="2307" max="2307" width="13.88671875" style="32" bestFit="1" customWidth="1"/>
    <col min="2308" max="2308" width="10" style="32" bestFit="1" customWidth="1"/>
    <col min="2309" max="2309" width="28.5546875" style="32" bestFit="1" customWidth="1"/>
    <col min="2310" max="2310" width="13" style="32" bestFit="1" customWidth="1"/>
    <col min="2311" max="2311" width="17.6640625" style="32" bestFit="1" customWidth="1"/>
    <col min="2312" max="2312" width="10.109375" style="32" bestFit="1" customWidth="1"/>
    <col min="2313" max="2313" width="14.109375" style="32" bestFit="1" customWidth="1"/>
    <col min="2314" max="2314" width="8.6640625" style="32" bestFit="1" customWidth="1"/>
    <col min="2315" max="2315" width="7.33203125" style="32" bestFit="1" customWidth="1"/>
    <col min="2316" max="2316" width="12.5546875" style="32" bestFit="1" customWidth="1"/>
    <col min="2317" max="2317" width="13.109375" style="32" bestFit="1" customWidth="1"/>
    <col min="2318" max="2318" width="10.5546875" style="32" bestFit="1" customWidth="1"/>
    <col min="2319" max="2319" width="16.109375" style="32" bestFit="1" customWidth="1"/>
    <col min="2320" max="2320" width="10.109375" style="32" bestFit="1" customWidth="1"/>
    <col min="2321" max="2321" width="9.109375" style="32" bestFit="1" customWidth="1"/>
    <col min="2322" max="2322" width="11.33203125" style="32" bestFit="1" customWidth="1"/>
    <col min="2323" max="2323" width="10.109375" style="32" bestFit="1" customWidth="1"/>
    <col min="2324" max="2561" width="8.88671875" style="32"/>
    <col min="2562" max="2562" width="37.109375" style="32" customWidth="1"/>
    <col min="2563" max="2563" width="13.88671875" style="32" bestFit="1" customWidth="1"/>
    <col min="2564" max="2564" width="10" style="32" bestFit="1" customWidth="1"/>
    <col min="2565" max="2565" width="28.5546875" style="32" bestFit="1" customWidth="1"/>
    <col min="2566" max="2566" width="13" style="32" bestFit="1" customWidth="1"/>
    <col min="2567" max="2567" width="17.6640625" style="32" bestFit="1" customWidth="1"/>
    <col min="2568" max="2568" width="10.109375" style="32" bestFit="1" customWidth="1"/>
    <col min="2569" max="2569" width="14.109375" style="32" bestFit="1" customWidth="1"/>
    <col min="2570" max="2570" width="8.6640625" style="32" bestFit="1" customWidth="1"/>
    <col min="2571" max="2571" width="7.33203125" style="32" bestFit="1" customWidth="1"/>
    <col min="2572" max="2572" width="12.5546875" style="32" bestFit="1" customWidth="1"/>
    <col min="2573" max="2573" width="13.109375" style="32" bestFit="1" customWidth="1"/>
    <col min="2574" max="2574" width="10.5546875" style="32" bestFit="1" customWidth="1"/>
    <col min="2575" max="2575" width="16.109375" style="32" bestFit="1" customWidth="1"/>
    <col min="2576" max="2576" width="10.109375" style="32" bestFit="1" customWidth="1"/>
    <col min="2577" max="2577" width="9.109375" style="32" bestFit="1" customWidth="1"/>
    <col min="2578" max="2578" width="11.33203125" style="32" bestFit="1" customWidth="1"/>
    <col min="2579" max="2579" width="10.109375" style="32" bestFit="1" customWidth="1"/>
    <col min="2580" max="2817" width="8.88671875" style="32"/>
    <col min="2818" max="2818" width="37.109375" style="32" customWidth="1"/>
    <col min="2819" max="2819" width="13.88671875" style="32" bestFit="1" customWidth="1"/>
    <col min="2820" max="2820" width="10" style="32" bestFit="1" customWidth="1"/>
    <col min="2821" max="2821" width="28.5546875" style="32" bestFit="1" customWidth="1"/>
    <col min="2822" max="2822" width="13" style="32" bestFit="1" customWidth="1"/>
    <col min="2823" max="2823" width="17.6640625" style="32" bestFit="1" customWidth="1"/>
    <col min="2824" max="2824" width="10.109375" style="32" bestFit="1" customWidth="1"/>
    <col min="2825" max="2825" width="14.109375" style="32" bestFit="1" customWidth="1"/>
    <col min="2826" max="2826" width="8.6640625" style="32" bestFit="1" customWidth="1"/>
    <col min="2827" max="2827" width="7.33203125" style="32" bestFit="1" customWidth="1"/>
    <col min="2828" max="2828" width="12.5546875" style="32" bestFit="1" customWidth="1"/>
    <col min="2829" max="2829" width="13.109375" style="32" bestFit="1" customWidth="1"/>
    <col min="2830" max="2830" width="10.5546875" style="32" bestFit="1" customWidth="1"/>
    <col min="2831" max="2831" width="16.109375" style="32" bestFit="1" customWidth="1"/>
    <col min="2832" max="2832" width="10.109375" style="32" bestFit="1" customWidth="1"/>
    <col min="2833" max="2833" width="9.109375" style="32" bestFit="1" customWidth="1"/>
    <col min="2834" max="2834" width="11.33203125" style="32" bestFit="1" customWidth="1"/>
    <col min="2835" max="2835" width="10.109375" style="32" bestFit="1" customWidth="1"/>
    <col min="2836" max="3073" width="8.88671875" style="32"/>
    <col min="3074" max="3074" width="37.109375" style="32" customWidth="1"/>
    <col min="3075" max="3075" width="13.88671875" style="32" bestFit="1" customWidth="1"/>
    <col min="3076" max="3076" width="10" style="32" bestFit="1" customWidth="1"/>
    <col min="3077" max="3077" width="28.5546875" style="32" bestFit="1" customWidth="1"/>
    <col min="3078" max="3078" width="13" style="32" bestFit="1" customWidth="1"/>
    <col min="3079" max="3079" width="17.6640625" style="32" bestFit="1" customWidth="1"/>
    <col min="3080" max="3080" width="10.109375" style="32" bestFit="1" customWidth="1"/>
    <col min="3081" max="3081" width="14.109375" style="32" bestFit="1" customWidth="1"/>
    <col min="3082" max="3082" width="8.6640625" style="32" bestFit="1" customWidth="1"/>
    <col min="3083" max="3083" width="7.33203125" style="32" bestFit="1" customWidth="1"/>
    <col min="3084" max="3084" width="12.5546875" style="32" bestFit="1" customWidth="1"/>
    <col min="3085" max="3085" width="13.109375" style="32" bestFit="1" customWidth="1"/>
    <col min="3086" max="3086" width="10.5546875" style="32" bestFit="1" customWidth="1"/>
    <col min="3087" max="3087" width="16.109375" style="32" bestFit="1" customWidth="1"/>
    <col min="3088" max="3088" width="10.109375" style="32" bestFit="1" customWidth="1"/>
    <col min="3089" max="3089" width="9.109375" style="32" bestFit="1" customWidth="1"/>
    <col min="3090" max="3090" width="11.33203125" style="32" bestFit="1" customWidth="1"/>
    <col min="3091" max="3091" width="10.109375" style="32" bestFit="1" customWidth="1"/>
    <col min="3092" max="3329" width="8.88671875" style="32"/>
    <col min="3330" max="3330" width="37.109375" style="32" customWidth="1"/>
    <col min="3331" max="3331" width="13.88671875" style="32" bestFit="1" customWidth="1"/>
    <col min="3332" max="3332" width="10" style="32" bestFit="1" customWidth="1"/>
    <col min="3333" max="3333" width="28.5546875" style="32" bestFit="1" customWidth="1"/>
    <col min="3334" max="3334" width="13" style="32" bestFit="1" customWidth="1"/>
    <col min="3335" max="3335" width="17.6640625" style="32" bestFit="1" customWidth="1"/>
    <col min="3336" max="3336" width="10.109375" style="32" bestFit="1" customWidth="1"/>
    <col min="3337" max="3337" width="14.109375" style="32" bestFit="1" customWidth="1"/>
    <col min="3338" max="3338" width="8.6640625" style="32" bestFit="1" customWidth="1"/>
    <col min="3339" max="3339" width="7.33203125" style="32" bestFit="1" customWidth="1"/>
    <col min="3340" max="3340" width="12.5546875" style="32" bestFit="1" customWidth="1"/>
    <col min="3341" max="3341" width="13.109375" style="32" bestFit="1" customWidth="1"/>
    <col min="3342" max="3342" width="10.5546875" style="32" bestFit="1" customWidth="1"/>
    <col min="3343" max="3343" width="16.109375" style="32" bestFit="1" customWidth="1"/>
    <col min="3344" max="3344" width="10.109375" style="32" bestFit="1" customWidth="1"/>
    <col min="3345" max="3345" width="9.109375" style="32" bestFit="1" customWidth="1"/>
    <col min="3346" max="3346" width="11.33203125" style="32" bestFit="1" customWidth="1"/>
    <col min="3347" max="3347" width="10.109375" style="32" bestFit="1" customWidth="1"/>
    <col min="3348" max="3585" width="8.88671875" style="32"/>
    <col min="3586" max="3586" width="37.109375" style="32" customWidth="1"/>
    <col min="3587" max="3587" width="13.88671875" style="32" bestFit="1" customWidth="1"/>
    <col min="3588" max="3588" width="10" style="32" bestFit="1" customWidth="1"/>
    <col min="3589" max="3589" width="28.5546875" style="32" bestFit="1" customWidth="1"/>
    <col min="3590" max="3590" width="13" style="32" bestFit="1" customWidth="1"/>
    <col min="3591" max="3591" width="17.6640625" style="32" bestFit="1" customWidth="1"/>
    <col min="3592" max="3592" width="10.109375" style="32" bestFit="1" customWidth="1"/>
    <col min="3593" max="3593" width="14.109375" style="32" bestFit="1" customWidth="1"/>
    <col min="3594" max="3594" width="8.6640625" style="32" bestFit="1" customWidth="1"/>
    <col min="3595" max="3595" width="7.33203125" style="32" bestFit="1" customWidth="1"/>
    <col min="3596" max="3596" width="12.5546875" style="32" bestFit="1" customWidth="1"/>
    <col min="3597" max="3597" width="13.109375" style="32" bestFit="1" customWidth="1"/>
    <col min="3598" max="3598" width="10.5546875" style="32" bestFit="1" customWidth="1"/>
    <col min="3599" max="3599" width="16.109375" style="32" bestFit="1" customWidth="1"/>
    <col min="3600" max="3600" width="10.109375" style="32" bestFit="1" customWidth="1"/>
    <col min="3601" max="3601" width="9.109375" style="32" bestFit="1" customWidth="1"/>
    <col min="3602" max="3602" width="11.33203125" style="32" bestFit="1" customWidth="1"/>
    <col min="3603" max="3603" width="10.109375" style="32" bestFit="1" customWidth="1"/>
    <col min="3604" max="3841" width="8.88671875" style="32"/>
    <col min="3842" max="3842" width="37.109375" style="32" customWidth="1"/>
    <col min="3843" max="3843" width="13.88671875" style="32" bestFit="1" customWidth="1"/>
    <col min="3844" max="3844" width="10" style="32" bestFit="1" customWidth="1"/>
    <col min="3845" max="3845" width="28.5546875" style="32" bestFit="1" customWidth="1"/>
    <col min="3846" max="3846" width="13" style="32" bestFit="1" customWidth="1"/>
    <col min="3847" max="3847" width="17.6640625" style="32" bestFit="1" customWidth="1"/>
    <col min="3848" max="3848" width="10.109375" style="32" bestFit="1" customWidth="1"/>
    <col min="3849" max="3849" width="14.109375" style="32" bestFit="1" customWidth="1"/>
    <col min="3850" max="3850" width="8.6640625" style="32" bestFit="1" customWidth="1"/>
    <col min="3851" max="3851" width="7.33203125" style="32" bestFit="1" customWidth="1"/>
    <col min="3852" max="3852" width="12.5546875" style="32" bestFit="1" customWidth="1"/>
    <col min="3853" max="3853" width="13.109375" style="32" bestFit="1" customWidth="1"/>
    <col min="3854" max="3854" width="10.5546875" style="32" bestFit="1" customWidth="1"/>
    <col min="3855" max="3855" width="16.109375" style="32" bestFit="1" customWidth="1"/>
    <col min="3856" max="3856" width="10.109375" style="32" bestFit="1" customWidth="1"/>
    <col min="3857" max="3857" width="9.109375" style="32" bestFit="1" customWidth="1"/>
    <col min="3858" max="3858" width="11.33203125" style="32" bestFit="1" customWidth="1"/>
    <col min="3859" max="3859" width="10.109375" style="32" bestFit="1" customWidth="1"/>
    <col min="3860" max="4097" width="8.88671875" style="32"/>
    <col min="4098" max="4098" width="37.109375" style="32" customWidth="1"/>
    <col min="4099" max="4099" width="13.88671875" style="32" bestFit="1" customWidth="1"/>
    <col min="4100" max="4100" width="10" style="32" bestFit="1" customWidth="1"/>
    <col min="4101" max="4101" width="28.5546875" style="32" bestFit="1" customWidth="1"/>
    <col min="4102" max="4102" width="13" style="32" bestFit="1" customWidth="1"/>
    <col min="4103" max="4103" width="17.6640625" style="32" bestFit="1" customWidth="1"/>
    <col min="4104" max="4104" width="10.109375" style="32" bestFit="1" customWidth="1"/>
    <col min="4105" max="4105" width="14.109375" style="32" bestFit="1" customWidth="1"/>
    <col min="4106" max="4106" width="8.6640625" style="32" bestFit="1" customWidth="1"/>
    <col min="4107" max="4107" width="7.33203125" style="32" bestFit="1" customWidth="1"/>
    <col min="4108" max="4108" width="12.5546875" style="32" bestFit="1" customWidth="1"/>
    <col min="4109" max="4109" width="13.109375" style="32" bestFit="1" customWidth="1"/>
    <col min="4110" max="4110" width="10.5546875" style="32" bestFit="1" customWidth="1"/>
    <col min="4111" max="4111" width="16.109375" style="32" bestFit="1" customWidth="1"/>
    <col min="4112" max="4112" width="10.109375" style="32" bestFit="1" customWidth="1"/>
    <col min="4113" max="4113" width="9.109375" style="32" bestFit="1" customWidth="1"/>
    <col min="4114" max="4114" width="11.33203125" style="32" bestFit="1" customWidth="1"/>
    <col min="4115" max="4115" width="10.109375" style="32" bestFit="1" customWidth="1"/>
    <col min="4116" max="4353" width="8.88671875" style="32"/>
    <col min="4354" max="4354" width="37.109375" style="32" customWidth="1"/>
    <col min="4355" max="4355" width="13.88671875" style="32" bestFit="1" customWidth="1"/>
    <col min="4356" max="4356" width="10" style="32" bestFit="1" customWidth="1"/>
    <col min="4357" max="4357" width="28.5546875" style="32" bestFit="1" customWidth="1"/>
    <col min="4358" max="4358" width="13" style="32" bestFit="1" customWidth="1"/>
    <col min="4359" max="4359" width="17.6640625" style="32" bestFit="1" customWidth="1"/>
    <col min="4360" max="4360" width="10.109375" style="32" bestFit="1" customWidth="1"/>
    <col min="4361" max="4361" width="14.109375" style="32" bestFit="1" customWidth="1"/>
    <col min="4362" max="4362" width="8.6640625" style="32" bestFit="1" customWidth="1"/>
    <col min="4363" max="4363" width="7.33203125" style="32" bestFit="1" customWidth="1"/>
    <col min="4364" max="4364" width="12.5546875" style="32" bestFit="1" customWidth="1"/>
    <col min="4365" max="4365" width="13.109375" style="32" bestFit="1" customWidth="1"/>
    <col min="4366" max="4366" width="10.5546875" style="32" bestFit="1" customWidth="1"/>
    <col min="4367" max="4367" width="16.109375" style="32" bestFit="1" customWidth="1"/>
    <col min="4368" max="4368" width="10.109375" style="32" bestFit="1" customWidth="1"/>
    <col min="4369" max="4369" width="9.109375" style="32" bestFit="1" customWidth="1"/>
    <col min="4370" max="4370" width="11.33203125" style="32" bestFit="1" customWidth="1"/>
    <col min="4371" max="4371" width="10.109375" style="32" bestFit="1" customWidth="1"/>
    <col min="4372" max="4609" width="8.88671875" style="32"/>
    <col min="4610" max="4610" width="37.109375" style="32" customWidth="1"/>
    <col min="4611" max="4611" width="13.88671875" style="32" bestFit="1" customWidth="1"/>
    <col min="4612" max="4612" width="10" style="32" bestFit="1" customWidth="1"/>
    <col min="4613" max="4613" width="28.5546875" style="32" bestFit="1" customWidth="1"/>
    <col min="4614" max="4614" width="13" style="32" bestFit="1" customWidth="1"/>
    <col min="4615" max="4615" width="17.6640625" style="32" bestFit="1" customWidth="1"/>
    <col min="4616" max="4616" width="10.109375" style="32" bestFit="1" customWidth="1"/>
    <col min="4617" max="4617" width="14.109375" style="32" bestFit="1" customWidth="1"/>
    <col min="4618" max="4618" width="8.6640625" style="32" bestFit="1" customWidth="1"/>
    <col min="4619" max="4619" width="7.33203125" style="32" bestFit="1" customWidth="1"/>
    <col min="4620" max="4620" width="12.5546875" style="32" bestFit="1" customWidth="1"/>
    <col min="4621" max="4621" width="13.109375" style="32" bestFit="1" customWidth="1"/>
    <col min="4622" max="4622" width="10.5546875" style="32" bestFit="1" customWidth="1"/>
    <col min="4623" max="4623" width="16.109375" style="32" bestFit="1" customWidth="1"/>
    <col min="4624" max="4624" width="10.109375" style="32" bestFit="1" customWidth="1"/>
    <col min="4625" max="4625" width="9.109375" style="32" bestFit="1" customWidth="1"/>
    <col min="4626" max="4626" width="11.33203125" style="32" bestFit="1" customWidth="1"/>
    <col min="4627" max="4627" width="10.109375" style="32" bestFit="1" customWidth="1"/>
    <col min="4628" max="4865" width="8.88671875" style="32"/>
    <col min="4866" max="4866" width="37.109375" style="32" customWidth="1"/>
    <col min="4867" max="4867" width="13.88671875" style="32" bestFit="1" customWidth="1"/>
    <col min="4868" max="4868" width="10" style="32" bestFit="1" customWidth="1"/>
    <col min="4869" max="4869" width="28.5546875" style="32" bestFit="1" customWidth="1"/>
    <col min="4870" max="4870" width="13" style="32" bestFit="1" customWidth="1"/>
    <col min="4871" max="4871" width="17.6640625" style="32" bestFit="1" customWidth="1"/>
    <col min="4872" max="4872" width="10.109375" style="32" bestFit="1" customWidth="1"/>
    <col min="4873" max="4873" width="14.109375" style="32" bestFit="1" customWidth="1"/>
    <col min="4874" max="4874" width="8.6640625" style="32" bestFit="1" customWidth="1"/>
    <col min="4875" max="4875" width="7.33203125" style="32" bestFit="1" customWidth="1"/>
    <col min="4876" max="4876" width="12.5546875" style="32" bestFit="1" customWidth="1"/>
    <col min="4877" max="4877" width="13.109375" style="32" bestFit="1" customWidth="1"/>
    <col min="4878" max="4878" width="10.5546875" style="32" bestFit="1" customWidth="1"/>
    <col min="4879" max="4879" width="16.109375" style="32" bestFit="1" customWidth="1"/>
    <col min="4880" max="4880" width="10.109375" style="32" bestFit="1" customWidth="1"/>
    <col min="4881" max="4881" width="9.109375" style="32" bestFit="1" customWidth="1"/>
    <col min="4882" max="4882" width="11.33203125" style="32" bestFit="1" customWidth="1"/>
    <col min="4883" max="4883" width="10.109375" style="32" bestFit="1" customWidth="1"/>
    <col min="4884" max="5121" width="8.88671875" style="32"/>
    <col min="5122" max="5122" width="37.109375" style="32" customWidth="1"/>
    <col min="5123" max="5123" width="13.88671875" style="32" bestFit="1" customWidth="1"/>
    <col min="5124" max="5124" width="10" style="32" bestFit="1" customWidth="1"/>
    <col min="5125" max="5125" width="28.5546875" style="32" bestFit="1" customWidth="1"/>
    <col min="5126" max="5126" width="13" style="32" bestFit="1" customWidth="1"/>
    <col min="5127" max="5127" width="17.6640625" style="32" bestFit="1" customWidth="1"/>
    <col min="5128" max="5128" width="10.109375" style="32" bestFit="1" customWidth="1"/>
    <col min="5129" max="5129" width="14.109375" style="32" bestFit="1" customWidth="1"/>
    <col min="5130" max="5130" width="8.6640625" style="32" bestFit="1" customWidth="1"/>
    <col min="5131" max="5131" width="7.33203125" style="32" bestFit="1" customWidth="1"/>
    <col min="5132" max="5132" width="12.5546875" style="32" bestFit="1" customWidth="1"/>
    <col min="5133" max="5133" width="13.109375" style="32" bestFit="1" customWidth="1"/>
    <col min="5134" max="5134" width="10.5546875" style="32" bestFit="1" customWidth="1"/>
    <col min="5135" max="5135" width="16.109375" style="32" bestFit="1" customWidth="1"/>
    <col min="5136" max="5136" width="10.109375" style="32" bestFit="1" customWidth="1"/>
    <col min="5137" max="5137" width="9.109375" style="32" bestFit="1" customWidth="1"/>
    <col min="5138" max="5138" width="11.33203125" style="32" bestFit="1" customWidth="1"/>
    <col min="5139" max="5139" width="10.109375" style="32" bestFit="1" customWidth="1"/>
    <col min="5140" max="5377" width="8.88671875" style="32"/>
    <col min="5378" max="5378" width="37.109375" style="32" customWidth="1"/>
    <col min="5379" max="5379" width="13.88671875" style="32" bestFit="1" customWidth="1"/>
    <col min="5380" max="5380" width="10" style="32" bestFit="1" customWidth="1"/>
    <col min="5381" max="5381" width="28.5546875" style="32" bestFit="1" customWidth="1"/>
    <col min="5382" max="5382" width="13" style="32" bestFit="1" customWidth="1"/>
    <col min="5383" max="5383" width="17.6640625" style="32" bestFit="1" customWidth="1"/>
    <col min="5384" max="5384" width="10.109375" style="32" bestFit="1" customWidth="1"/>
    <col min="5385" max="5385" width="14.109375" style="32" bestFit="1" customWidth="1"/>
    <col min="5386" max="5386" width="8.6640625" style="32" bestFit="1" customWidth="1"/>
    <col min="5387" max="5387" width="7.33203125" style="32" bestFit="1" customWidth="1"/>
    <col min="5388" max="5388" width="12.5546875" style="32" bestFit="1" customWidth="1"/>
    <col min="5389" max="5389" width="13.109375" style="32" bestFit="1" customWidth="1"/>
    <col min="5390" max="5390" width="10.5546875" style="32" bestFit="1" customWidth="1"/>
    <col min="5391" max="5391" width="16.109375" style="32" bestFit="1" customWidth="1"/>
    <col min="5392" max="5392" width="10.109375" style="32" bestFit="1" customWidth="1"/>
    <col min="5393" max="5393" width="9.109375" style="32" bestFit="1" customWidth="1"/>
    <col min="5394" max="5394" width="11.33203125" style="32" bestFit="1" customWidth="1"/>
    <col min="5395" max="5395" width="10.109375" style="32" bestFit="1" customWidth="1"/>
    <col min="5396" max="5633" width="8.88671875" style="32"/>
    <col min="5634" max="5634" width="37.109375" style="32" customWidth="1"/>
    <col min="5635" max="5635" width="13.88671875" style="32" bestFit="1" customWidth="1"/>
    <col min="5636" max="5636" width="10" style="32" bestFit="1" customWidth="1"/>
    <col min="5637" max="5637" width="28.5546875" style="32" bestFit="1" customWidth="1"/>
    <col min="5638" max="5638" width="13" style="32" bestFit="1" customWidth="1"/>
    <col min="5639" max="5639" width="17.6640625" style="32" bestFit="1" customWidth="1"/>
    <col min="5640" max="5640" width="10.109375" style="32" bestFit="1" customWidth="1"/>
    <col min="5641" max="5641" width="14.109375" style="32" bestFit="1" customWidth="1"/>
    <col min="5642" max="5642" width="8.6640625" style="32" bestFit="1" customWidth="1"/>
    <col min="5643" max="5643" width="7.33203125" style="32" bestFit="1" customWidth="1"/>
    <col min="5644" max="5644" width="12.5546875" style="32" bestFit="1" customWidth="1"/>
    <col min="5645" max="5645" width="13.109375" style="32" bestFit="1" customWidth="1"/>
    <col min="5646" max="5646" width="10.5546875" style="32" bestFit="1" customWidth="1"/>
    <col min="5647" max="5647" width="16.109375" style="32" bestFit="1" customWidth="1"/>
    <col min="5648" max="5648" width="10.109375" style="32" bestFit="1" customWidth="1"/>
    <col min="5649" max="5649" width="9.109375" style="32" bestFit="1" customWidth="1"/>
    <col min="5650" max="5650" width="11.33203125" style="32" bestFit="1" customWidth="1"/>
    <col min="5651" max="5651" width="10.109375" style="32" bestFit="1" customWidth="1"/>
    <col min="5652" max="5889" width="8.88671875" style="32"/>
    <col min="5890" max="5890" width="37.109375" style="32" customWidth="1"/>
    <col min="5891" max="5891" width="13.88671875" style="32" bestFit="1" customWidth="1"/>
    <col min="5892" max="5892" width="10" style="32" bestFit="1" customWidth="1"/>
    <col min="5893" max="5893" width="28.5546875" style="32" bestFit="1" customWidth="1"/>
    <col min="5894" max="5894" width="13" style="32" bestFit="1" customWidth="1"/>
    <col min="5895" max="5895" width="17.6640625" style="32" bestFit="1" customWidth="1"/>
    <col min="5896" max="5896" width="10.109375" style="32" bestFit="1" customWidth="1"/>
    <col min="5897" max="5897" width="14.109375" style="32" bestFit="1" customWidth="1"/>
    <col min="5898" max="5898" width="8.6640625" style="32" bestFit="1" customWidth="1"/>
    <col min="5899" max="5899" width="7.33203125" style="32" bestFit="1" customWidth="1"/>
    <col min="5900" max="5900" width="12.5546875" style="32" bestFit="1" customWidth="1"/>
    <col min="5901" max="5901" width="13.109375" style="32" bestFit="1" customWidth="1"/>
    <col min="5902" max="5902" width="10.5546875" style="32" bestFit="1" customWidth="1"/>
    <col min="5903" max="5903" width="16.109375" style="32" bestFit="1" customWidth="1"/>
    <col min="5904" max="5904" width="10.109375" style="32" bestFit="1" customWidth="1"/>
    <col min="5905" max="5905" width="9.109375" style="32" bestFit="1" customWidth="1"/>
    <col min="5906" max="5906" width="11.33203125" style="32" bestFit="1" customWidth="1"/>
    <col min="5907" max="5907" width="10.109375" style="32" bestFit="1" customWidth="1"/>
    <col min="5908" max="6145" width="8.88671875" style="32"/>
    <col min="6146" max="6146" width="37.109375" style="32" customWidth="1"/>
    <col min="6147" max="6147" width="13.88671875" style="32" bestFit="1" customWidth="1"/>
    <col min="6148" max="6148" width="10" style="32" bestFit="1" customWidth="1"/>
    <col min="6149" max="6149" width="28.5546875" style="32" bestFit="1" customWidth="1"/>
    <col min="6150" max="6150" width="13" style="32" bestFit="1" customWidth="1"/>
    <col min="6151" max="6151" width="17.6640625" style="32" bestFit="1" customWidth="1"/>
    <col min="6152" max="6152" width="10.109375" style="32" bestFit="1" customWidth="1"/>
    <col min="6153" max="6153" width="14.109375" style="32" bestFit="1" customWidth="1"/>
    <col min="6154" max="6154" width="8.6640625" style="32" bestFit="1" customWidth="1"/>
    <col min="6155" max="6155" width="7.33203125" style="32" bestFit="1" customWidth="1"/>
    <col min="6156" max="6156" width="12.5546875" style="32" bestFit="1" customWidth="1"/>
    <col min="6157" max="6157" width="13.109375" style="32" bestFit="1" customWidth="1"/>
    <col min="6158" max="6158" width="10.5546875" style="32" bestFit="1" customWidth="1"/>
    <col min="6159" max="6159" width="16.109375" style="32" bestFit="1" customWidth="1"/>
    <col min="6160" max="6160" width="10.109375" style="32" bestFit="1" customWidth="1"/>
    <col min="6161" max="6161" width="9.109375" style="32" bestFit="1" customWidth="1"/>
    <col min="6162" max="6162" width="11.33203125" style="32" bestFit="1" customWidth="1"/>
    <col min="6163" max="6163" width="10.109375" style="32" bestFit="1" customWidth="1"/>
    <col min="6164" max="6401" width="8.88671875" style="32"/>
    <col min="6402" max="6402" width="37.109375" style="32" customWidth="1"/>
    <col min="6403" max="6403" width="13.88671875" style="32" bestFit="1" customWidth="1"/>
    <col min="6404" max="6404" width="10" style="32" bestFit="1" customWidth="1"/>
    <col min="6405" max="6405" width="28.5546875" style="32" bestFit="1" customWidth="1"/>
    <col min="6406" max="6406" width="13" style="32" bestFit="1" customWidth="1"/>
    <col min="6407" max="6407" width="17.6640625" style="32" bestFit="1" customWidth="1"/>
    <col min="6408" max="6408" width="10.109375" style="32" bestFit="1" customWidth="1"/>
    <col min="6409" max="6409" width="14.109375" style="32" bestFit="1" customWidth="1"/>
    <col min="6410" max="6410" width="8.6640625" style="32" bestFit="1" customWidth="1"/>
    <col min="6411" max="6411" width="7.33203125" style="32" bestFit="1" customWidth="1"/>
    <col min="6412" max="6412" width="12.5546875" style="32" bestFit="1" customWidth="1"/>
    <col min="6413" max="6413" width="13.109375" style="32" bestFit="1" customWidth="1"/>
    <col min="6414" max="6414" width="10.5546875" style="32" bestFit="1" customWidth="1"/>
    <col min="6415" max="6415" width="16.109375" style="32" bestFit="1" customWidth="1"/>
    <col min="6416" max="6416" width="10.109375" style="32" bestFit="1" customWidth="1"/>
    <col min="6417" max="6417" width="9.109375" style="32" bestFit="1" customWidth="1"/>
    <col min="6418" max="6418" width="11.33203125" style="32" bestFit="1" customWidth="1"/>
    <col min="6419" max="6419" width="10.109375" style="32" bestFit="1" customWidth="1"/>
    <col min="6420" max="6657" width="8.88671875" style="32"/>
    <col min="6658" max="6658" width="37.109375" style="32" customWidth="1"/>
    <col min="6659" max="6659" width="13.88671875" style="32" bestFit="1" customWidth="1"/>
    <col min="6660" max="6660" width="10" style="32" bestFit="1" customWidth="1"/>
    <col min="6661" max="6661" width="28.5546875" style="32" bestFit="1" customWidth="1"/>
    <col min="6662" max="6662" width="13" style="32" bestFit="1" customWidth="1"/>
    <col min="6663" max="6663" width="17.6640625" style="32" bestFit="1" customWidth="1"/>
    <col min="6664" max="6664" width="10.109375" style="32" bestFit="1" customWidth="1"/>
    <col min="6665" max="6665" width="14.109375" style="32" bestFit="1" customWidth="1"/>
    <col min="6666" max="6666" width="8.6640625" style="32" bestFit="1" customWidth="1"/>
    <col min="6667" max="6667" width="7.33203125" style="32" bestFit="1" customWidth="1"/>
    <col min="6668" max="6668" width="12.5546875" style="32" bestFit="1" customWidth="1"/>
    <col min="6669" max="6669" width="13.109375" style="32" bestFit="1" customWidth="1"/>
    <col min="6670" max="6670" width="10.5546875" style="32" bestFit="1" customWidth="1"/>
    <col min="6671" max="6671" width="16.109375" style="32" bestFit="1" customWidth="1"/>
    <col min="6672" max="6672" width="10.109375" style="32" bestFit="1" customWidth="1"/>
    <col min="6673" max="6673" width="9.109375" style="32" bestFit="1" customWidth="1"/>
    <col min="6674" max="6674" width="11.33203125" style="32" bestFit="1" customWidth="1"/>
    <col min="6675" max="6675" width="10.109375" style="32" bestFit="1" customWidth="1"/>
    <col min="6676" max="6913" width="8.88671875" style="32"/>
    <col min="6914" max="6914" width="37.109375" style="32" customWidth="1"/>
    <col min="6915" max="6915" width="13.88671875" style="32" bestFit="1" customWidth="1"/>
    <col min="6916" max="6916" width="10" style="32" bestFit="1" customWidth="1"/>
    <col min="6917" max="6917" width="28.5546875" style="32" bestFit="1" customWidth="1"/>
    <col min="6918" max="6918" width="13" style="32" bestFit="1" customWidth="1"/>
    <col min="6919" max="6919" width="17.6640625" style="32" bestFit="1" customWidth="1"/>
    <col min="6920" max="6920" width="10.109375" style="32" bestFit="1" customWidth="1"/>
    <col min="6921" max="6921" width="14.109375" style="32" bestFit="1" customWidth="1"/>
    <col min="6922" max="6922" width="8.6640625" style="32" bestFit="1" customWidth="1"/>
    <col min="6923" max="6923" width="7.33203125" style="32" bestFit="1" customWidth="1"/>
    <col min="6924" max="6924" width="12.5546875" style="32" bestFit="1" customWidth="1"/>
    <col min="6925" max="6925" width="13.109375" style="32" bestFit="1" customWidth="1"/>
    <col min="6926" max="6926" width="10.5546875" style="32" bestFit="1" customWidth="1"/>
    <col min="6927" max="6927" width="16.109375" style="32" bestFit="1" customWidth="1"/>
    <col min="6928" max="6928" width="10.109375" style="32" bestFit="1" customWidth="1"/>
    <col min="6929" max="6929" width="9.109375" style="32" bestFit="1" customWidth="1"/>
    <col min="6930" max="6930" width="11.33203125" style="32" bestFit="1" customWidth="1"/>
    <col min="6931" max="6931" width="10.109375" style="32" bestFit="1" customWidth="1"/>
    <col min="6932" max="7169" width="8.88671875" style="32"/>
    <col min="7170" max="7170" width="37.109375" style="32" customWidth="1"/>
    <col min="7171" max="7171" width="13.88671875" style="32" bestFit="1" customWidth="1"/>
    <col min="7172" max="7172" width="10" style="32" bestFit="1" customWidth="1"/>
    <col min="7173" max="7173" width="28.5546875" style="32" bestFit="1" customWidth="1"/>
    <col min="7174" max="7174" width="13" style="32" bestFit="1" customWidth="1"/>
    <col min="7175" max="7175" width="17.6640625" style="32" bestFit="1" customWidth="1"/>
    <col min="7176" max="7176" width="10.109375" style="32" bestFit="1" customWidth="1"/>
    <col min="7177" max="7177" width="14.109375" style="32" bestFit="1" customWidth="1"/>
    <col min="7178" max="7178" width="8.6640625" style="32" bestFit="1" customWidth="1"/>
    <col min="7179" max="7179" width="7.33203125" style="32" bestFit="1" customWidth="1"/>
    <col min="7180" max="7180" width="12.5546875" style="32" bestFit="1" customWidth="1"/>
    <col min="7181" max="7181" width="13.109375" style="32" bestFit="1" customWidth="1"/>
    <col min="7182" max="7182" width="10.5546875" style="32" bestFit="1" customWidth="1"/>
    <col min="7183" max="7183" width="16.109375" style="32" bestFit="1" customWidth="1"/>
    <col min="7184" max="7184" width="10.109375" style="32" bestFit="1" customWidth="1"/>
    <col min="7185" max="7185" width="9.109375" style="32" bestFit="1" customWidth="1"/>
    <col min="7186" max="7186" width="11.33203125" style="32" bestFit="1" customWidth="1"/>
    <col min="7187" max="7187" width="10.109375" style="32" bestFit="1" customWidth="1"/>
    <col min="7188" max="7425" width="8.88671875" style="32"/>
    <col min="7426" max="7426" width="37.109375" style="32" customWidth="1"/>
    <col min="7427" max="7427" width="13.88671875" style="32" bestFit="1" customWidth="1"/>
    <col min="7428" max="7428" width="10" style="32" bestFit="1" customWidth="1"/>
    <col min="7429" max="7429" width="28.5546875" style="32" bestFit="1" customWidth="1"/>
    <col min="7430" max="7430" width="13" style="32" bestFit="1" customWidth="1"/>
    <col min="7431" max="7431" width="17.6640625" style="32" bestFit="1" customWidth="1"/>
    <col min="7432" max="7432" width="10.109375" style="32" bestFit="1" customWidth="1"/>
    <col min="7433" max="7433" width="14.109375" style="32" bestFit="1" customWidth="1"/>
    <col min="7434" max="7434" width="8.6640625" style="32" bestFit="1" customWidth="1"/>
    <col min="7435" max="7435" width="7.33203125" style="32" bestFit="1" customWidth="1"/>
    <col min="7436" max="7436" width="12.5546875" style="32" bestFit="1" customWidth="1"/>
    <col min="7437" max="7437" width="13.109375" style="32" bestFit="1" customWidth="1"/>
    <col min="7438" max="7438" width="10.5546875" style="32" bestFit="1" customWidth="1"/>
    <col min="7439" max="7439" width="16.109375" style="32" bestFit="1" customWidth="1"/>
    <col min="7440" max="7440" width="10.109375" style="32" bestFit="1" customWidth="1"/>
    <col min="7441" max="7441" width="9.109375" style="32" bestFit="1" customWidth="1"/>
    <col min="7442" max="7442" width="11.33203125" style="32" bestFit="1" customWidth="1"/>
    <col min="7443" max="7443" width="10.109375" style="32" bestFit="1" customWidth="1"/>
    <col min="7444" max="7681" width="8.88671875" style="32"/>
    <col min="7682" max="7682" width="37.109375" style="32" customWidth="1"/>
    <col min="7683" max="7683" width="13.88671875" style="32" bestFit="1" customWidth="1"/>
    <col min="7684" max="7684" width="10" style="32" bestFit="1" customWidth="1"/>
    <col min="7685" max="7685" width="28.5546875" style="32" bestFit="1" customWidth="1"/>
    <col min="7686" max="7686" width="13" style="32" bestFit="1" customWidth="1"/>
    <col min="7687" max="7687" width="17.6640625" style="32" bestFit="1" customWidth="1"/>
    <col min="7688" max="7688" width="10.109375" style="32" bestFit="1" customWidth="1"/>
    <col min="7689" max="7689" width="14.109375" style="32" bestFit="1" customWidth="1"/>
    <col min="7690" max="7690" width="8.6640625" style="32" bestFit="1" customWidth="1"/>
    <col min="7691" max="7691" width="7.33203125" style="32" bestFit="1" customWidth="1"/>
    <col min="7692" max="7692" width="12.5546875" style="32" bestFit="1" customWidth="1"/>
    <col min="7693" max="7693" width="13.109375" style="32" bestFit="1" customWidth="1"/>
    <col min="7694" max="7694" width="10.5546875" style="32" bestFit="1" customWidth="1"/>
    <col min="7695" max="7695" width="16.109375" style="32" bestFit="1" customWidth="1"/>
    <col min="7696" max="7696" width="10.109375" style="32" bestFit="1" customWidth="1"/>
    <col min="7697" max="7697" width="9.109375" style="32" bestFit="1" customWidth="1"/>
    <col min="7698" max="7698" width="11.33203125" style="32" bestFit="1" customWidth="1"/>
    <col min="7699" max="7699" width="10.109375" style="32" bestFit="1" customWidth="1"/>
    <col min="7700" max="7937" width="8.88671875" style="32"/>
    <col min="7938" max="7938" width="37.109375" style="32" customWidth="1"/>
    <col min="7939" max="7939" width="13.88671875" style="32" bestFit="1" customWidth="1"/>
    <col min="7940" max="7940" width="10" style="32" bestFit="1" customWidth="1"/>
    <col min="7941" max="7941" width="28.5546875" style="32" bestFit="1" customWidth="1"/>
    <col min="7942" max="7942" width="13" style="32" bestFit="1" customWidth="1"/>
    <col min="7943" max="7943" width="17.6640625" style="32" bestFit="1" customWidth="1"/>
    <col min="7944" max="7944" width="10.109375" style="32" bestFit="1" customWidth="1"/>
    <col min="7945" max="7945" width="14.109375" style="32" bestFit="1" customWidth="1"/>
    <col min="7946" max="7946" width="8.6640625" style="32" bestFit="1" customWidth="1"/>
    <col min="7947" max="7947" width="7.33203125" style="32" bestFit="1" customWidth="1"/>
    <col min="7948" max="7948" width="12.5546875" style="32" bestFit="1" customWidth="1"/>
    <col min="7949" max="7949" width="13.109375" style="32" bestFit="1" customWidth="1"/>
    <col min="7950" max="7950" width="10.5546875" style="32" bestFit="1" customWidth="1"/>
    <col min="7951" max="7951" width="16.109375" style="32" bestFit="1" customWidth="1"/>
    <col min="7952" max="7952" width="10.109375" style="32" bestFit="1" customWidth="1"/>
    <col min="7953" max="7953" width="9.109375" style="32" bestFit="1" customWidth="1"/>
    <col min="7954" max="7954" width="11.33203125" style="32" bestFit="1" customWidth="1"/>
    <col min="7955" max="7955" width="10.109375" style="32" bestFit="1" customWidth="1"/>
    <col min="7956" max="8193" width="8.88671875" style="32"/>
    <col min="8194" max="8194" width="37.109375" style="32" customWidth="1"/>
    <col min="8195" max="8195" width="13.88671875" style="32" bestFit="1" customWidth="1"/>
    <col min="8196" max="8196" width="10" style="32" bestFit="1" customWidth="1"/>
    <col min="8197" max="8197" width="28.5546875" style="32" bestFit="1" customWidth="1"/>
    <col min="8198" max="8198" width="13" style="32" bestFit="1" customWidth="1"/>
    <col min="8199" max="8199" width="17.6640625" style="32" bestFit="1" customWidth="1"/>
    <col min="8200" max="8200" width="10.109375" style="32" bestFit="1" customWidth="1"/>
    <col min="8201" max="8201" width="14.109375" style="32" bestFit="1" customWidth="1"/>
    <col min="8202" max="8202" width="8.6640625" style="32" bestFit="1" customWidth="1"/>
    <col min="8203" max="8203" width="7.33203125" style="32" bestFit="1" customWidth="1"/>
    <col min="8204" max="8204" width="12.5546875" style="32" bestFit="1" customWidth="1"/>
    <col min="8205" max="8205" width="13.109375" style="32" bestFit="1" customWidth="1"/>
    <col min="8206" max="8206" width="10.5546875" style="32" bestFit="1" customWidth="1"/>
    <col min="8207" max="8207" width="16.109375" style="32" bestFit="1" customWidth="1"/>
    <col min="8208" max="8208" width="10.109375" style="32" bestFit="1" customWidth="1"/>
    <col min="8209" max="8209" width="9.109375" style="32" bestFit="1" customWidth="1"/>
    <col min="8210" max="8210" width="11.33203125" style="32" bestFit="1" customWidth="1"/>
    <col min="8211" max="8211" width="10.109375" style="32" bestFit="1" customWidth="1"/>
    <col min="8212" max="8449" width="8.88671875" style="32"/>
    <col min="8450" max="8450" width="37.109375" style="32" customWidth="1"/>
    <col min="8451" max="8451" width="13.88671875" style="32" bestFit="1" customWidth="1"/>
    <col min="8452" max="8452" width="10" style="32" bestFit="1" customWidth="1"/>
    <col min="8453" max="8453" width="28.5546875" style="32" bestFit="1" customWidth="1"/>
    <col min="8454" max="8454" width="13" style="32" bestFit="1" customWidth="1"/>
    <col min="8455" max="8455" width="17.6640625" style="32" bestFit="1" customWidth="1"/>
    <col min="8456" max="8456" width="10.109375" style="32" bestFit="1" customWidth="1"/>
    <col min="8457" max="8457" width="14.109375" style="32" bestFit="1" customWidth="1"/>
    <col min="8458" max="8458" width="8.6640625" style="32" bestFit="1" customWidth="1"/>
    <col min="8459" max="8459" width="7.33203125" style="32" bestFit="1" customWidth="1"/>
    <col min="8460" max="8460" width="12.5546875" style="32" bestFit="1" customWidth="1"/>
    <col min="8461" max="8461" width="13.109375" style="32" bestFit="1" customWidth="1"/>
    <col min="8462" max="8462" width="10.5546875" style="32" bestFit="1" customWidth="1"/>
    <col min="8463" max="8463" width="16.109375" style="32" bestFit="1" customWidth="1"/>
    <col min="8464" max="8464" width="10.109375" style="32" bestFit="1" customWidth="1"/>
    <col min="8465" max="8465" width="9.109375" style="32" bestFit="1" customWidth="1"/>
    <col min="8466" max="8466" width="11.33203125" style="32" bestFit="1" customWidth="1"/>
    <col min="8467" max="8467" width="10.109375" style="32" bestFit="1" customWidth="1"/>
    <col min="8468" max="8705" width="8.88671875" style="32"/>
    <col min="8706" max="8706" width="37.109375" style="32" customWidth="1"/>
    <col min="8707" max="8707" width="13.88671875" style="32" bestFit="1" customWidth="1"/>
    <col min="8708" max="8708" width="10" style="32" bestFit="1" customWidth="1"/>
    <col min="8709" max="8709" width="28.5546875" style="32" bestFit="1" customWidth="1"/>
    <col min="8710" max="8710" width="13" style="32" bestFit="1" customWidth="1"/>
    <col min="8711" max="8711" width="17.6640625" style="32" bestFit="1" customWidth="1"/>
    <col min="8712" max="8712" width="10.109375" style="32" bestFit="1" customWidth="1"/>
    <col min="8713" max="8713" width="14.109375" style="32" bestFit="1" customWidth="1"/>
    <col min="8714" max="8714" width="8.6640625" style="32" bestFit="1" customWidth="1"/>
    <col min="8715" max="8715" width="7.33203125" style="32" bestFit="1" customWidth="1"/>
    <col min="8716" max="8716" width="12.5546875" style="32" bestFit="1" customWidth="1"/>
    <col min="8717" max="8717" width="13.109375" style="32" bestFit="1" customWidth="1"/>
    <col min="8718" max="8718" width="10.5546875" style="32" bestFit="1" customWidth="1"/>
    <col min="8719" max="8719" width="16.109375" style="32" bestFit="1" customWidth="1"/>
    <col min="8720" max="8720" width="10.109375" style="32" bestFit="1" customWidth="1"/>
    <col min="8721" max="8721" width="9.109375" style="32" bestFit="1" customWidth="1"/>
    <col min="8722" max="8722" width="11.33203125" style="32" bestFit="1" customWidth="1"/>
    <col min="8723" max="8723" width="10.109375" style="32" bestFit="1" customWidth="1"/>
    <col min="8724" max="8961" width="8.88671875" style="32"/>
    <col min="8962" max="8962" width="37.109375" style="32" customWidth="1"/>
    <col min="8963" max="8963" width="13.88671875" style="32" bestFit="1" customWidth="1"/>
    <col min="8964" max="8964" width="10" style="32" bestFit="1" customWidth="1"/>
    <col min="8965" max="8965" width="28.5546875" style="32" bestFit="1" customWidth="1"/>
    <col min="8966" max="8966" width="13" style="32" bestFit="1" customWidth="1"/>
    <col min="8967" max="8967" width="17.6640625" style="32" bestFit="1" customWidth="1"/>
    <col min="8968" max="8968" width="10.109375" style="32" bestFit="1" customWidth="1"/>
    <col min="8969" max="8969" width="14.109375" style="32" bestFit="1" customWidth="1"/>
    <col min="8970" max="8970" width="8.6640625" style="32" bestFit="1" customWidth="1"/>
    <col min="8971" max="8971" width="7.33203125" style="32" bestFit="1" customWidth="1"/>
    <col min="8972" max="8972" width="12.5546875" style="32" bestFit="1" customWidth="1"/>
    <col min="8973" max="8973" width="13.109375" style="32" bestFit="1" customWidth="1"/>
    <col min="8974" max="8974" width="10.5546875" style="32" bestFit="1" customWidth="1"/>
    <col min="8975" max="8975" width="16.109375" style="32" bestFit="1" customWidth="1"/>
    <col min="8976" max="8976" width="10.109375" style="32" bestFit="1" customWidth="1"/>
    <col min="8977" max="8977" width="9.109375" style="32" bestFit="1" customWidth="1"/>
    <col min="8978" max="8978" width="11.33203125" style="32" bestFit="1" customWidth="1"/>
    <col min="8979" max="8979" width="10.109375" style="32" bestFit="1" customWidth="1"/>
    <col min="8980" max="9217" width="8.88671875" style="32"/>
    <col min="9218" max="9218" width="37.109375" style="32" customWidth="1"/>
    <col min="9219" max="9219" width="13.88671875" style="32" bestFit="1" customWidth="1"/>
    <col min="9220" max="9220" width="10" style="32" bestFit="1" customWidth="1"/>
    <col min="9221" max="9221" width="28.5546875" style="32" bestFit="1" customWidth="1"/>
    <col min="9222" max="9222" width="13" style="32" bestFit="1" customWidth="1"/>
    <col min="9223" max="9223" width="17.6640625" style="32" bestFit="1" customWidth="1"/>
    <col min="9224" max="9224" width="10.109375" style="32" bestFit="1" customWidth="1"/>
    <col min="9225" max="9225" width="14.109375" style="32" bestFit="1" customWidth="1"/>
    <col min="9226" max="9226" width="8.6640625" style="32" bestFit="1" customWidth="1"/>
    <col min="9227" max="9227" width="7.33203125" style="32" bestFit="1" customWidth="1"/>
    <col min="9228" max="9228" width="12.5546875" style="32" bestFit="1" customWidth="1"/>
    <col min="9229" max="9229" width="13.109375" style="32" bestFit="1" customWidth="1"/>
    <col min="9230" max="9230" width="10.5546875" style="32" bestFit="1" customWidth="1"/>
    <col min="9231" max="9231" width="16.109375" style="32" bestFit="1" customWidth="1"/>
    <col min="9232" max="9232" width="10.109375" style="32" bestFit="1" customWidth="1"/>
    <col min="9233" max="9233" width="9.109375" style="32" bestFit="1" customWidth="1"/>
    <col min="9234" max="9234" width="11.33203125" style="32" bestFit="1" customWidth="1"/>
    <col min="9235" max="9235" width="10.109375" style="32" bestFit="1" customWidth="1"/>
    <col min="9236" max="9473" width="8.88671875" style="32"/>
    <col min="9474" max="9474" width="37.109375" style="32" customWidth="1"/>
    <col min="9475" max="9475" width="13.88671875" style="32" bestFit="1" customWidth="1"/>
    <col min="9476" max="9476" width="10" style="32" bestFit="1" customWidth="1"/>
    <col min="9477" max="9477" width="28.5546875" style="32" bestFit="1" customWidth="1"/>
    <col min="9478" max="9478" width="13" style="32" bestFit="1" customWidth="1"/>
    <col min="9479" max="9479" width="17.6640625" style="32" bestFit="1" customWidth="1"/>
    <col min="9480" max="9480" width="10.109375" style="32" bestFit="1" customWidth="1"/>
    <col min="9481" max="9481" width="14.109375" style="32" bestFit="1" customWidth="1"/>
    <col min="9482" max="9482" width="8.6640625" style="32" bestFit="1" customWidth="1"/>
    <col min="9483" max="9483" width="7.33203125" style="32" bestFit="1" customWidth="1"/>
    <col min="9484" max="9484" width="12.5546875" style="32" bestFit="1" customWidth="1"/>
    <col min="9485" max="9485" width="13.109375" style="32" bestFit="1" customWidth="1"/>
    <col min="9486" max="9486" width="10.5546875" style="32" bestFit="1" customWidth="1"/>
    <col min="9487" max="9487" width="16.109375" style="32" bestFit="1" customWidth="1"/>
    <col min="9488" max="9488" width="10.109375" style="32" bestFit="1" customWidth="1"/>
    <col min="9489" max="9489" width="9.109375" style="32" bestFit="1" customWidth="1"/>
    <col min="9490" max="9490" width="11.33203125" style="32" bestFit="1" customWidth="1"/>
    <col min="9491" max="9491" width="10.109375" style="32" bestFit="1" customWidth="1"/>
    <col min="9492" max="9729" width="8.88671875" style="32"/>
    <col min="9730" max="9730" width="37.109375" style="32" customWidth="1"/>
    <col min="9731" max="9731" width="13.88671875" style="32" bestFit="1" customWidth="1"/>
    <col min="9732" max="9732" width="10" style="32" bestFit="1" customWidth="1"/>
    <col min="9733" max="9733" width="28.5546875" style="32" bestFit="1" customWidth="1"/>
    <col min="9734" max="9734" width="13" style="32" bestFit="1" customWidth="1"/>
    <col min="9735" max="9735" width="17.6640625" style="32" bestFit="1" customWidth="1"/>
    <col min="9736" max="9736" width="10.109375" style="32" bestFit="1" customWidth="1"/>
    <col min="9737" max="9737" width="14.109375" style="32" bestFit="1" customWidth="1"/>
    <col min="9738" max="9738" width="8.6640625" style="32" bestFit="1" customWidth="1"/>
    <col min="9739" max="9739" width="7.33203125" style="32" bestFit="1" customWidth="1"/>
    <col min="9740" max="9740" width="12.5546875" style="32" bestFit="1" customWidth="1"/>
    <col min="9741" max="9741" width="13.109375" style="32" bestFit="1" customWidth="1"/>
    <col min="9742" max="9742" width="10.5546875" style="32" bestFit="1" customWidth="1"/>
    <col min="9743" max="9743" width="16.109375" style="32" bestFit="1" customWidth="1"/>
    <col min="9744" max="9744" width="10.109375" style="32" bestFit="1" customWidth="1"/>
    <col min="9745" max="9745" width="9.109375" style="32" bestFit="1" customWidth="1"/>
    <col min="9746" max="9746" width="11.33203125" style="32" bestFit="1" customWidth="1"/>
    <col min="9747" max="9747" width="10.109375" style="32" bestFit="1" customWidth="1"/>
    <col min="9748" max="9985" width="8.88671875" style="32"/>
    <col min="9986" max="9986" width="37.109375" style="32" customWidth="1"/>
    <col min="9987" max="9987" width="13.88671875" style="32" bestFit="1" customWidth="1"/>
    <col min="9988" max="9988" width="10" style="32" bestFit="1" customWidth="1"/>
    <col min="9989" max="9989" width="28.5546875" style="32" bestFit="1" customWidth="1"/>
    <col min="9990" max="9990" width="13" style="32" bestFit="1" customWidth="1"/>
    <col min="9991" max="9991" width="17.6640625" style="32" bestFit="1" customWidth="1"/>
    <col min="9992" max="9992" width="10.109375" style="32" bestFit="1" customWidth="1"/>
    <col min="9993" max="9993" width="14.109375" style="32" bestFit="1" customWidth="1"/>
    <col min="9994" max="9994" width="8.6640625" style="32" bestFit="1" customWidth="1"/>
    <col min="9995" max="9995" width="7.33203125" style="32" bestFit="1" customWidth="1"/>
    <col min="9996" max="9996" width="12.5546875" style="32" bestFit="1" customWidth="1"/>
    <col min="9997" max="9997" width="13.109375" style="32" bestFit="1" customWidth="1"/>
    <col min="9998" max="9998" width="10.5546875" style="32" bestFit="1" customWidth="1"/>
    <col min="9999" max="9999" width="16.109375" style="32" bestFit="1" customWidth="1"/>
    <col min="10000" max="10000" width="10.109375" style="32" bestFit="1" customWidth="1"/>
    <col min="10001" max="10001" width="9.109375" style="32" bestFit="1" customWidth="1"/>
    <col min="10002" max="10002" width="11.33203125" style="32" bestFit="1" customWidth="1"/>
    <col min="10003" max="10003" width="10.109375" style="32" bestFit="1" customWidth="1"/>
    <col min="10004" max="10241" width="8.88671875" style="32"/>
    <col min="10242" max="10242" width="37.109375" style="32" customWidth="1"/>
    <col min="10243" max="10243" width="13.88671875" style="32" bestFit="1" customWidth="1"/>
    <col min="10244" max="10244" width="10" style="32" bestFit="1" customWidth="1"/>
    <col min="10245" max="10245" width="28.5546875" style="32" bestFit="1" customWidth="1"/>
    <col min="10246" max="10246" width="13" style="32" bestFit="1" customWidth="1"/>
    <col min="10247" max="10247" width="17.6640625" style="32" bestFit="1" customWidth="1"/>
    <col min="10248" max="10248" width="10.109375" style="32" bestFit="1" customWidth="1"/>
    <col min="10249" max="10249" width="14.109375" style="32" bestFit="1" customWidth="1"/>
    <col min="10250" max="10250" width="8.6640625" style="32" bestFit="1" customWidth="1"/>
    <col min="10251" max="10251" width="7.33203125" style="32" bestFit="1" customWidth="1"/>
    <col min="10252" max="10252" width="12.5546875" style="32" bestFit="1" customWidth="1"/>
    <col min="10253" max="10253" width="13.109375" style="32" bestFit="1" customWidth="1"/>
    <col min="10254" max="10254" width="10.5546875" style="32" bestFit="1" customWidth="1"/>
    <col min="10255" max="10255" width="16.109375" style="32" bestFit="1" customWidth="1"/>
    <col min="10256" max="10256" width="10.109375" style="32" bestFit="1" customWidth="1"/>
    <col min="10257" max="10257" width="9.109375" style="32" bestFit="1" customWidth="1"/>
    <col min="10258" max="10258" width="11.33203125" style="32" bestFit="1" customWidth="1"/>
    <col min="10259" max="10259" width="10.109375" style="32" bestFit="1" customWidth="1"/>
    <col min="10260" max="10497" width="8.88671875" style="32"/>
    <col min="10498" max="10498" width="37.109375" style="32" customWidth="1"/>
    <col min="10499" max="10499" width="13.88671875" style="32" bestFit="1" customWidth="1"/>
    <col min="10500" max="10500" width="10" style="32" bestFit="1" customWidth="1"/>
    <col min="10501" max="10501" width="28.5546875" style="32" bestFit="1" customWidth="1"/>
    <col min="10502" max="10502" width="13" style="32" bestFit="1" customWidth="1"/>
    <col min="10503" max="10503" width="17.6640625" style="32" bestFit="1" customWidth="1"/>
    <col min="10504" max="10504" width="10.109375" style="32" bestFit="1" customWidth="1"/>
    <col min="10505" max="10505" width="14.109375" style="32" bestFit="1" customWidth="1"/>
    <col min="10506" max="10506" width="8.6640625" style="32" bestFit="1" customWidth="1"/>
    <col min="10507" max="10507" width="7.33203125" style="32" bestFit="1" customWidth="1"/>
    <col min="10508" max="10508" width="12.5546875" style="32" bestFit="1" customWidth="1"/>
    <col min="10509" max="10509" width="13.109375" style="32" bestFit="1" customWidth="1"/>
    <col min="10510" max="10510" width="10.5546875" style="32" bestFit="1" customWidth="1"/>
    <col min="10511" max="10511" width="16.109375" style="32" bestFit="1" customWidth="1"/>
    <col min="10512" max="10512" width="10.109375" style="32" bestFit="1" customWidth="1"/>
    <col min="10513" max="10513" width="9.109375" style="32" bestFit="1" customWidth="1"/>
    <col min="10514" max="10514" width="11.33203125" style="32" bestFit="1" customWidth="1"/>
    <col min="10515" max="10515" width="10.109375" style="32" bestFit="1" customWidth="1"/>
    <col min="10516" max="10753" width="8.88671875" style="32"/>
    <col min="10754" max="10754" width="37.109375" style="32" customWidth="1"/>
    <col min="10755" max="10755" width="13.88671875" style="32" bestFit="1" customWidth="1"/>
    <col min="10756" max="10756" width="10" style="32" bestFit="1" customWidth="1"/>
    <col min="10757" max="10757" width="28.5546875" style="32" bestFit="1" customWidth="1"/>
    <col min="10758" max="10758" width="13" style="32" bestFit="1" customWidth="1"/>
    <col min="10759" max="10759" width="17.6640625" style="32" bestFit="1" customWidth="1"/>
    <col min="10760" max="10760" width="10.109375" style="32" bestFit="1" customWidth="1"/>
    <col min="10761" max="10761" width="14.109375" style="32" bestFit="1" customWidth="1"/>
    <col min="10762" max="10762" width="8.6640625" style="32" bestFit="1" customWidth="1"/>
    <col min="10763" max="10763" width="7.33203125" style="32" bestFit="1" customWidth="1"/>
    <col min="10764" max="10764" width="12.5546875" style="32" bestFit="1" customWidth="1"/>
    <col min="10765" max="10765" width="13.109375" style="32" bestFit="1" customWidth="1"/>
    <col min="10766" max="10766" width="10.5546875" style="32" bestFit="1" customWidth="1"/>
    <col min="10767" max="10767" width="16.109375" style="32" bestFit="1" customWidth="1"/>
    <col min="10768" max="10768" width="10.109375" style="32" bestFit="1" customWidth="1"/>
    <col min="10769" max="10769" width="9.109375" style="32" bestFit="1" customWidth="1"/>
    <col min="10770" max="10770" width="11.33203125" style="32" bestFit="1" customWidth="1"/>
    <col min="10771" max="10771" width="10.109375" style="32" bestFit="1" customWidth="1"/>
    <col min="10772" max="11009" width="8.88671875" style="32"/>
    <col min="11010" max="11010" width="37.109375" style="32" customWidth="1"/>
    <col min="11011" max="11011" width="13.88671875" style="32" bestFit="1" customWidth="1"/>
    <col min="11012" max="11012" width="10" style="32" bestFit="1" customWidth="1"/>
    <col min="11013" max="11013" width="28.5546875" style="32" bestFit="1" customWidth="1"/>
    <col min="11014" max="11014" width="13" style="32" bestFit="1" customWidth="1"/>
    <col min="11015" max="11015" width="17.6640625" style="32" bestFit="1" customWidth="1"/>
    <col min="11016" max="11016" width="10.109375" style="32" bestFit="1" customWidth="1"/>
    <col min="11017" max="11017" width="14.109375" style="32" bestFit="1" customWidth="1"/>
    <col min="11018" max="11018" width="8.6640625" style="32" bestFit="1" customWidth="1"/>
    <col min="11019" max="11019" width="7.33203125" style="32" bestFit="1" customWidth="1"/>
    <col min="11020" max="11020" width="12.5546875" style="32" bestFit="1" customWidth="1"/>
    <col min="11021" max="11021" width="13.109375" style="32" bestFit="1" customWidth="1"/>
    <col min="11022" max="11022" width="10.5546875" style="32" bestFit="1" customWidth="1"/>
    <col min="11023" max="11023" width="16.109375" style="32" bestFit="1" customWidth="1"/>
    <col min="11024" max="11024" width="10.109375" style="32" bestFit="1" customWidth="1"/>
    <col min="11025" max="11025" width="9.109375" style="32" bestFit="1" customWidth="1"/>
    <col min="11026" max="11026" width="11.33203125" style="32" bestFit="1" customWidth="1"/>
    <col min="11027" max="11027" width="10.109375" style="32" bestFit="1" customWidth="1"/>
    <col min="11028" max="11265" width="8.88671875" style="32"/>
    <col min="11266" max="11266" width="37.109375" style="32" customWidth="1"/>
    <col min="11267" max="11267" width="13.88671875" style="32" bestFit="1" customWidth="1"/>
    <col min="11268" max="11268" width="10" style="32" bestFit="1" customWidth="1"/>
    <col min="11269" max="11269" width="28.5546875" style="32" bestFit="1" customWidth="1"/>
    <col min="11270" max="11270" width="13" style="32" bestFit="1" customWidth="1"/>
    <col min="11271" max="11271" width="17.6640625" style="32" bestFit="1" customWidth="1"/>
    <col min="11272" max="11272" width="10.109375" style="32" bestFit="1" customWidth="1"/>
    <col min="11273" max="11273" width="14.109375" style="32" bestFit="1" customWidth="1"/>
    <col min="11274" max="11274" width="8.6640625" style="32" bestFit="1" customWidth="1"/>
    <col min="11275" max="11275" width="7.33203125" style="32" bestFit="1" customWidth="1"/>
    <col min="11276" max="11276" width="12.5546875" style="32" bestFit="1" customWidth="1"/>
    <col min="11277" max="11277" width="13.109375" style="32" bestFit="1" customWidth="1"/>
    <col min="11278" max="11278" width="10.5546875" style="32" bestFit="1" customWidth="1"/>
    <col min="11279" max="11279" width="16.109375" style="32" bestFit="1" customWidth="1"/>
    <col min="11280" max="11280" width="10.109375" style="32" bestFit="1" customWidth="1"/>
    <col min="11281" max="11281" width="9.109375" style="32" bestFit="1" customWidth="1"/>
    <col min="11282" max="11282" width="11.33203125" style="32" bestFit="1" customWidth="1"/>
    <col min="11283" max="11283" width="10.109375" style="32" bestFit="1" customWidth="1"/>
    <col min="11284" max="11521" width="8.88671875" style="32"/>
    <col min="11522" max="11522" width="37.109375" style="32" customWidth="1"/>
    <col min="11523" max="11523" width="13.88671875" style="32" bestFit="1" customWidth="1"/>
    <col min="11524" max="11524" width="10" style="32" bestFit="1" customWidth="1"/>
    <col min="11525" max="11525" width="28.5546875" style="32" bestFit="1" customWidth="1"/>
    <col min="11526" max="11526" width="13" style="32" bestFit="1" customWidth="1"/>
    <col min="11527" max="11527" width="17.6640625" style="32" bestFit="1" customWidth="1"/>
    <col min="11528" max="11528" width="10.109375" style="32" bestFit="1" customWidth="1"/>
    <col min="11529" max="11529" width="14.109375" style="32" bestFit="1" customWidth="1"/>
    <col min="11530" max="11530" width="8.6640625" style="32" bestFit="1" customWidth="1"/>
    <col min="11531" max="11531" width="7.33203125" style="32" bestFit="1" customWidth="1"/>
    <col min="11532" max="11532" width="12.5546875" style="32" bestFit="1" customWidth="1"/>
    <col min="11533" max="11533" width="13.109375" style="32" bestFit="1" customWidth="1"/>
    <col min="11534" max="11534" width="10.5546875" style="32" bestFit="1" customWidth="1"/>
    <col min="11535" max="11535" width="16.109375" style="32" bestFit="1" customWidth="1"/>
    <col min="11536" max="11536" width="10.109375" style="32" bestFit="1" customWidth="1"/>
    <col min="11537" max="11537" width="9.109375" style="32" bestFit="1" customWidth="1"/>
    <col min="11538" max="11538" width="11.33203125" style="32" bestFit="1" customWidth="1"/>
    <col min="11539" max="11539" width="10.109375" style="32" bestFit="1" customWidth="1"/>
    <col min="11540" max="11777" width="8.88671875" style="32"/>
    <col min="11778" max="11778" width="37.109375" style="32" customWidth="1"/>
    <col min="11779" max="11779" width="13.88671875" style="32" bestFit="1" customWidth="1"/>
    <col min="11780" max="11780" width="10" style="32" bestFit="1" customWidth="1"/>
    <col min="11781" max="11781" width="28.5546875" style="32" bestFit="1" customWidth="1"/>
    <col min="11782" max="11782" width="13" style="32" bestFit="1" customWidth="1"/>
    <col min="11783" max="11783" width="17.6640625" style="32" bestFit="1" customWidth="1"/>
    <col min="11784" max="11784" width="10.109375" style="32" bestFit="1" customWidth="1"/>
    <col min="11785" max="11785" width="14.109375" style="32" bestFit="1" customWidth="1"/>
    <col min="11786" max="11786" width="8.6640625" style="32" bestFit="1" customWidth="1"/>
    <col min="11787" max="11787" width="7.33203125" style="32" bestFit="1" customWidth="1"/>
    <col min="11788" max="11788" width="12.5546875" style="32" bestFit="1" customWidth="1"/>
    <col min="11789" max="11789" width="13.109375" style="32" bestFit="1" customWidth="1"/>
    <col min="11790" max="11790" width="10.5546875" style="32" bestFit="1" customWidth="1"/>
    <col min="11791" max="11791" width="16.109375" style="32" bestFit="1" customWidth="1"/>
    <col min="11792" max="11792" width="10.109375" style="32" bestFit="1" customWidth="1"/>
    <col min="11793" max="11793" width="9.109375" style="32" bestFit="1" customWidth="1"/>
    <col min="11794" max="11794" width="11.33203125" style="32" bestFit="1" customWidth="1"/>
    <col min="11795" max="11795" width="10.109375" style="32" bestFit="1" customWidth="1"/>
    <col min="11796" max="12033" width="8.88671875" style="32"/>
    <col min="12034" max="12034" width="37.109375" style="32" customWidth="1"/>
    <col min="12035" max="12035" width="13.88671875" style="32" bestFit="1" customWidth="1"/>
    <col min="12036" max="12036" width="10" style="32" bestFit="1" customWidth="1"/>
    <col min="12037" max="12037" width="28.5546875" style="32" bestFit="1" customWidth="1"/>
    <col min="12038" max="12038" width="13" style="32" bestFit="1" customWidth="1"/>
    <col min="12039" max="12039" width="17.6640625" style="32" bestFit="1" customWidth="1"/>
    <col min="12040" max="12040" width="10.109375" style="32" bestFit="1" customWidth="1"/>
    <col min="12041" max="12041" width="14.109375" style="32" bestFit="1" customWidth="1"/>
    <col min="12042" max="12042" width="8.6640625" style="32" bestFit="1" customWidth="1"/>
    <col min="12043" max="12043" width="7.33203125" style="32" bestFit="1" customWidth="1"/>
    <col min="12044" max="12044" width="12.5546875" style="32" bestFit="1" customWidth="1"/>
    <col min="12045" max="12045" width="13.109375" style="32" bestFit="1" customWidth="1"/>
    <col min="12046" max="12046" width="10.5546875" style="32" bestFit="1" customWidth="1"/>
    <col min="12047" max="12047" width="16.109375" style="32" bestFit="1" customWidth="1"/>
    <col min="12048" max="12048" width="10.109375" style="32" bestFit="1" customWidth="1"/>
    <col min="12049" max="12049" width="9.109375" style="32" bestFit="1" customWidth="1"/>
    <col min="12050" max="12050" width="11.33203125" style="32" bestFit="1" customWidth="1"/>
    <col min="12051" max="12051" width="10.109375" style="32" bestFit="1" customWidth="1"/>
    <col min="12052" max="12289" width="8.88671875" style="32"/>
    <col min="12290" max="12290" width="37.109375" style="32" customWidth="1"/>
    <col min="12291" max="12291" width="13.88671875" style="32" bestFit="1" customWidth="1"/>
    <col min="12292" max="12292" width="10" style="32" bestFit="1" customWidth="1"/>
    <col min="12293" max="12293" width="28.5546875" style="32" bestFit="1" customWidth="1"/>
    <col min="12294" max="12294" width="13" style="32" bestFit="1" customWidth="1"/>
    <col min="12295" max="12295" width="17.6640625" style="32" bestFit="1" customWidth="1"/>
    <col min="12296" max="12296" width="10.109375" style="32" bestFit="1" customWidth="1"/>
    <col min="12297" max="12297" width="14.109375" style="32" bestFit="1" customWidth="1"/>
    <col min="12298" max="12298" width="8.6640625" style="32" bestFit="1" customWidth="1"/>
    <col min="12299" max="12299" width="7.33203125" style="32" bestFit="1" customWidth="1"/>
    <col min="12300" max="12300" width="12.5546875" style="32" bestFit="1" customWidth="1"/>
    <col min="12301" max="12301" width="13.109375" style="32" bestFit="1" customWidth="1"/>
    <col min="12302" max="12302" width="10.5546875" style="32" bestFit="1" customWidth="1"/>
    <col min="12303" max="12303" width="16.109375" style="32" bestFit="1" customWidth="1"/>
    <col min="12304" max="12304" width="10.109375" style="32" bestFit="1" customWidth="1"/>
    <col min="12305" max="12305" width="9.109375" style="32" bestFit="1" customWidth="1"/>
    <col min="12306" max="12306" width="11.33203125" style="32" bestFit="1" customWidth="1"/>
    <col min="12307" max="12307" width="10.109375" style="32" bestFit="1" customWidth="1"/>
    <col min="12308" max="12545" width="8.88671875" style="32"/>
    <col min="12546" max="12546" width="37.109375" style="32" customWidth="1"/>
    <col min="12547" max="12547" width="13.88671875" style="32" bestFit="1" customWidth="1"/>
    <col min="12548" max="12548" width="10" style="32" bestFit="1" customWidth="1"/>
    <col min="12549" max="12549" width="28.5546875" style="32" bestFit="1" customWidth="1"/>
    <col min="12550" max="12550" width="13" style="32" bestFit="1" customWidth="1"/>
    <col min="12551" max="12551" width="17.6640625" style="32" bestFit="1" customWidth="1"/>
    <col min="12552" max="12552" width="10.109375" style="32" bestFit="1" customWidth="1"/>
    <col min="12553" max="12553" width="14.109375" style="32" bestFit="1" customWidth="1"/>
    <col min="12554" max="12554" width="8.6640625" style="32" bestFit="1" customWidth="1"/>
    <col min="12555" max="12555" width="7.33203125" style="32" bestFit="1" customWidth="1"/>
    <col min="12556" max="12556" width="12.5546875" style="32" bestFit="1" customWidth="1"/>
    <col min="12557" max="12557" width="13.109375" style="32" bestFit="1" customWidth="1"/>
    <col min="12558" max="12558" width="10.5546875" style="32" bestFit="1" customWidth="1"/>
    <col min="12559" max="12559" width="16.109375" style="32" bestFit="1" customWidth="1"/>
    <col min="12560" max="12560" width="10.109375" style="32" bestFit="1" customWidth="1"/>
    <col min="12561" max="12561" width="9.109375" style="32" bestFit="1" customWidth="1"/>
    <col min="12562" max="12562" width="11.33203125" style="32" bestFit="1" customWidth="1"/>
    <col min="12563" max="12563" width="10.109375" style="32" bestFit="1" customWidth="1"/>
    <col min="12564" max="12801" width="8.88671875" style="32"/>
    <col min="12802" max="12802" width="37.109375" style="32" customWidth="1"/>
    <col min="12803" max="12803" width="13.88671875" style="32" bestFit="1" customWidth="1"/>
    <col min="12804" max="12804" width="10" style="32" bestFit="1" customWidth="1"/>
    <col min="12805" max="12805" width="28.5546875" style="32" bestFit="1" customWidth="1"/>
    <col min="12806" max="12806" width="13" style="32" bestFit="1" customWidth="1"/>
    <col min="12807" max="12807" width="17.6640625" style="32" bestFit="1" customWidth="1"/>
    <col min="12808" max="12808" width="10.109375" style="32" bestFit="1" customWidth="1"/>
    <col min="12809" max="12809" width="14.109375" style="32" bestFit="1" customWidth="1"/>
    <col min="12810" max="12810" width="8.6640625" style="32" bestFit="1" customWidth="1"/>
    <col min="12811" max="12811" width="7.33203125" style="32" bestFit="1" customWidth="1"/>
    <col min="12812" max="12812" width="12.5546875" style="32" bestFit="1" customWidth="1"/>
    <col min="12813" max="12813" width="13.109375" style="32" bestFit="1" customWidth="1"/>
    <col min="12814" max="12814" width="10.5546875" style="32" bestFit="1" customWidth="1"/>
    <col min="12815" max="12815" width="16.109375" style="32" bestFit="1" customWidth="1"/>
    <col min="12816" max="12816" width="10.109375" style="32" bestFit="1" customWidth="1"/>
    <col min="12817" max="12817" width="9.109375" style="32" bestFit="1" customWidth="1"/>
    <col min="12818" max="12818" width="11.33203125" style="32" bestFit="1" customWidth="1"/>
    <col min="12819" max="12819" width="10.109375" style="32" bestFit="1" customWidth="1"/>
    <col min="12820" max="13057" width="8.88671875" style="32"/>
    <col min="13058" max="13058" width="37.109375" style="32" customWidth="1"/>
    <col min="13059" max="13059" width="13.88671875" style="32" bestFit="1" customWidth="1"/>
    <col min="13060" max="13060" width="10" style="32" bestFit="1" customWidth="1"/>
    <col min="13061" max="13061" width="28.5546875" style="32" bestFit="1" customWidth="1"/>
    <col min="13062" max="13062" width="13" style="32" bestFit="1" customWidth="1"/>
    <col min="13063" max="13063" width="17.6640625" style="32" bestFit="1" customWidth="1"/>
    <col min="13064" max="13064" width="10.109375" style="32" bestFit="1" customWidth="1"/>
    <col min="13065" max="13065" width="14.109375" style="32" bestFit="1" customWidth="1"/>
    <col min="13066" max="13066" width="8.6640625" style="32" bestFit="1" customWidth="1"/>
    <col min="13067" max="13067" width="7.33203125" style="32" bestFit="1" customWidth="1"/>
    <col min="13068" max="13068" width="12.5546875" style="32" bestFit="1" customWidth="1"/>
    <col min="13069" max="13069" width="13.109375" style="32" bestFit="1" customWidth="1"/>
    <col min="13070" max="13070" width="10.5546875" style="32" bestFit="1" customWidth="1"/>
    <col min="13071" max="13071" width="16.109375" style="32" bestFit="1" customWidth="1"/>
    <col min="13072" max="13072" width="10.109375" style="32" bestFit="1" customWidth="1"/>
    <col min="13073" max="13073" width="9.109375" style="32" bestFit="1" customWidth="1"/>
    <col min="13074" max="13074" width="11.33203125" style="32" bestFit="1" customWidth="1"/>
    <col min="13075" max="13075" width="10.109375" style="32" bestFit="1" customWidth="1"/>
    <col min="13076" max="13313" width="8.88671875" style="32"/>
    <col min="13314" max="13314" width="37.109375" style="32" customWidth="1"/>
    <col min="13315" max="13315" width="13.88671875" style="32" bestFit="1" customWidth="1"/>
    <col min="13316" max="13316" width="10" style="32" bestFit="1" customWidth="1"/>
    <col min="13317" max="13317" width="28.5546875" style="32" bestFit="1" customWidth="1"/>
    <col min="13318" max="13318" width="13" style="32" bestFit="1" customWidth="1"/>
    <col min="13319" max="13319" width="17.6640625" style="32" bestFit="1" customWidth="1"/>
    <col min="13320" max="13320" width="10.109375" style="32" bestFit="1" customWidth="1"/>
    <col min="13321" max="13321" width="14.109375" style="32" bestFit="1" customWidth="1"/>
    <col min="13322" max="13322" width="8.6640625" style="32" bestFit="1" customWidth="1"/>
    <col min="13323" max="13323" width="7.33203125" style="32" bestFit="1" customWidth="1"/>
    <col min="13324" max="13324" width="12.5546875" style="32" bestFit="1" customWidth="1"/>
    <col min="13325" max="13325" width="13.109375" style="32" bestFit="1" customWidth="1"/>
    <col min="13326" max="13326" width="10.5546875" style="32" bestFit="1" customWidth="1"/>
    <col min="13327" max="13327" width="16.109375" style="32" bestFit="1" customWidth="1"/>
    <col min="13328" max="13328" width="10.109375" style="32" bestFit="1" customWidth="1"/>
    <col min="13329" max="13329" width="9.109375" style="32" bestFit="1" customWidth="1"/>
    <col min="13330" max="13330" width="11.33203125" style="32" bestFit="1" customWidth="1"/>
    <col min="13331" max="13331" width="10.109375" style="32" bestFit="1" customWidth="1"/>
    <col min="13332" max="13569" width="8.88671875" style="32"/>
    <col min="13570" max="13570" width="37.109375" style="32" customWidth="1"/>
    <col min="13571" max="13571" width="13.88671875" style="32" bestFit="1" customWidth="1"/>
    <col min="13572" max="13572" width="10" style="32" bestFit="1" customWidth="1"/>
    <col min="13573" max="13573" width="28.5546875" style="32" bestFit="1" customWidth="1"/>
    <col min="13574" max="13574" width="13" style="32" bestFit="1" customWidth="1"/>
    <col min="13575" max="13575" width="17.6640625" style="32" bestFit="1" customWidth="1"/>
    <col min="13576" max="13576" width="10.109375" style="32" bestFit="1" customWidth="1"/>
    <col min="13577" max="13577" width="14.109375" style="32" bestFit="1" customWidth="1"/>
    <col min="13578" max="13578" width="8.6640625" style="32" bestFit="1" customWidth="1"/>
    <col min="13579" max="13579" width="7.33203125" style="32" bestFit="1" customWidth="1"/>
    <col min="13580" max="13580" width="12.5546875" style="32" bestFit="1" customWidth="1"/>
    <col min="13581" max="13581" width="13.109375" style="32" bestFit="1" customWidth="1"/>
    <col min="13582" max="13582" width="10.5546875" style="32" bestFit="1" customWidth="1"/>
    <col min="13583" max="13583" width="16.109375" style="32" bestFit="1" customWidth="1"/>
    <col min="13584" max="13584" width="10.109375" style="32" bestFit="1" customWidth="1"/>
    <col min="13585" max="13585" width="9.109375" style="32" bestFit="1" customWidth="1"/>
    <col min="13586" max="13586" width="11.33203125" style="32" bestFit="1" customWidth="1"/>
    <col min="13587" max="13587" width="10.109375" style="32" bestFit="1" customWidth="1"/>
    <col min="13588" max="13825" width="8.88671875" style="32"/>
    <col min="13826" max="13826" width="37.109375" style="32" customWidth="1"/>
    <col min="13827" max="13827" width="13.88671875" style="32" bestFit="1" customWidth="1"/>
    <col min="13828" max="13828" width="10" style="32" bestFit="1" customWidth="1"/>
    <col min="13829" max="13829" width="28.5546875" style="32" bestFit="1" customWidth="1"/>
    <col min="13830" max="13830" width="13" style="32" bestFit="1" customWidth="1"/>
    <col min="13831" max="13831" width="17.6640625" style="32" bestFit="1" customWidth="1"/>
    <col min="13832" max="13832" width="10.109375" style="32" bestFit="1" customWidth="1"/>
    <col min="13833" max="13833" width="14.109375" style="32" bestFit="1" customWidth="1"/>
    <col min="13834" max="13834" width="8.6640625" style="32" bestFit="1" customWidth="1"/>
    <col min="13835" max="13835" width="7.33203125" style="32" bestFit="1" customWidth="1"/>
    <col min="13836" max="13836" width="12.5546875" style="32" bestFit="1" customWidth="1"/>
    <col min="13837" max="13837" width="13.109375" style="32" bestFit="1" customWidth="1"/>
    <col min="13838" max="13838" width="10.5546875" style="32" bestFit="1" customWidth="1"/>
    <col min="13839" max="13839" width="16.109375" style="32" bestFit="1" customWidth="1"/>
    <col min="13840" max="13840" width="10.109375" style="32" bestFit="1" customWidth="1"/>
    <col min="13841" max="13841" width="9.109375" style="32" bestFit="1" customWidth="1"/>
    <col min="13842" max="13842" width="11.33203125" style="32" bestFit="1" customWidth="1"/>
    <col min="13843" max="13843" width="10.109375" style="32" bestFit="1" customWidth="1"/>
    <col min="13844" max="14081" width="8.88671875" style="32"/>
    <col min="14082" max="14082" width="37.109375" style="32" customWidth="1"/>
    <col min="14083" max="14083" width="13.88671875" style="32" bestFit="1" customWidth="1"/>
    <col min="14084" max="14084" width="10" style="32" bestFit="1" customWidth="1"/>
    <col min="14085" max="14085" width="28.5546875" style="32" bestFit="1" customWidth="1"/>
    <col min="14086" max="14086" width="13" style="32" bestFit="1" customWidth="1"/>
    <col min="14087" max="14087" width="17.6640625" style="32" bestFit="1" customWidth="1"/>
    <col min="14088" max="14088" width="10.109375" style="32" bestFit="1" customWidth="1"/>
    <col min="14089" max="14089" width="14.109375" style="32" bestFit="1" customWidth="1"/>
    <col min="14090" max="14090" width="8.6640625" style="32" bestFit="1" customWidth="1"/>
    <col min="14091" max="14091" width="7.33203125" style="32" bestFit="1" customWidth="1"/>
    <col min="14092" max="14092" width="12.5546875" style="32" bestFit="1" customWidth="1"/>
    <col min="14093" max="14093" width="13.109375" style="32" bestFit="1" customWidth="1"/>
    <col min="14094" max="14094" width="10.5546875" style="32" bestFit="1" customWidth="1"/>
    <col min="14095" max="14095" width="16.109375" style="32" bestFit="1" customWidth="1"/>
    <col min="14096" max="14096" width="10.109375" style="32" bestFit="1" customWidth="1"/>
    <col min="14097" max="14097" width="9.109375" style="32" bestFit="1" customWidth="1"/>
    <col min="14098" max="14098" width="11.33203125" style="32" bestFit="1" customWidth="1"/>
    <col min="14099" max="14099" width="10.109375" style="32" bestFit="1" customWidth="1"/>
    <col min="14100" max="14337" width="8.88671875" style="32"/>
    <col min="14338" max="14338" width="37.109375" style="32" customWidth="1"/>
    <col min="14339" max="14339" width="13.88671875" style="32" bestFit="1" customWidth="1"/>
    <col min="14340" max="14340" width="10" style="32" bestFit="1" customWidth="1"/>
    <col min="14341" max="14341" width="28.5546875" style="32" bestFit="1" customWidth="1"/>
    <col min="14342" max="14342" width="13" style="32" bestFit="1" customWidth="1"/>
    <col min="14343" max="14343" width="17.6640625" style="32" bestFit="1" customWidth="1"/>
    <col min="14344" max="14344" width="10.109375" style="32" bestFit="1" customWidth="1"/>
    <col min="14345" max="14345" width="14.109375" style="32" bestFit="1" customWidth="1"/>
    <col min="14346" max="14346" width="8.6640625" style="32" bestFit="1" customWidth="1"/>
    <col min="14347" max="14347" width="7.33203125" style="32" bestFit="1" customWidth="1"/>
    <col min="14348" max="14348" width="12.5546875" style="32" bestFit="1" customWidth="1"/>
    <col min="14349" max="14349" width="13.109375" style="32" bestFit="1" customWidth="1"/>
    <col min="14350" max="14350" width="10.5546875" style="32" bestFit="1" customWidth="1"/>
    <col min="14351" max="14351" width="16.109375" style="32" bestFit="1" customWidth="1"/>
    <col min="14352" max="14352" width="10.109375" style="32" bestFit="1" customWidth="1"/>
    <col min="14353" max="14353" width="9.109375" style="32" bestFit="1" customWidth="1"/>
    <col min="14354" max="14354" width="11.33203125" style="32" bestFit="1" customWidth="1"/>
    <col min="14355" max="14355" width="10.109375" style="32" bestFit="1" customWidth="1"/>
    <col min="14356" max="14593" width="8.88671875" style="32"/>
    <col min="14594" max="14594" width="37.109375" style="32" customWidth="1"/>
    <col min="14595" max="14595" width="13.88671875" style="32" bestFit="1" customWidth="1"/>
    <col min="14596" max="14596" width="10" style="32" bestFit="1" customWidth="1"/>
    <col min="14597" max="14597" width="28.5546875" style="32" bestFit="1" customWidth="1"/>
    <col min="14598" max="14598" width="13" style="32" bestFit="1" customWidth="1"/>
    <col min="14599" max="14599" width="17.6640625" style="32" bestFit="1" customWidth="1"/>
    <col min="14600" max="14600" width="10.109375" style="32" bestFit="1" customWidth="1"/>
    <col min="14601" max="14601" width="14.109375" style="32" bestFit="1" customWidth="1"/>
    <col min="14602" max="14602" width="8.6640625" style="32" bestFit="1" customWidth="1"/>
    <col min="14603" max="14603" width="7.33203125" style="32" bestFit="1" customWidth="1"/>
    <col min="14604" max="14604" width="12.5546875" style="32" bestFit="1" customWidth="1"/>
    <col min="14605" max="14605" width="13.109375" style="32" bestFit="1" customWidth="1"/>
    <col min="14606" max="14606" width="10.5546875" style="32" bestFit="1" customWidth="1"/>
    <col min="14607" max="14607" width="16.109375" style="32" bestFit="1" customWidth="1"/>
    <col min="14608" max="14608" width="10.109375" style="32" bestFit="1" customWidth="1"/>
    <col min="14609" max="14609" width="9.109375" style="32" bestFit="1" customWidth="1"/>
    <col min="14610" max="14610" width="11.33203125" style="32" bestFit="1" customWidth="1"/>
    <col min="14611" max="14611" width="10.109375" style="32" bestFit="1" customWidth="1"/>
    <col min="14612" max="14849" width="8.88671875" style="32"/>
    <col min="14850" max="14850" width="37.109375" style="32" customWidth="1"/>
    <col min="14851" max="14851" width="13.88671875" style="32" bestFit="1" customWidth="1"/>
    <col min="14852" max="14852" width="10" style="32" bestFit="1" customWidth="1"/>
    <col min="14853" max="14853" width="28.5546875" style="32" bestFit="1" customWidth="1"/>
    <col min="14854" max="14854" width="13" style="32" bestFit="1" customWidth="1"/>
    <col min="14855" max="14855" width="17.6640625" style="32" bestFit="1" customWidth="1"/>
    <col min="14856" max="14856" width="10.109375" style="32" bestFit="1" customWidth="1"/>
    <col min="14857" max="14857" width="14.109375" style="32" bestFit="1" customWidth="1"/>
    <col min="14858" max="14858" width="8.6640625" style="32" bestFit="1" customWidth="1"/>
    <col min="14859" max="14859" width="7.33203125" style="32" bestFit="1" customWidth="1"/>
    <col min="14860" max="14860" width="12.5546875" style="32" bestFit="1" customWidth="1"/>
    <col min="14861" max="14861" width="13.109375" style="32" bestFit="1" customWidth="1"/>
    <col min="14862" max="14862" width="10.5546875" style="32" bestFit="1" customWidth="1"/>
    <col min="14863" max="14863" width="16.109375" style="32" bestFit="1" customWidth="1"/>
    <col min="14864" max="14864" width="10.109375" style="32" bestFit="1" customWidth="1"/>
    <col min="14865" max="14865" width="9.109375" style="32" bestFit="1" customWidth="1"/>
    <col min="14866" max="14866" width="11.33203125" style="32" bestFit="1" customWidth="1"/>
    <col min="14867" max="14867" width="10.109375" style="32" bestFit="1" customWidth="1"/>
    <col min="14868" max="15105" width="8.88671875" style="32"/>
    <col min="15106" max="15106" width="37.109375" style="32" customWidth="1"/>
    <col min="15107" max="15107" width="13.88671875" style="32" bestFit="1" customWidth="1"/>
    <col min="15108" max="15108" width="10" style="32" bestFit="1" customWidth="1"/>
    <col min="15109" max="15109" width="28.5546875" style="32" bestFit="1" customWidth="1"/>
    <col min="15110" max="15110" width="13" style="32" bestFit="1" customWidth="1"/>
    <col min="15111" max="15111" width="17.6640625" style="32" bestFit="1" customWidth="1"/>
    <col min="15112" max="15112" width="10.109375" style="32" bestFit="1" customWidth="1"/>
    <col min="15113" max="15113" width="14.109375" style="32" bestFit="1" customWidth="1"/>
    <col min="15114" max="15114" width="8.6640625" style="32" bestFit="1" customWidth="1"/>
    <col min="15115" max="15115" width="7.33203125" style="32" bestFit="1" customWidth="1"/>
    <col min="15116" max="15116" width="12.5546875" style="32" bestFit="1" customWidth="1"/>
    <col min="15117" max="15117" width="13.109375" style="32" bestFit="1" customWidth="1"/>
    <col min="15118" max="15118" width="10.5546875" style="32" bestFit="1" customWidth="1"/>
    <col min="15119" max="15119" width="16.109375" style="32" bestFit="1" customWidth="1"/>
    <col min="15120" max="15120" width="10.109375" style="32" bestFit="1" customWidth="1"/>
    <col min="15121" max="15121" width="9.109375" style="32" bestFit="1" customWidth="1"/>
    <col min="15122" max="15122" width="11.33203125" style="32" bestFit="1" customWidth="1"/>
    <col min="15123" max="15123" width="10.109375" style="32" bestFit="1" customWidth="1"/>
    <col min="15124" max="15361" width="8.88671875" style="32"/>
    <col min="15362" max="15362" width="37.109375" style="32" customWidth="1"/>
    <col min="15363" max="15363" width="13.88671875" style="32" bestFit="1" customWidth="1"/>
    <col min="15364" max="15364" width="10" style="32" bestFit="1" customWidth="1"/>
    <col min="15365" max="15365" width="28.5546875" style="32" bestFit="1" customWidth="1"/>
    <col min="15366" max="15366" width="13" style="32" bestFit="1" customWidth="1"/>
    <col min="15367" max="15367" width="17.6640625" style="32" bestFit="1" customWidth="1"/>
    <col min="15368" max="15368" width="10.109375" style="32" bestFit="1" customWidth="1"/>
    <col min="15369" max="15369" width="14.109375" style="32" bestFit="1" customWidth="1"/>
    <col min="15370" max="15370" width="8.6640625" style="32" bestFit="1" customWidth="1"/>
    <col min="15371" max="15371" width="7.33203125" style="32" bestFit="1" customWidth="1"/>
    <col min="15372" max="15372" width="12.5546875" style="32" bestFit="1" customWidth="1"/>
    <col min="15373" max="15373" width="13.109375" style="32" bestFit="1" customWidth="1"/>
    <col min="15374" max="15374" width="10.5546875" style="32" bestFit="1" customWidth="1"/>
    <col min="15375" max="15375" width="16.109375" style="32" bestFit="1" customWidth="1"/>
    <col min="15376" max="15376" width="10.109375" style="32" bestFit="1" customWidth="1"/>
    <col min="15377" max="15377" width="9.109375" style="32" bestFit="1" customWidth="1"/>
    <col min="15378" max="15378" width="11.33203125" style="32" bestFit="1" customWidth="1"/>
    <col min="15379" max="15379" width="10.109375" style="32" bestFit="1" customWidth="1"/>
    <col min="15380" max="15617" width="8.88671875" style="32"/>
    <col min="15618" max="15618" width="37.109375" style="32" customWidth="1"/>
    <col min="15619" max="15619" width="13.88671875" style="32" bestFit="1" customWidth="1"/>
    <col min="15620" max="15620" width="10" style="32" bestFit="1" customWidth="1"/>
    <col min="15621" max="15621" width="28.5546875" style="32" bestFit="1" customWidth="1"/>
    <col min="15622" max="15622" width="13" style="32" bestFit="1" customWidth="1"/>
    <col min="15623" max="15623" width="17.6640625" style="32" bestFit="1" customWidth="1"/>
    <col min="15624" max="15624" width="10.109375" style="32" bestFit="1" customWidth="1"/>
    <col min="15625" max="15625" width="14.109375" style="32" bestFit="1" customWidth="1"/>
    <col min="15626" max="15626" width="8.6640625" style="32" bestFit="1" customWidth="1"/>
    <col min="15627" max="15627" width="7.33203125" style="32" bestFit="1" customWidth="1"/>
    <col min="15628" max="15628" width="12.5546875" style="32" bestFit="1" customWidth="1"/>
    <col min="15629" max="15629" width="13.109375" style="32" bestFit="1" customWidth="1"/>
    <col min="15630" max="15630" width="10.5546875" style="32" bestFit="1" customWidth="1"/>
    <col min="15631" max="15631" width="16.109375" style="32" bestFit="1" customWidth="1"/>
    <col min="15632" max="15632" width="10.109375" style="32" bestFit="1" customWidth="1"/>
    <col min="15633" max="15633" width="9.109375" style="32" bestFit="1" customWidth="1"/>
    <col min="15634" max="15634" width="11.33203125" style="32" bestFit="1" customWidth="1"/>
    <col min="15635" max="15635" width="10.109375" style="32" bestFit="1" customWidth="1"/>
    <col min="15636" max="15873" width="8.88671875" style="32"/>
    <col min="15874" max="15874" width="37.109375" style="32" customWidth="1"/>
    <col min="15875" max="15875" width="13.88671875" style="32" bestFit="1" customWidth="1"/>
    <col min="15876" max="15876" width="10" style="32" bestFit="1" customWidth="1"/>
    <col min="15877" max="15877" width="28.5546875" style="32" bestFit="1" customWidth="1"/>
    <col min="15878" max="15878" width="13" style="32" bestFit="1" customWidth="1"/>
    <col min="15879" max="15879" width="17.6640625" style="32" bestFit="1" customWidth="1"/>
    <col min="15880" max="15880" width="10.109375" style="32" bestFit="1" customWidth="1"/>
    <col min="15881" max="15881" width="14.109375" style="32" bestFit="1" customWidth="1"/>
    <col min="15882" max="15882" width="8.6640625" style="32" bestFit="1" customWidth="1"/>
    <col min="15883" max="15883" width="7.33203125" style="32" bestFit="1" customWidth="1"/>
    <col min="15884" max="15884" width="12.5546875" style="32" bestFit="1" customWidth="1"/>
    <col min="15885" max="15885" width="13.109375" style="32" bestFit="1" customWidth="1"/>
    <col min="15886" max="15886" width="10.5546875" style="32" bestFit="1" customWidth="1"/>
    <col min="15887" max="15887" width="16.109375" style="32" bestFit="1" customWidth="1"/>
    <col min="15888" max="15888" width="10.109375" style="32" bestFit="1" customWidth="1"/>
    <col min="15889" max="15889" width="9.109375" style="32" bestFit="1" customWidth="1"/>
    <col min="15890" max="15890" width="11.33203125" style="32" bestFit="1" customWidth="1"/>
    <col min="15891" max="15891" width="10.109375" style="32" bestFit="1" customWidth="1"/>
    <col min="15892" max="16129" width="8.88671875" style="32"/>
    <col min="16130" max="16130" width="37.109375" style="32" customWidth="1"/>
    <col min="16131" max="16131" width="13.88671875" style="32" bestFit="1" customWidth="1"/>
    <col min="16132" max="16132" width="10" style="32" bestFit="1" customWidth="1"/>
    <col min="16133" max="16133" width="28.5546875" style="32" bestFit="1" customWidth="1"/>
    <col min="16134" max="16134" width="13" style="32" bestFit="1" customWidth="1"/>
    <col min="16135" max="16135" width="17.6640625" style="32" bestFit="1" customWidth="1"/>
    <col min="16136" max="16136" width="10.109375" style="32" bestFit="1" customWidth="1"/>
    <col min="16137" max="16137" width="14.109375" style="32" bestFit="1" customWidth="1"/>
    <col min="16138" max="16138" width="8.6640625" style="32" bestFit="1" customWidth="1"/>
    <col min="16139" max="16139" width="7.33203125" style="32" bestFit="1" customWidth="1"/>
    <col min="16140" max="16140" width="12.5546875" style="32" bestFit="1" customWidth="1"/>
    <col min="16141" max="16141" width="13.109375" style="32" bestFit="1" customWidth="1"/>
    <col min="16142" max="16142" width="10.5546875" style="32" bestFit="1" customWidth="1"/>
    <col min="16143" max="16143" width="16.109375" style="32" bestFit="1" customWidth="1"/>
    <col min="16144" max="16144" width="10.109375" style="32" bestFit="1" customWidth="1"/>
    <col min="16145" max="16145" width="9.109375" style="32" bestFit="1" customWidth="1"/>
    <col min="16146" max="16146" width="11.33203125" style="32" bestFit="1" customWidth="1"/>
    <col min="16147" max="16147" width="10.109375" style="32" bestFit="1" customWidth="1"/>
    <col min="16148" max="16384" width="8.88671875" style="32"/>
  </cols>
  <sheetData>
    <row r="1" spans="1:19" ht="13.2" x14ac:dyDescent="0.25">
      <c r="A1" s="34" t="s">
        <v>0</v>
      </c>
      <c r="C1" s="34" t="s">
        <v>395</v>
      </c>
      <c r="D1" s="40" t="str">
        <f>G10</f>
        <v>Vertically Integrated</v>
      </c>
      <c r="E1" s="34"/>
      <c r="F1" s="34"/>
      <c r="G1" s="34"/>
      <c r="H1" s="34"/>
      <c r="I1" s="34"/>
      <c r="J1" s="34"/>
      <c r="K1" s="34"/>
      <c r="L1" s="34"/>
      <c r="M1" s="34"/>
      <c r="N1" s="34"/>
      <c r="O1" s="34"/>
      <c r="P1" s="34"/>
      <c r="Q1" s="34"/>
      <c r="R1" s="34"/>
      <c r="S1" s="34"/>
    </row>
    <row r="2" spans="1:19" ht="13.2" x14ac:dyDescent="0.25">
      <c r="A2" s="1" t="s">
        <v>1</v>
      </c>
      <c r="C2" s="1"/>
    </row>
    <row r="3" spans="1:19" ht="13.2" x14ac:dyDescent="0.25">
      <c r="A3" s="1" t="s">
        <v>2</v>
      </c>
      <c r="C3" s="1"/>
    </row>
    <row r="4" spans="1:19" ht="13.2" x14ac:dyDescent="0.25">
      <c r="A4" s="1" t="s">
        <v>3</v>
      </c>
      <c r="C4" s="1"/>
    </row>
    <row r="5" spans="1:19" ht="13.2" x14ac:dyDescent="0.25">
      <c r="A5" s="1" t="s">
        <v>4</v>
      </c>
      <c r="C5" s="1"/>
    </row>
    <row r="6" spans="1:19" ht="13.2" x14ac:dyDescent="0.25">
      <c r="A6" s="1" t="s">
        <v>5</v>
      </c>
      <c r="C6" s="1"/>
    </row>
    <row r="7" spans="1:19" ht="13.2" x14ac:dyDescent="0.25">
      <c r="B7" s="22"/>
      <c r="C7" s="22"/>
    </row>
    <row r="8" spans="1:19" ht="13.2" x14ac:dyDescent="0.25">
      <c r="A8" s="94" t="s">
        <v>289</v>
      </c>
      <c r="B8" s="94" t="s">
        <v>6</v>
      </c>
      <c r="C8" s="94" t="s">
        <v>7</v>
      </c>
      <c r="D8" s="94" t="s">
        <v>8</v>
      </c>
      <c r="E8" s="94" t="s">
        <v>9</v>
      </c>
      <c r="F8" s="94" t="s">
        <v>10</v>
      </c>
      <c r="G8" s="94" t="s">
        <v>11</v>
      </c>
      <c r="H8" s="96" t="s">
        <v>12</v>
      </c>
      <c r="I8" s="95"/>
      <c r="J8" s="95"/>
      <c r="K8" s="95"/>
      <c r="L8" s="95"/>
      <c r="M8" s="95"/>
      <c r="N8" s="95"/>
      <c r="O8" s="95"/>
      <c r="P8" s="95"/>
      <c r="Q8" s="95"/>
      <c r="R8" s="94" t="s">
        <v>13</v>
      </c>
      <c r="S8" s="94" t="s">
        <v>14</v>
      </c>
    </row>
    <row r="9" spans="1:19" ht="41.4" x14ac:dyDescent="0.25">
      <c r="A9" s="95"/>
      <c r="B9" s="95"/>
      <c r="C9" s="95"/>
      <c r="D9" s="95"/>
      <c r="E9" s="95"/>
      <c r="F9" s="95"/>
      <c r="G9" s="95"/>
      <c r="H9" s="33" t="s">
        <v>15</v>
      </c>
      <c r="I9" s="33" t="s">
        <v>16</v>
      </c>
      <c r="J9" s="33" t="s">
        <v>17</v>
      </c>
      <c r="K9" s="33" t="s">
        <v>18</v>
      </c>
      <c r="L9" s="33" t="s">
        <v>19</v>
      </c>
      <c r="M9" s="33" t="s">
        <v>20</v>
      </c>
      <c r="N9" s="33" t="s">
        <v>21</v>
      </c>
      <c r="O9" s="33" t="s">
        <v>22</v>
      </c>
      <c r="P9" s="33" t="s">
        <v>23</v>
      </c>
      <c r="Q9" s="33" t="s">
        <v>24</v>
      </c>
      <c r="R9" s="95"/>
      <c r="S9" s="95"/>
    </row>
    <row r="10" spans="1:19" ht="20.100000000000001" customHeight="1" x14ac:dyDescent="0.25">
      <c r="A10" s="35">
        <v>14</v>
      </c>
      <c r="B10" s="3" t="s">
        <v>79</v>
      </c>
      <c r="C10" s="4" t="s">
        <v>54</v>
      </c>
      <c r="D10" s="4" t="s">
        <v>80</v>
      </c>
      <c r="E10" s="4" t="s">
        <v>81</v>
      </c>
      <c r="F10" s="4" t="s">
        <v>29</v>
      </c>
      <c r="G10" s="4" t="s">
        <v>61</v>
      </c>
      <c r="H10" s="5">
        <v>44838</v>
      </c>
      <c r="I10" s="4" t="s">
        <v>31</v>
      </c>
      <c r="J10" s="6">
        <v>24.428000000000001</v>
      </c>
      <c r="K10" s="4" t="s">
        <v>32</v>
      </c>
      <c r="L10" s="4" t="s">
        <v>32</v>
      </c>
      <c r="M10" s="4" t="s">
        <v>34</v>
      </c>
      <c r="N10" s="7">
        <v>10.1</v>
      </c>
      <c r="O10" s="29" t="s">
        <v>34</v>
      </c>
      <c r="P10" s="4" t="s">
        <v>34</v>
      </c>
      <c r="Q10" s="4" t="s">
        <v>34</v>
      </c>
      <c r="R10" s="4" t="s">
        <v>34</v>
      </c>
      <c r="S10" s="8">
        <v>1</v>
      </c>
    </row>
    <row r="11" spans="1:19" ht="20.100000000000001" customHeight="1" x14ac:dyDescent="0.25">
      <c r="A11" s="35">
        <v>15</v>
      </c>
      <c r="B11" s="3" t="s">
        <v>82</v>
      </c>
      <c r="C11" s="4" t="s">
        <v>54</v>
      </c>
      <c r="D11" s="4" t="s">
        <v>83</v>
      </c>
      <c r="E11" s="4" t="s">
        <v>84</v>
      </c>
      <c r="F11" s="4" t="s">
        <v>29</v>
      </c>
      <c r="G11" s="4" t="s">
        <v>61</v>
      </c>
      <c r="H11" s="5">
        <v>44838</v>
      </c>
      <c r="I11" s="4" t="s">
        <v>31</v>
      </c>
      <c r="J11" s="6">
        <v>0</v>
      </c>
      <c r="K11" s="4" t="s">
        <v>32</v>
      </c>
      <c r="L11" s="4" t="s">
        <v>32</v>
      </c>
      <c r="M11" s="4" t="s">
        <v>34</v>
      </c>
      <c r="N11" s="7">
        <v>10.8</v>
      </c>
      <c r="O11" s="29" t="s">
        <v>34</v>
      </c>
      <c r="P11" s="4" t="s">
        <v>34</v>
      </c>
      <c r="Q11" s="4" t="s">
        <v>34</v>
      </c>
      <c r="R11" s="4" t="s">
        <v>34</v>
      </c>
      <c r="S11" s="8">
        <v>1</v>
      </c>
    </row>
    <row r="12" spans="1:19" ht="20.100000000000001" customHeight="1" x14ac:dyDescent="0.25">
      <c r="A12" s="35">
        <v>27</v>
      </c>
      <c r="B12" s="3" t="s">
        <v>118</v>
      </c>
      <c r="C12" s="4" t="s">
        <v>119</v>
      </c>
      <c r="D12" s="4" t="s">
        <v>120</v>
      </c>
      <c r="E12" s="4" t="s">
        <v>121</v>
      </c>
      <c r="F12" s="4" t="s">
        <v>29</v>
      </c>
      <c r="G12" s="4" t="s">
        <v>61</v>
      </c>
      <c r="H12" s="5">
        <v>44886</v>
      </c>
      <c r="I12" s="4" t="s">
        <v>31</v>
      </c>
      <c r="J12" s="6">
        <v>25</v>
      </c>
      <c r="K12" s="4" t="s">
        <v>32</v>
      </c>
      <c r="L12" s="4" t="s">
        <v>32</v>
      </c>
      <c r="M12" s="4" t="s">
        <v>34</v>
      </c>
      <c r="N12" s="29" t="s">
        <v>34</v>
      </c>
      <c r="O12" s="29" t="s">
        <v>34</v>
      </c>
      <c r="P12" s="4" t="s">
        <v>97</v>
      </c>
      <c r="Q12" s="4" t="s">
        <v>34</v>
      </c>
      <c r="R12" s="4" t="s">
        <v>34</v>
      </c>
      <c r="S12" s="8">
        <v>10</v>
      </c>
    </row>
    <row r="13" spans="1:19" ht="20.100000000000001" customHeight="1" x14ac:dyDescent="0.25">
      <c r="A13" s="35">
        <v>28</v>
      </c>
      <c r="B13" s="3" t="s">
        <v>122</v>
      </c>
      <c r="C13" s="4" t="s">
        <v>119</v>
      </c>
      <c r="D13" s="4" t="s">
        <v>120</v>
      </c>
      <c r="E13" s="4" t="s">
        <v>123</v>
      </c>
      <c r="F13" s="4" t="s">
        <v>29</v>
      </c>
      <c r="G13" s="4" t="s">
        <v>61</v>
      </c>
      <c r="H13" s="5">
        <v>44886</v>
      </c>
      <c r="I13" s="4" t="s">
        <v>31</v>
      </c>
      <c r="J13" s="6">
        <v>30.096108999999998</v>
      </c>
      <c r="K13" s="4" t="s">
        <v>32</v>
      </c>
      <c r="L13" s="4" t="s">
        <v>32</v>
      </c>
      <c r="M13" s="4" t="s">
        <v>34</v>
      </c>
      <c r="N13" s="29" t="s">
        <v>34</v>
      </c>
      <c r="O13" s="29" t="s">
        <v>34</v>
      </c>
      <c r="P13" s="4" t="s">
        <v>97</v>
      </c>
      <c r="Q13" s="4" t="s">
        <v>34</v>
      </c>
      <c r="R13" s="4" t="s">
        <v>34</v>
      </c>
      <c r="S13" s="8">
        <v>10</v>
      </c>
    </row>
    <row r="14" spans="1:19" ht="20.100000000000001" customHeight="1" x14ac:dyDescent="0.25">
      <c r="A14" s="35">
        <v>33</v>
      </c>
      <c r="B14" s="3" t="s">
        <v>137</v>
      </c>
      <c r="C14" s="4" t="s">
        <v>138</v>
      </c>
      <c r="D14" s="4" t="s">
        <v>139</v>
      </c>
      <c r="E14" s="4" t="s">
        <v>140</v>
      </c>
      <c r="F14" s="4" t="s">
        <v>29</v>
      </c>
      <c r="G14" s="4" t="s">
        <v>61</v>
      </c>
      <c r="H14" s="5">
        <v>44897</v>
      </c>
      <c r="I14" s="4" t="s">
        <v>31</v>
      </c>
      <c r="J14" s="6">
        <v>79.727034000000003</v>
      </c>
      <c r="K14" s="4" t="s">
        <v>32</v>
      </c>
      <c r="L14" s="4" t="s">
        <v>32</v>
      </c>
      <c r="M14" s="7">
        <v>5.25</v>
      </c>
      <c r="N14" s="29" t="s">
        <v>34</v>
      </c>
      <c r="O14" s="7">
        <v>37.770000000000003</v>
      </c>
      <c r="P14" s="4" t="s">
        <v>141</v>
      </c>
      <c r="Q14" s="7">
        <v>9176.6547740000005</v>
      </c>
      <c r="R14" s="4" t="s">
        <v>35</v>
      </c>
      <c r="S14" s="8">
        <v>4</v>
      </c>
    </row>
    <row r="15" spans="1:19" ht="20.100000000000001" customHeight="1" x14ac:dyDescent="0.25">
      <c r="A15" s="35">
        <v>35</v>
      </c>
      <c r="B15" s="3" t="s">
        <v>143</v>
      </c>
      <c r="C15" s="4" t="s">
        <v>144</v>
      </c>
      <c r="D15" s="4" t="s">
        <v>145</v>
      </c>
      <c r="E15" s="4" t="s">
        <v>146</v>
      </c>
      <c r="F15" s="4" t="s">
        <v>29</v>
      </c>
      <c r="G15" s="4" t="s">
        <v>61</v>
      </c>
      <c r="H15" s="5">
        <v>44907</v>
      </c>
      <c r="I15" s="4" t="s">
        <v>31</v>
      </c>
      <c r="J15" s="6">
        <v>38</v>
      </c>
      <c r="K15" s="4" t="s">
        <v>62</v>
      </c>
      <c r="L15" s="4" t="s">
        <v>32</v>
      </c>
      <c r="M15" s="7">
        <v>7.03</v>
      </c>
      <c r="N15" s="29" t="s">
        <v>34</v>
      </c>
      <c r="O15" s="29" t="s">
        <v>34</v>
      </c>
      <c r="P15" s="4" t="s">
        <v>34</v>
      </c>
      <c r="Q15" s="7">
        <v>1984.0329999999999</v>
      </c>
      <c r="R15" s="4" t="s">
        <v>34</v>
      </c>
      <c r="S15" s="8">
        <v>10</v>
      </c>
    </row>
    <row r="16" spans="1:19" ht="20.100000000000001" customHeight="1" x14ac:dyDescent="0.25">
      <c r="A16" s="35">
        <v>47</v>
      </c>
      <c r="B16" s="3" t="s">
        <v>178</v>
      </c>
      <c r="C16" s="4" t="s">
        <v>65</v>
      </c>
      <c r="D16" s="4" t="s">
        <v>179</v>
      </c>
      <c r="E16" s="4" t="s">
        <v>180</v>
      </c>
      <c r="F16" s="4" t="s">
        <v>29</v>
      </c>
      <c r="G16" s="4" t="s">
        <v>61</v>
      </c>
      <c r="H16" s="5">
        <v>44924</v>
      </c>
      <c r="I16" s="4" t="s">
        <v>31</v>
      </c>
      <c r="J16" s="6">
        <v>5.0999999999999996</v>
      </c>
      <c r="K16" s="4" t="s">
        <v>62</v>
      </c>
      <c r="L16" s="4" t="s">
        <v>32</v>
      </c>
      <c r="M16" s="4" t="s">
        <v>34</v>
      </c>
      <c r="N16" s="7">
        <v>9.3000000000000007</v>
      </c>
      <c r="O16" s="29" t="s">
        <v>34</v>
      </c>
      <c r="P16" s="4" t="s">
        <v>97</v>
      </c>
      <c r="Q16" s="4" t="s">
        <v>34</v>
      </c>
      <c r="R16" s="4" t="s">
        <v>34</v>
      </c>
      <c r="S16" s="8">
        <v>10</v>
      </c>
    </row>
    <row r="17" spans="1:19" ht="20.100000000000001" customHeight="1" x14ac:dyDescent="0.25">
      <c r="A17" s="35">
        <v>50</v>
      </c>
      <c r="B17" s="3" t="s">
        <v>187</v>
      </c>
      <c r="C17" s="4" t="s">
        <v>115</v>
      </c>
      <c r="D17" s="4" t="s">
        <v>188</v>
      </c>
      <c r="E17" s="4" t="s">
        <v>189</v>
      </c>
      <c r="F17" s="4" t="s">
        <v>29</v>
      </c>
      <c r="G17" s="4" t="s">
        <v>61</v>
      </c>
      <c r="H17" s="5">
        <v>44945</v>
      </c>
      <c r="I17" s="4" t="s">
        <v>31</v>
      </c>
      <c r="J17" s="6">
        <v>155</v>
      </c>
      <c r="K17" s="4" t="s">
        <v>32</v>
      </c>
      <c r="L17" s="4" t="s">
        <v>32</v>
      </c>
      <c r="M17" s="4" t="s">
        <v>34</v>
      </c>
      <c r="N17" s="7">
        <v>9.9</v>
      </c>
      <c r="O17" s="29" t="s">
        <v>34</v>
      </c>
      <c r="P17" s="4" t="s">
        <v>141</v>
      </c>
      <c r="Q17" s="4" t="s">
        <v>34</v>
      </c>
      <c r="R17" s="4" t="s">
        <v>35</v>
      </c>
      <c r="S17" s="8">
        <v>8</v>
      </c>
    </row>
    <row r="18" spans="1:19" ht="20.100000000000001" customHeight="1" x14ac:dyDescent="0.25">
      <c r="A18" s="35">
        <v>59</v>
      </c>
      <c r="B18" s="3" t="s">
        <v>211</v>
      </c>
      <c r="C18" s="4" t="s">
        <v>212</v>
      </c>
      <c r="D18" s="4" t="s">
        <v>37</v>
      </c>
      <c r="E18" s="4" t="s">
        <v>213</v>
      </c>
      <c r="F18" s="4" t="s">
        <v>29</v>
      </c>
      <c r="G18" s="4" t="s">
        <v>61</v>
      </c>
      <c r="H18" s="5">
        <v>44974</v>
      </c>
      <c r="I18" s="4" t="s">
        <v>31</v>
      </c>
      <c r="J18" s="6">
        <v>27</v>
      </c>
      <c r="K18" s="4" t="s">
        <v>32</v>
      </c>
      <c r="L18" s="4" t="s">
        <v>32</v>
      </c>
      <c r="M18" s="4" t="s">
        <v>34</v>
      </c>
      <c r="N18" s="7">
        <v>9.5</v>
      </c>
      <c r="O18" s="29" t="s">
        <v>34</v>
      </c>
      <c r="P18" s="4" t="s">
        <v>34</v>
      </c>
      <c r="Q18" s="4" t="s">
        <v>34</v>
      </c>
      <c r="R18" s="4" t="s">
        <v>34</v>
      </c>
      <c r="S18" s="8">
        <v>38</v>
      </c>
    </row>
    <row r="19" spans="1:19" ht="20.100000000000001" customHeight="1" x14ac:dyDescent="0.25">
      <c r="A19" s="35">
        <v>63</v>
      </c>
      <c r="B19" s="3" t="s">
        <v>64</v>
      </c>
      <c r="C19" s="4" t="s">
        <v>138</v>
      </c>
      <c r="D19" s="4" t="s">
        <v>66</v>
      </c>
      <c r="E19" s="4" t="s">
        <v>218</v>
      </c>
      <c r="F19" s="4" t="s">
        <v>29</v>
      </c>
      <c r="G19" s="4" t="s">
        <v>61</v>
      </c>
      <c r="H19" s="5">
        <v>44987</v>
      </c>
      <c r="I19" s="4" t="s">
        <v>31</v>
      </c>
      <c r="J19" s="6">
        <v>9.5923219999999993</v>
      </c>
      <c r="K19" s="4" t="s">
        <v>32</v>
      </c>
      <c r="L19" s="4" t="s">
        <v>32</v>
      </c>
      <c r="M19" s="7">
        <v>5.33</v>
      </c>
      <c r="N19" s="29" t="s">
        <v>34</v>
      </c>
      <c r="O19" s="7">
        <v>38.57</v>
      </c>
      <c r="P19" s="4" t="s">
        <v>88</v>
      </c>
      <c r="Q19" s="7">
        <v>744.661518</v>
      </c>
      <c r="R19" s="4" t="s">
        <v>35</v>
      </c>
      <c r="S19" s="8">
        <v>5</v>
      </c>
    </row>
    <row r="20" spans="1:19" ht="20.100000000000001" customHeight="1" x14ac:dyDescent="0.25">
      <c r="A20" s="35">
        <v>66</v>
      </c>
      <c r="B20" s="3" t="s">
        <v>223</v>
      </c>
      <c r="C20" s="4" t="s">
        <v>115</v>
      </c>
      <c r="D20" s="4" t="s">
        <v>59</v>
      </c>
      <c r="E20" s="4" t="s">
        <v>224</v>
      </c>
      <c r="F20" s="4" t="s">
        <v>29</v>
      </c>
      <c r="G20" s="4" t="s">
        <v>61</v>
      </c>
      <c r="H20" s="5">
        <v>45009</v>
      </c>
      <c r="I20" s="4" t="s">
        <v>31</v>
      </c>
      <c r="J20" s="6">
        <v>10.8</v>
      </c>
      <c r="K20" s="4" t="s">
        <v>32</v>
      </c>
      <c r="L20" s="4" t="s">
        <v>32</v>
      </c>
      <c r="M20" s="4" t="s">
        <v>34</v>
      </c>
      <c r="N20" s="7">
        <v>9.9</v>
      </c>
      <c r="O20" s="29" t="s">
        <v>34</v>
      </c>
      <c r="P20" s="4" t="s">
        <v>225</v>
      </c>
      <c r="Q20" s="7">
        <v>334.3</v>
      </c>
      <c r="R20" s="4" t="s">
        <v>35</v>
      </c>
      <c r="S20" s="8">
        <v>6</v>
      </c>
    </row>
    <row r="21" spans="1:19" ht="20.100000000000001" customHeight="1" x14ac:dyDescent="0.25">
      <c r="A21" s="35">
        <v>80</v>
      </c>
      <c r="B21" s="3" t="s">
        <v>241</v>
      </c>
      <c r="C21" s="4" t="s">
        <v>252</v>
      </c>
      <c r="D21" s="4" t="s">
        <v>242</v>
      </c>
      <c r="E21" s="4" t="s">
        <v>253</v>
      </c>
      <c r="F21" s="4" t="s">
        <v>29</v>
      </c>
      <c r="G21" s="4" t="s">
        <v>61</v>
      </c>
      <c r="H21" s="5">
        <v>45083</v>
      </c>
      <c r="I21" s="4" t="s">
        <v>31</v>
      </c>
      <c r="J21" s="6">
        <v>44.612000000000002</v>
      </c>
      <c r="K21" s="4" t="s">
        <v>32</v>
      </c>
      <c r="L21" s="4" t="s">
        <v>62</v>
      </c>
      <c r="M21" s="7">
        <v>6.82</v>
      </c>
      <c r="N21" s="29" t="s">
        <v>34</v>
      </c>
      <c r="O21" s="29" t="s">
        <v>34</v>
      </c>
      <c r="P21" s="4" t="s">
        <v>91</v>
      </c>
      <c r="Q21" s="7">
        <v>829.15499999999997</v>
      </c>
      <c r="R21" s="4" t="s">
        <v>35</v>
      </c>
      <c r="S21" s="8">
        <v>11</v>
      </c>
    </row>
    <row r="22" spans="1:19" ht="20.100000000000001" customHeight="1" x14ac:dyDescent="0.25">
      <c r="A22" s="35">
        <v>82</v>
      </c>
      <c r="B22" s="3" t="s">
        <v>256</v>
      </c>
      <c r="C22" s="4" t="s">
        <v>119</v>
      </c>
      <c r="D22" s="4" t="s">
        <v>135</v>
      </c>
      <c r="E22" s="4" t="s">
        <v>257</v>
      </c>
      <c r="F22" s="4" t="s">
        <v>29</v>
      </c>
      <c r="G22" s="4" t="s">
        <v>61</v>
      </c>
      <c r="H22" s="5">
        <v>45091</v>
      </c>
      <c r="I22" s="4" t="s">
        <v>31</v>
      </c>
      <c r="J22" s="6">
        <v>140</v>
      </c>
      <c r="K22" s="4" t="s">
        <v>32</v>
      </c>
      <c r="L22" s="4" t="s">
        <v>32</v>
      </c>
      <c r="M22" s="4" t="s">
        <v>34</v>
      </c>
      <c r="N22" s="29" t="s">
        <v>34</v>
      </c>
      <c r="O22" s="29" t="s">
        <v>34</v>
      </c>
      <c r="P22" s="4" t="s">
        <v>88</v>
      </c>
      <c r="Q22" s="4" t="s">
        <v>34</v>
      </c>
      <c r="R22" s="4" t="s">
        <v>34</v>
      </c>
      <c r="S22" s="8">
        <v>10</v>
      </c>
    </row>
  </sheetData>
  <mergeCells count="10">
    <mergeCell ref="G8:G9"/>
    <mergeCell ref="H8:Q8"/>
    <mergeCell ref="R8:R9"/>
    <mergeCell ref="S8:S9"/>
    <mergeCell ref="A8:A9"/>
    <mergeCell ref="B8:B9"/>
    <mergeCell ref="C8:C9"/>
    <mergeCell ref="D8:D9"/>
    <mergeCell ref="E8:E9"/>
    <mergeCell ref="F8:F9"/>
  </mergeCells>
  <pageMargins left="0.7" right="0.7" top="0.75" bottom="0.75" header="0.3" footer="0.3"/>
  <pageSetup scale="50" orientation="landscape" horizontalDpi="1200" verticalDpi="1200" r:id="rId1"/>
  <headerFooter scaleWithDoc="0">
    <oddFooter>&amp;C&amp;"Times New Roman,Regular"&amp;12&amp;A
Page &amp;P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2"/>
  <sheetViews>
    <sheetView view="pageBreakPreview" topLeftCell="A9" zoomScale="60" zoomScaleNormal="100" workbookViewId="0">
      <selection activeCell="L31" sqref="L31"/>
    </sheetView>
  </sheetViews>
  <sheetFormatPr defaultRowHeight="20.100000000000001" customHeight="1" x14ac:dyDescent="0.25"/>
  <cols>
    <col min="1" max="1" width="7" style="32" customWidth="1"/>
    <col min="2" max="2" width="29.5546875" style="32" bestFit="1" customWidth="1"/>
    <col min="3" max="3" width="12.33203125" style="32" bestFit="1" customWidth="1"/>
    <col min="4" max="4" width="9" style="32" bestFit="1" customWidth="1"/>
    <col min="5" max="5" width="27.88671875" style="32" bestFit="1" customWidth="1"/>
    <col min="6" max="6" width="11.6640625" style="32" bestFit="1" customWidth="1"/>
    <col min="7" max="7" width="16.6640625" style="32" bestFit="1" customWidth="1"/>
    <col min="8" max="8" width="10.109375" style="32" bestFit="1" customWidth="1"/>
    <col min="9" max="9" width="12.6640625" style="32" bestFit="1" customWidth="1"/>
    <col min="10" max="10" width="8.5546875" style="32" bestFit="1" customWidth="1"/>
    <col min="11" max="11" width="7.109375" style="32" bestFit="1" customWidth="1"/>
    <col min="12" max="12" width="11.33203125" style="32" bestFit="1" customWidth="1"/>
    <col min="13" max="13" width="12.5546875" style="32" bestFit="1" customWidth="1"/>
    <col min="14" max="14" width="10" style="32" bestFit="1" customWidth="1"/>
    <col min="15" max="15" width="16" style="32" bestFit="1" customWidth="1"/>
    <col min="16" max="16" width="9.6640625" style="32" bestFit="1" customWidth="1"/>
    <col min="17" max="17" width="8.88671875" style="32" bestFit="1" customWidth="1"/>
    <col min="18" max="18" width="10.5546875" style="32" bestFit="1" customWidth="1"/>
    <col min="19" max="19" width="9.6640625" style="32" bestFit="1" customWidth="1"/>
    <col min="20" max="257" width="8.88671875" style="32"/>
    <col min="258" max="258" width="37.109375" style="32" customWidth="1"/>
    <col min="259" max="259" width="13.88671875" style="32" bestFit="1" customWidth="1"/>
    <col min="260" max="260" width="10" style="32" bestFit="1" customWidth="1"/>
    <col min="261" max="261" width="28.5546875" style="32" bestFit="1" customWidth="1"/>
    <col min="262" max="262" width="13" style="32" bestFit="1" customWidth="1"/>
    <col min="263" max="263" width="17.6640625" style="32" bestFit="1" customWidth="1"/>
    <col min="264" max="264" width="10.109375" style="32" bestFit="1" customWidth="1"/>
    <col min="265" max="265" width="14.109375" style="32" bestFit="1" customWidth="1"/>
    <col min="266" max="266" width="8.6640625" style="32" bestFit="1" customWidth="1"/>
    <col min="267" max="267" width="7.33203125" style="32" bestFit="1" customWidth="1"/>
    <col min="268" max="268" width="12.5546875" style="32" bestFit="1" customWidth="1"/>
    <col min="269" max="269" width="13.109375" style="32" bestFit="1" customWidth="1"/>
    <col min="270" max="270" width="10.5546875" style="32" bestFit="1" customWidth="1"/>
    <col min="271" max="271" width="16.109375" style="32" bestFit="1" customWidth="1"/>
    <col min="272" max="272" width="10.109375" style="32" bestFit="1" customWidth="1"/>
    <col min="273" max="273" width="9.109375" style="32" bestFit="1" customWidth="1"/>
    <col min="274" max="274" width="11.33203125" style="32" bestFit="1" customWidth="1"/>
    <col min="275" max="275" width="10.109375" style="32" bestFit="1" customWidth="1"/>
    <col min="276" max="513" width="8.88671875" style="32"/>
    <col min="514" max="514" width="37.109375" style="32" customWidth="1"/>
    <col min="515" max="515" width="13.88671875" style="32" bestFit="1" customWidth="1"/>
    <col min="516" max="516" width="10" style="32" bestFit="1" customWidth="1"/>
    <col min="517" max="517" width="28.5546875" style="32" bestFit="1" customWidth="1"/>
    <col min="518" max="518" width="13" style="32" bestFit="1" customWidth="1"/>
    <col min="519" max="519" width="17.6640625" style="32" bestFit="1" customWidth="1"/>
    <col min="520" max="520" width="10.109375" style="32" bestFit="1" customWidth="1"/>
    <col min="521" max="521" width="14.109375" style="32" bestFit="1" customWidth="1"/>
    <col min="522" max="522" width="8.6640625" style="32" bestFit="1" customWidth="1"/>
    <col min="523" max="523" width="7.33203125" style="32" bestFit="1" customWidth="1"/>
    <col min="524" max="524" width="12.5546875" style="32" bestFit="1" customWidth="1"/>
    <col min="525" max="525" width="13.109375" style="32" bestFit="1" customWidth="1"/>
    <col min="526" max="526" width="10.5546875" style="32" bestFit="1" customWidth="1"/>
    <col min="527" max="527" width="16.109375" style="32" bestFit="1" customWidth="1"/>
    <col min="528" max="528" width="10.109375" style="32" bestFit="1" customWidth="1"/>
    <col min="529" max="529" width="9.109375" style="32" bestFit="1" customWidth="1"/>
    <col min="530" max="530" width="11.33203125" style="32" bestFit="1" customWidth="1"/>
    <col min="531" max="531" width="10.109375" style="32" bestFit="1" customWidth="1"/>
    <col min="532" max="769" width="8.88671875" style="32"/>
    <col min="770" max="770" width="37.109375" style="32" customWidth="1"/>
    <col min="771" max="771" width="13.88671875" style="32" bestFit="1" customWidth="1"/>
    <col min="772" max="772" width="10" style="32" bestFit="1" customWidth="1"/>
    <col min="773" max="773" width="28.5546875" style="32" bestFit="1" customWidth="1"/>
    <col min="774" max="774" width="13" style="32" bestFit="1" customWidth="1"/>
    <col min="775" max="775" width="17.6640625" style="32" bestFit="1" customWidth="1"/>
    <col min="776" max="776" width="10.109375" style="32" bestFit="1" customWidth="1"/>
    <col min="777" max="777" width="14.109375" style="32" bestFit="1" customWidth="1"/>
    <col min="778" max="778" width="8.6640625" style="32" bestFit="1" customWidth="1"/>
    <col min="779" max="779" width="7.33203125" style="32" bestFit="1" customWidth="1"/>
    <col min="780" max="780" width="12.5546875" style="32" bestFit="1" customWidth="1"/>
    <col min="781" max="781" width="13.109375" style="32" bestFit="1" customWidth="1"/>
    <col min="782" max="782" width="10.5546875" style="32" bestFit="1" customWidth="1"/>
    <col min="783" max="783" width="16.109375" style="32" bestFit="1" customWidth="1"/>
    <col min="784" max="784" width="10.109375" style="32" bestFit="1" customWidth="1"/>
    <col min="785" max="785" width="9.109375" style="32" bestFit="1" customWidth="1"/>
    <col min="786" max="786" width="11.33203125" style="32" bestFit="1" customWidth="1"/>
    <col min="787" max="787" width="10.109375" style="32" bestFit="1" customWidth="1"/>
    <col min="788" max="1025" width="8.88671875" style="32"/>
    <col min="1026" max="1026" width="37.109375" style="32" customWidth="1"/>
    <col min="1027" max="1027" width="13.88671875" style="32" bestFit="1" customWidth="1"/>
    <col min="1028" max="1028" width="10" style="32" bestFit="1" customWidth="1"/>
    <col min="1029" max="1029" width="28.5546875" style="32" bestFit="1" customWidth="1"/>
    <col min="1030" max="1030" width="13" style="32" bestFit="1" customWidth="1"/>
    <col min="1031" max="1031" width="17.6640625" style="32" bestFit="1" customWidth="1"/>
    <col min="1032" max="1032" width="10.109375" style="32" bestFit="1" customWidth="1"/>
    <col min="1033" max="1033" width="14.109375" style="32" bestFit="1" customWidth="1"/>
    <col min="1034" max="1034" width="8.6640625" style="32" bestFit="1" customWidth="1"/>
    <col min="1035" max="1035" width="7.33203125" style="32" bestFit="1" customWidth="1"/>
    <col min="1036" max="1036" width="12.5546875" style="32" bestFit="1" customWidth="1"/>
    <col min="1037" max="1037" width="13.109375" style="32" bestFit="1" customWidth="1"/>
    <col min="1038" max="1038" width="10.5546875" style="32" bestFit="1" customWidth="1"/>
    <col min="1039" max="1039" width="16.109375" style="32" bestFit="1" customWidth="1"/>
    <col min="1040" max="1040" width="10.109375" style="32" bestFit="1" customWidth="1"/>
    <col min="1041" max="1041" width="9.109375" style="32" bestFit="1" customWidth="1"/>
    <col min="1042" max="1042" width="11.33203125" style="32" bestFit="1" customWidth="1"/>
    <col min="1043" max="1043" width="10.109375" style="32" bestFit="1" customWidth="1"/>
    <col min="1044" max="1281" width="8.88671875" style="32"/>
    <col min="1282" max="1282" width="37.109375" style="32" customWidth="1"/>
    <col min="1283" max="1283" width="13.88671875" style="32" bestFit="1" customWidth="1"/>
    <col min="1284" max="1284" width="10" style="32" bestFit="1" customWidth="1"/>
    <col min="1285" max="1285" width="28.5546875" style="32" bestFit="1" customWidth="1"/>
    <col min="1286" max="1286" width="13" style="32" bestFit="1" customWidth="1"/>
    <col min="1287" max="1287" width="17.6640625" style="32" bestFit="1" customWidth="1"/>
    <col min="1288" max="1288" width="10.109375" style="32" bestFit="1" customWidth="1"/>
    <col min="1289" max="1289" width="14.109375" style="32" bestFit="1" customWidth="1"/>
    <col min="1290" max="1290" width="8.6640625" style="32" bestFit="1" customWidth="1"/>
    <col min="1291" max="1291" width="7.33203125" style="32" bestFit="1" customWidth="1"/>
    <col min="1292" max="1292" width="12.5546875" style="32" bestFit="1" customWidth="1"/>
    <col min="1293" max="1293" width="13.109375" style="32" bestFit="1" customWidth="1"/>
    <col min="1294" max="1294" width="10.5546875" style="32" bestFit="1" customWidth="1"/>
    <col min="1295" max="1295" width="16.109375" style="32" bestFit="1" customWidth="1"/>
    <col min="1296" max="1296" width="10.109375" style="32" bestFit="1" customWidth="1"/>
    <col min="1297" max="1297" width="9.109375" style="32" bestFit="1" customWidth="1"/>
    <col min="1298" max="1298" width="11.33203125" style="32" bestFit="1" customWidth="1"/>
    <col min="1299" max="1299" width="10.109375" style="32" bestFit="1" customWidth="1"/>
    <col min="1300" max="1537" width="8.88671875" style="32"/>
    <col min="1538" max="1538" width="37.109375" style="32" customWidth="1"/>
    <col min="1539" max="1539" width="13.88671875" style="32" bestFit="1" customWidth="1"/>
    <col min="1540" max="1540" width="10" style="32" bestFit="1" customWidth="1"/>
    <col min="1541" max="1541" width="28.5546875" style="32" bestFit="1" customWidth="1"/>
    <col min="1542" max="1542" width="13" style="32" bestFit="1" customWidth="1"/>
    <col min="1543" max="1543" width="17.6640625" style="32" bestFit="1" customWidth="1"/>
    <col min="1544" max="1544" width="10.109375" style="32" bestFit="1" customWidth="1"/>
    <col min="1545" max="1545" width="14.109375" style="32" bestFit="1" customWidth="1"/>
    <col min="1546" max="1546" width="8.6640625" style="32" bestFit="1" customWidth="1"/>
    <col min="1547" max="1547" width="7.33203125" style="32" bestFit="1" customWidth="1"/>
    <col min="1548" max="1548" width="12.5546875" style="32" bestFit="1" customWidth="1"/>
    <col min="1549" max="1549" width="13.109375" style="32" bestFit="1" customWidth="1"/>
    <col min="1550" max="1550" width="10.5546875" style="32" bestFit="1" customWidth="1"/>
    <col min="1551" max="1551" width="16.109375" style="32" bestFit="1" customWidth="1"/>
    <col min="1552" max="1552" width="10.109375" style="32" bestFit="1" customWidth="1"/>
    <col min="1553" max="1553" width="9.109375" style="32" bestFit="1" customWidth="1"/>
    <col min="1554" max="1554" width="11.33203125" style="32" bestFit="1" customWidth="1"/>
    <col min="1555" max="1555" width="10.109375" style="32" bestFit="1" customWidth="1"/>
    <col min="1556" max="1793" width="8.88671875" style="32"/>
    <col min="1794" max="1794" width="37.109375" style="32" customWidth="1"/>
    <col min="1795" max="1795" width="13.88671875" style="32" bestFit="1" customWidth="1"/>
    <col min="1796" max="1796" width="10" style="32" bestFit="1" customWidth="1"/>
    <col min="1797" max="1797" width="28.5546875" style="32" bestFit="1" customWidth="1"/>
    <col min="1798" max="1798" width="13" style="32" bestFit="1" customWidth="1"/>
    <col min="1799" max="1799" width="17.6640625" style="32" bestFit="1" customWidth="1"/>
    <col min="1800" max="1800" width="10.109375" style="32" bestFit="1" customWidth="1"/>
    <col min="1801" max="1801" width="14.109375" style="32" bestFit="1" customWidth="1"/>
    <col min="1802" max="1802" width="8.6640625" style="32" bestFit="1" customWidth="1"/>
    <col min="1803" max="1803" width="7.33203125" style="32" bestFit="1" customWidth="1"/>
    <col min="1804" max="1804" width="12.5546875" style="32" bestFit="1" customWidth="1"/>
    <col min="1805" max="1805" width="13.109375" style="32" bestFit="1" customWidth="1"/>
    <col min="1806" max="1806" width="10.5546875" style="32" bestFit="1" customWidth="1"/>
    <col min="1807" max="1807" width="16.109375" style="32" bestFit="1" customWidth="1"/>
    <col min="1808" max="1808" width="10.109375" style="32" bestFit="1" customWidth="1"/>
    <col min="1809" max="1809" width="9.109375" style="32" bestFit="1" customWidth="1"/>
    <col min="1810" max="1810" width="11.33203125" style="32" bestFit="1" customWidth="1"/>
    <col min="1811" max="1811" width="10.109375" style="32" bestFit="1" customWidth="1"/>
    <col min="1812" max="2049" width="8.88671875" style="32"/>
    <col min="2050" max="2050" width="37.109375" style="32" customWidth="1"/>
    <col min="2051" max="2051" width="13.88671875" style="32" bestFit="1" customWidth="1"/>
    <col min="2052" max="2052" width="10" style="32" bestFit="1" customWidth="1"/>
    <col min="2053" max="2053" width="28.5546875" style="32" bestFit="1" customWidth="1"/>
    <col min="2054" max="2054" width="13" style="32" bestFit="1" customWidth="1"/>
    <col min="2055" max="2055" width="17.6640625" style="32" bestFit="1" customWidth="1"/>
    <col min="2056" max="2056" width="10.109375" style="32" bestFit="1" customWidth="1"/>
    <col min="2057" max="2057" width="14.109375" style="32" bestFit="1" customWidth="1"/>
    <col min="2058" max="2058" width="8.6640625" style="32" bestFit="1" customWidth="1"/>
    <col min="2059" max="2059" width="7.33203125" style="32" bestFit="1" customWidth="1"/>
    <col min="2060" max="2060" width="12.5546875" style="32" bestFit="1" customWidth="1"/>
    <col min="2061" max="2061" width="13.109375" style="32" bestFit="1" customWidth="1"/>
    <col min="2062" max="2062" width="10.5546875" style="32" bestFit="1" customWidth="1"/>
    <col min="2063" max="2063" width="16.109375" style="32" bestFit="1" customWidth="1"/>
    <col min="2064" max="2064" width="10.109375" style="32" bestFit="1" customWidth="1"/>
    <col min="2065" max="2065" width="9.109375" style="32" bestFit="1" customWidth="1"/>
    <col min="2066" max="2066" width="11.33203125" style="32" bestFit="1" customWidth="1"/>
    <col min="2067" max="2067" width="10.109375" style="32" bestFit="1" customWidth="1"/>
    <col min="2068" max="2305" width="8.88671875" style="32"/>
    <col min="2306" max="2306" width="37.109375" style="32" customWidth="1"/>
    <col min="2307" max="2307" width="13.88671875" style="32" bestFit="1" customWidth="1"/>
    <col min="2308" max="2308" width="10" style="32" bestFit="1" customWidth="1"/>
    <col min="2309" max="2309" width="28.5546875" style="32" bestFit="1" customWidth="1"/>
    <col min="2310" max="2310" width="13" style="32" bestFit="1" customWidth="1"/>
    <col min="2311" max="2311" width="17.6640625" style="32" bestFit="1" customWidth="1"/>
    <col min="2312" max="2312" width="10.109375" style="32" bestFit="1" customWidth="1"/>
    <col min="2313" max="2313" width="14.109375" style="32" bestFit="1" customWidth="1"/>
    <col min="2314" max="2314" width="8.6640625" style="32" bestFit="1" customWidth="1"/>
    <col min="2315" max="2315" width="7.33203125" style="32" bestFit="1" customWidth="1"/>
    <col min="2316" max="2316" width="12.5546875" style="32" bestFit="1" customWidth="1"/>
    <col min="2317" max="2317" width="13.109375" style="32" bestFit="1" customWidth="1"/>
    <col min="2318" max="2318" width="10.5546875" style="32" bestFit="1" customWidth="1"/>
    <col min="2319" max="2319" width="16.109375" style="32" bestFit="1" customWidth="1"/>
    <col min="2320" max="2320" width="10.109375" style="32" bestFit="1" customWidth="1"/>
    <col min="2321" max="2321" width="9.109375" style="32" bestFit="1" customWidth="1"/>
    <col min="2322" max="2322" width="11.33203125" style="32" bestFit="1" customWidth="1"/>
    <col min="2323" max="2323" width="10.109375" style="32" bestFit="1" customWidth="1"/>
    <col min="2324" max="2561" width="8.88671875" style="32"/>
    <col min="2562" max="2562" width="37.109375" style="32" customWidth="1"/>
    <col min="2563" max="2563" width="13.88671875" style="32" bestFit="1" customWidth="1"/>
    <col min="2564" max="2564" width="10" style="32" bestFit="1" customWidth="1"/>
    <col min="2565" max="2565" width="28.5546875" style="32" bestFit="1" customWidth="1"/>
    <col min="2566" max="2566" width="13" style="32" bestFit="1" customWidth="1"/>
    <col min="2567" max="2567" width="17.6640625" style="32" bestFit="1" customWidth="1"/>
    <col min="2568" max="2568" width="10.109375" style="32" bestFit="1" customWidth="1"/>
    <col min="2569" max="2569" width="14.109375" style="32" bestFit="1" customWidth="1"/>
    <col min="2570" max="2570" width="8.6640625" style="32" bestFit="1" customWidth="1"/>
    <col min="2571" max="2571" width="7.33203125" style="32" bestFit="1" customWidth="1"/>
    <col min="2572" max="2572" width="12.5546875" style="32" bestFit="1" customWidth="1"/>
    <col min="2573" max="2573" width="13.109375" style="32" bestFit="1" customWidth="1"/>
    <col min="2574" max="2574" width="10.5546875" style="32" bestFit="1" customWidth="1"/>
    <col min="2575" max="2575" width="16.109375" style="32" bestFit="1" customWidth="1"/>
    <col min="2576" max="2576" width="10.109375" style="32" bestFit="1" customWidth="1"/>
    <col min="2577" max="2577" width="9.109375" style="32" bestFit="1" customWidth="1"/>
    <col min="2578" max="2578" width="11.33203125" style="32" bestFit="1" customWidth="1"/>
    <col min="2579" max="2579" width="10.109375" style="32" bestFit="1" customWidth="1"/>
    <col min="2580" max="2817" width="8.88671875" style="32"/>
    <col min="2818" max="2818" width="37.109375" style="32" customWidth="1"/>
    <col min="2819" max="2819" width="13.88671875" style="32" bestFit="1" customWidth="1"/>
    <col min="2820" max="2820" width="10" style="32" bestFit="1" customWidth="1"/>
    <col min="2821" max="2821" width="28.5546875" style="32" bestFit="1" customWidth="1"/>
    <col min="2822" max="2822" width="13" style="32" bestFit="1" customWidth="1"/>
    <col min="2823" max="2823" width="17.6640625" style="32" bestFit="1" customWidth="1"/>
    <col min="2824" max="2824" width="10.109375" style="32" bestFit="1" customWidth="1"/>
    <col min="2825" max="2825" width="14.109375" style="32" bestFit="1" customWidth="1"/>
    <col min="2826" max="2826" width="8.6640625" style="32" bestFit="1" customWidth="1"/>
    <col min="2827" max="2827" width="7.33203125" style="32" bestFit="1" customWidth="1"/>
    <col min="2828" max="2828" width="12.5546875" style="32" bestFit="1" customWidth="1"/>
    <col min="2829" max="2829" width="13.109375" style="32" bestFit="1" customWidth="1"/>
    <col min="2830" max="2830" width="10.5546875" style="32" bestFit="1" customWidth="1"/>
    <col min="2831" max="2831" width="16.109375" style="32" bestFit="1" customWidth="1"/>
    <col min="2832" max="2832" width="10.109375" style="32" bestFit="1" customWidth="1"/>
    <col min="2833" max="2833" width="9.109375" style="32" bestFit="1" customWidth="1"/>
    <col min="2834" max="2834" width="11.33203125" style="32" bestFit="1" customWidth="1"/>
    <col min="2835" max="2835" width="10.109375" style="32" bestFit="1" customWidth="1"/>
    <col min="2836" max="3073" width="8.88671875" style="32"/>
    <col min="3074" max="3074" width="37.109375" style="32" customWidth="1"/>
    <col min="3075" max="3075" width="13.88671875" style="32" bestFit="1" customWidth="1"/>
    <col min="3076" max="3076" width="10" style="32" bestFit="1" customWidth="1"/>
    <col min="3077" max="3077" width="28.5546875" style="32" bestFit="1" customWidth="1"/>
    <col min="3078" max="3078" width="13" style="32" bestFit="1" customWidth="1"/>
    <col min="3079" max="3079" width="17.6640625" style="32" bestFit="1" customWidth="1"/>
    <col min="3080" max="3080" width="10.109375" style="32" bestFit="1" customWidth="1"/>
    <col min="3081" max="3081" width="14.109375" style="32" bestFit="1" customWidth="1"/>
    <col min="3082" max="3082" width="8.6640625" style="32" bestFit="1" customWidth="1"/>
    <col min="3083" max="3083" width="7.33203125" style="32" bestFit="1" customWidth="1"/>
    <col min="3084" max="3084" width="12.5546875" style="32" bestFit="1" customWidth="1"/>
    <col min="3085" max="3085" width="13.109375" style="32" bestFit="1" customWidth="1"/>
    <col min="3086" max="3086" width="10.5546875" style="32" bestFit="1" customWidth="1"/>
    <col min="3087" max="3087" width="16.109375" style="32" bestFit="1" customWidth="1"/>
    <col min="3088" max="3088" width="10.109375" style="32" bestFit="1" customWidth="1"/>
    <col min="3089" max="3089" width="9.109375" style="32" bestFit="1" customWidth="1"/>
    <col min="3090" max="3090" width="11.33203125" style="32" bestFit="1" customWidth="1"/>
    <col min="3091" max="3091" width="10.109375" style="32" bestFit="1" customWidth="1"/>
    <col min="3092" max="3329" width="8.88671875" style="32"/>
    <col min="3330" max="3330" width="37.109375" style="32" customWidth="1"/>
    <col min="3331" max="3331" width="13.88671875" style="32" bestFit="1" customWidth="1"/>
    <col min="3332" max="3332" width="10" style="32" bestFit="1" customWidth="1"/>
    <col min="3333" max="3333" width="28.5546875" style="32" bestFit="1" customWidth="1"/>
    <col min="3334" max="3334" width="13" style="32" bestFit="1" customWidth="1"/>
    <col min="3335" max="3335" width="17.6640625" style="32" bestFit="1" customWidth="1"/>
    <col min="3336" max="3336" width="10.109375" style="32" bestFit="1" customWidth="1"/>
    <col min="3337" max="3337" width="14.109375" style="32" bestFit="1" customWidth="1"/>
    <col min="3338" max="3338" width="8.6640625" style="32" bestFit="1" customWidth="1"/>
    <col min="3339" max="3339" width="7.33203125" style="32" bestFit="1" customWidth="1"/>
    <col min="3340" max="3340" width="12.5546875" style="32" bestFit="1" customWidth="1"/>
    <col min="3341" max="3341" width="13.109375" style="32" bestFit="1" customWidth="1"/>
    <col min="3342" max="3342" width="10.5546875" style="32" bestFit="1" customWidth="1"/>
    <col min="3343" max="3343" width="16.109375" style="32" bestFit="1" customWidth="1"/>
    <col min="3344" max="3344" width="10.109375" style="32" bestFit="1" customWidth="1"/>
    <col min="3345" max="3345" width="9.109375" style="32" bestFit="1" customWidth="1"/>
    <col min="3346" max="3346" width="11.33203125" style="32" bestFit="1" customWidth="1"/>
    <col min="3347" max="3347" width="10.109375" style="32" bestFit="1" customWidth="1"/>
    <col min="3348" max="3585" width="8.88671875" style="32"/>
    <col min="3586" max="3586" width="37.109375" style="32" customWidth="1"/>
    <col min="3587" max="3587" width="13.88671875" style="32" bestFit="1" customWidth="1"/>
    <col min="3588" max="3588" width="10" style="32" bestFit="1" customWidth="1"/>
    <col min="3589" max="3589" width="28.5546875" style="32" bestFit="1" customWidth="1"/>
    <col min="3590" max="3590" width="13" style="32" bestFit="1" customWidth="1"/>
    <col min="3591" max="3591" width="17.6640625" style="32" bestFit="1" customWidth="1"/>
    <col min="3592" max="3592" width="10.109375" style="32" bestFit="1" customWidth="1"/>
    <col min="3593" max="3593" width="14.109375" style="32" bestFit="1" customWidth="1"/>
    <col min="3594" max="3594" width="8.6640625" style="32" bestFit="1" customWidth="1"/>
    <col min="3595" max="3595" width="7.33203125" style="32" bestFit="1" customWidth="1"/>
    <col min="3596" max="3596" width="12.5546875" style="32" bestFit="1" customWidth="1"/>
    <col min="3597" max="3597" width="13.109375" style="32" bestFit="1" customWidth="1"/>
    <col min="3598" max="3598" width="10.5546875" style="32" bestFit="1" customWidth="1"/>
    <col min="3599" max="3599" width="16.109375" style="32" bestFit="1" customWidth="1"/>
    <col min="3600" max="3600" width="10.109375" style="32" bestFit="1" customWidth="1"/>
    <col min="3601" max="3601" width="9.109375" style="32" bestFit="1" customWidth="1"/>
    <col min="3602" max="3602" width="11.33203125" style="32" bestFit="1" customWidth="1"/>
    <col min="3603" max="3603" width="10.109375" style="32" bestFit="1" customWidth="1"/>
    <col min="3604" max="3841" width="8.88671875" style="32"/>
    <col min="3842" max="3842" width="37.109375" style="32" customWidth="1"/>
    <col min="3843" max="3843" width="13.88671875" style="32" bestFit="1" customWidth="1"/>
    <col min="3844" max="3844" width="10" style="32" bestFit="1" customWidth="1"/>
    <col min="3845" max="3845" width="28.5546875" style="32" bestFit="1" customWidth="1"/>
    <col min="3846" max="3846" width="13" style="32" bestFit="1" customWidth="1"/>
    <col min="3847" max="3847" width="17.6640625" style="32" bestFit="1" customWidth="1"/>
    <col min="3848" max="3848" width="10.109375" style="32" bestFit="1" customWidth="1"/>
    <col min="3849" max="3849" width="14.109375" style="32" bestFit="1" customWidth="1"/>
    <col min="3850" max="3850" width="8.6640625" style="32" bestFit="1" customWidth="1"/>
    <col min="3851" max="3851" width="7.33203125" style="32" bestFit="1" customWidth="1"/>
    <col min="3852" max="3852" width="12.5546875" style="32" bestFit="1" customWidth="1"/>
    <col min="3853" max="3853" width="13.109375" style="32" bestFit="1" customWidth="1"/>
    <col min="3854" max="3854" width="10.5546875" style="32" bestFit="1" customWidth="1"/>
    <col min="3855" max="3855" width="16.109375" style="32" bestFit="1" customWidth="1"/>
    <col min="3856" max="3856" width="10.109375" style="32" bestFit="1" customWidth="1"/>
    <col min="3857" max="3857" width="9.109375" style="32" bestFit="1" customWidth="1"/>
    <col min="3858" max="3858" width="11.33203125" style="32" bestFit="1" customWidth="1"/>
    <col min="3859" max="3859" width="10.109375" style="32" bestFit="1" customWidth="1"/>
    <col min="3860" max="4097" width="8.88671875" style="32"/>
    <col min="4098" max="4098" width="37.109375" style="32" customWidth="1"/>
    <col min="4099" max="4099" width="13.88671875" style="32" bestFit="1" customWidth="1"/>
    <col min="4100" max="4100" width="10" style="32" bestFit="1" customWidth="1"/>
    <col min="4101" max="4101" width="28.5546875" style="32" bestFit="1" customWidth="1"/>
    <col min="4102" max="4102" width="13" style="32" bestFit="1" customWidth="1"/>
    <col min="4103" max="4103" width="17.6640625" style="32" bestFit="1" customWidth="1"/>
    <col min="4104" max="4104" width="10.109375" style="32" bestFit="1" customWidth="1"/>
    <col min="4105" max="4105" width="14.109375" style="32" bestFit="1" customWidth="1"/>
    <col min="4106" max="4106" width="8.6640625" style="32" bestFit="1" customWidth="1"/>
    <col min="4107" max="4107" width="7.33203125" style="32" bestFit="1" customWidth="1"/>
    <col min="4108" max="4108" width="12.5546875" style="32" bestFit="1" customWidth="1"/>
    <col min="4109" max="4109" width="13.109375" style="32" bestFit="1" customWidth="1"/>
    <col min="4110" max="4110" width="10.5546875" style="32" bestFit="1" customWidth="1"/>
    <col min="4111" max="4111" width="16.109375" style="32" bestFit="1" customWidth="1"/>
    <col min="4112" max="4112" width="10.109375" style="32" bestFit="1" customWidth="1"/>
    <col min="4113" max="4113" width="9.109375" style="32" bestFit="1" customWidth="1"/>
    <col min="4114" max="4114" width="11.33203125" style="32" bestFit="1" customWidth="1"/>
    <col min="4115" max="4115" width="10.109375" style="32" bestFit="1" customWidth="1"/>
    <col min="4116" max="4353" width="8.88671875" style="32"/>
    <col min="4354" max="4354" width="37.109375" style="32" customWidth="1"/>
    <col min="4355" max="4355" width="13.88671875" style="32" bestFit="1" customWidth="1"/>
    <col min="4356" max="4356" width="10" style="32" bestFit="1" customWidth="1"/>
    <col min="4357" max="4357" width="28.5546875" style="32" bestFit="1" customWidth="1"/>
    <col min="4358" max="4358" width="13" style="32" bestFit="1" customWidth="1"/>
    <col min="4359" max="4359" width="17.6640625" style="32" bestFit="1" customWidth="1"/>
    <col min="4360" max="4360" width="10.109375" style="32" bestFit="1" customWidth="1"/>
    <col min="4361" max="4361" width="14.109375" style="32" bestFit="1" customWidth="1"/>
    <col min="4362" max="4362" width="8.6640625" style="32" bestFit="1" customWidth="1"/>
    <col min="4363" max="4363" width="7.33203125" style="32" bestFit="1" customWidth="1"/>
    <col min="4364" max="4364" width="12.5546875" style="32" bestFit="1" customWidth="1"/>
    <col min="4365" max="4365" width="13.109375" style="32" bestFit="1" customWidth="1"/>
    <col min="4366" max="4366" width="10.5546875" style="32" bestFit="1" customWidth="1"/>
    <col min="4367" max="4367" width="16.109375" style="32" bestFit="1" customWidth="1"/>
    <col min="4368" max="4368" width="10.109375" style="32" bestFit="1" customWidth="1"/>
    <col min="4369" max="4369" width="9.109375" style="32" bestFit="1" customWidth="1"/>
    <col min="4370" max="4370" width="11.33203125" style="32" bestFit="1" customWidth="1"/>
    <col min="4371" max="4371" width="10.109375" style="32" bestFit="1" customWidth="1"/>
    <col min="4372" max="4609" width="8.88671875" style="32"/>
    <col min="4610" max="4610" width="37.109375" style="32" customWidth="1"/>
    <col min="4611" max="4611" width="13.88671875" style="32" bestFit="1" customWidth="1"/>
    <col min="4612" max="4612" width="10" style="32" bestFit="1" customWidth="1"/>
    <col min="4613" max="4613" width="28.5546875" style="32" bestFit="1" customWidth="1"/>
    <col min="4614" max="4614" width="13" style="32" bestFit="1" customWidth="1"/>
    <col min="4615" max="4615" width="17.6640625" style="32" bestFit="1" customWidth="1"/>
    <col min="4616" max="4616" width="10.109375" style="32" bestFit="1" customWidth="1"/>
    <col min="4617" max="4617" width="14.109375" style="32" bestFit="1" customWidth="1"/>
    <col min="4618" max="4618" width="8.6640625" style="32" bestFit="1" customWidth="1"/>
    <col min="4619" max="4619" width="7.33203125" style="32" bestFit="1" customWidth="1"/>
    <col min="4620" max="4620" width="12.5546875" style="32" bestFit="1" customWidth="1"/>
    <col min="4621" max="4621" width="13.109375" style="32" bestFit="1" customWidth="1"/>
    <col min="4622" max="4622" width="10.5546875" style="32" bestFit="1" customWidth="1"/>
    <col min="4623" max="4623" width="16.109375" style="32" bestFit="1" customWidth="1"/>
    <col min="4624" max="4624" width="10.109375" style="32" bestFit="1" customWidth="1"/>
    <col min="4625" max="4625" width="9.109375" style="32" bestFit="1" customWidth="1"/>
    <col min="4626" max="4626" width="11.33203125" style="32" bestFit="1" customWidth="1"/>
    <col min="4627" max="4627" width="10.109375" style="32" bestFit="1" customWidth="1"/>
    <col min="4628" max="4865" width="8.88671875" style="32"/>
    <col min="4866" max="4866" width="37.109375" style="32" customWidth="1"/>
    <col min="4867" max="4867" width="13.88671875" style="32" bestFit="1" customWidth="1"/>
    <col min="4868" max="4868" width="10" style="32" bestFit="1" customWidth="1"/>
    <col min="4869" max="4869" width="28.5546875" style="32" bestFit="1" customWidth="1"/>
    <col min="4870" max="4870" width="13" style="32" bestFit="1" customWidth="1"/>
    <col min="4871" max="4871" width="17.6640625" style="32" bestFit="1" customWidth="1"/>
    <col min="4872" max="4872" width="10.109375" style="32" bestFit="1" customWidth="1"/>
    <col min="4873" max="4873" width="14.109375" style="32" bestFit="1" customWidth="1"/>
    <col min="4874" max="4874" width="8.6640625" style="32" bestFit="1" customWidth="1"/>
    <col min="4875" max="4875" width="7.33203125" style="32" bestFit="1" customWidth="1"/>
    <col min="4876" max="4876" width="12.5546875" style="32" bestFit="1" customWidth="1"/>
    <col min="4877" max="4877" width="13.109375" style="32" bestFit="1" customWidth="1"/>
    <col min="4878" max="4878" width="10.5546875" style="32" bestFit="1" customWidth="1"/>
    <col min="4879" max="4879" width="16.109375" style="32" bestFit="1" customWidth="1"/>
    <col min="4880" max="4880" width="10.109375" style="32" bestFit="1" customWidth="1"/>
    <col min="4881" max="4881" width="9.109375" style="32" bestFit="1" customWidth="1"/>
    <col min="4882" max="4882" width="11.33203125" style="32" bestFit="1" customWidth="1"/>
    <col min="4883" max="4883" width="10.109375" style="32" bestFit="1" customWidth="1"/>
    <col min="4884" max="5121" width="8.88671875" style="32"/>
    <col min="5122" max="5122" width="37.109375" style="32" customWidth="1"/>
    <col min="5123" max="5123" width="13.88671875" style="32" bestFit="1" customWidth="1"/>
    <col min="5124" max="5124" width="10" style="32" bestFit="1" customWidth="1"/>
    <col min="5125" max="5125" width="28.5546875" style="32" bestFit="1" customWidth="1"/>
    <col min="5126" max="5126" width="13" style="32" bestFit="1" customWidth="1"/>
    <col min="5127" max="5127" width="17.6640625" style="32" bestFit="1" customWidth="1"/>
    <col min="5128" max="5128" width="10.109375" style="32" bestFit="1" customWidth="1"/>
    <col min="5129" max="5129" width="14.109375" style="32" bestFit="1" customWidth="1"/>
    <col min="5130" max="5130" width="8.6640625" style="32" bestFit="1" customWidth="1"/>
    <col min="5131" max="5131" width="7.33203125" style="32" bestFit="1" customWidth="1"/>
    <col min="5132" max="5132" width="12.5546875" style="32" bestFit="1" customWidth="1"/>
    <col min="5133" max="5133" width="13.109375" style="32" bestFit="1" customWidth="1"/>
    <col min="5134" max="5134" width="10.5546875" style="32" bestFit="1" customWidth="1"/>
    <col min="5135" max="5135" width="16.109375" style="32" bestFit="1" customWidth="1"/>
    <col min="5136" max="5136" width="10.109375" style="32" bestFit="1" customWidth="1"/>
    <col min="5137" max="5137" width="9.109375" style="32" bestFit="1" customWidth="1"/>
    <col min="5138" max="5138" width="11.33203125" style="32" bestFit="1" customWidth="1"/>
    <col min="5139" max="5139" width="10.109375" style="32" bestFit="1" customWidth="1"/>
    <col min="5140" max="5377" width="8.88671875" style="32"/>
    <col min="5378" max="5378" width="37.109375" style="32" customWidth="1"/>
    <col min="5379" max="5379" width="13.88671875" style="32" bestFit="1" customWidth="1"/>
    <col min="5380" max="5380" width="10" style="32" bestFit="1" customWidth="1"/>
    <col min="5381" max="5381" width="28.5546875" style="32" bestFit="1" customWidth="1"/>
    <col min="5382" max="5382" width="13" style="32" bestFit="1" customWidth="1"/>
    <col min="5383" max="5383" width="17.6640625" style="32" bestFit="1" customWidth="1"/>
    <col min="5384" max="5384" width="10.109375" style="32" bestFit="1" customWidth="1"/>
    <col min="5385" max="5385" width="14.109375" style="32" bestFit="1" customWidth="1"/>
    <col min="5386" max="5386" width="8.6640625" style="32" bestFit="1" customWidth="1"/>
    <col min="5387" max="5387" width="7.33203125" style="32" bestFit="1" customWidth="1"/>
    <col min="5388" max="5388" width="12.5546875" style="32" bestFit="1" customWidth="1"/>
    <col min="5389" max="5389" width="13.109375" style="32" bestFit="1" customWidth="1"/>
    <col min="5390" max="5390" width="10.5546875" style="32" bestFit="1" customWidth="1"/>
    <col min="5391" max="5391" width="16.109375" style="32" bestFit="1" customWidth="1"/>
    <col min="5392" max="5392" width="10.109375" style="32" bestFit="1" customWidth="1"/>
    <col min="5393" max="5393" width="9.109375" style="32" bestFit="1" customWidth="1"/>
    <col min="5394" max="5394" width="11.33203125" style="32" bestFit="1" customWidth="1"/>
    <col min="5395" max="5395" width="10.109375" style="32" bestFit="1" customWidth="1"/>
    <col min="5396" max="5633" width="8.88671875" style="32"/>
    <col min="5634" max="5634" width="37.109375" style="32" customWidth="1"/>
    <col min="5635" max="5635" width="13.88671875" style="32" bestFit="1" customWidth="1"/>
    <col min="5636" max="5636" width="10" style="32" bestFit="1" customWidth="1"/>
    <col min="5637" max="5637" width="28.5546875" style="32" bestFit="1" customWidth="1"/>
    <col min="5638" max="5638" width="13" style="32" bestFit="1" customWidth="1"/>
    <col min="5639" max="5639" width="17.6640625" style="32" bestFit="1" customWidth="1"/>
    <col min="5640" max="5640" width="10.109375" style="32" bestFit="1" customWidth="1"/>
    <col min="5641" max="5641" width="14.109375" style="32" bestFit="1" customWidth="1"/>
    <col min="5642" max="5642" width="8.6640625" style="32" bestFit="1" customWidth="1"/>
    <col min="5643" max="5643" width="7.33203125" style="32" bestFit="1" customWidth="1"/>
    <col min="5644" max="5644" width="12.5546875" style="32" bestFit="1" customWidth="1"/>
    <col min="5645" max="5645" width="13.109375" style="32" bestFit="1" customWidth="1"/>
    <col min="5646" max="5646" width="10.5546875" style="32" bestFit="1" customWidth="1"/>
    <col min="5647" max="5647" width="16.109375" style="32" bestFit="1" customWidth="1"/>
    <col min="5648" max="5648" width="10.109375" style="32" bestFit="1" customWidth="1"/>
    <col min="5649" max="5649" width="9.109375" style="32" bestFit="1" customWidth="1"/>
    <col min="5650" max="5650" width="11.33203125" style="32" bestFit="1" customWidth="1"/>
    <col min="5651" max="5651" width="10.109375" style="32" bestFit="1" customWidth="1"/>
    <col min="5652" max="5889" width="8.88671875" style="32"/>
    <col min="5890" max="5890" width="37.109375" style="32" customWidth="1"/>
    <col min="5891" max="5891" width="13.88671875" style="32" bestFit="1" customWidth="1"/>
    <col min="5892" max="5892" width="10" style="32" bestFit="1" customWidth="1"/>
    <col min="5893" max="5893" width="28.5546875" style="32" bestFit="1" customWidth="1"/>
    <col min="5894" max="5894" width="13" style="32" bestFit="1" customWidth="1"/>
    <col min="5895" max="5895" width="17.6640625" style="32" bestFit="1" customWidth="1"/>
    <col min="5896" max="5896" width="10.109375" style="32" bestFit="1" customWidth="1"/>
    <col min="5897" max="5897" width="14.109375" style="32" bestFit="1" customWidth="1"/>
    <col min="5898" max="5898" width="8.6640625" style="32" bestFit="1" customWidth="1"/>
    <col min="5899" max="5899" width="7.33203125" style="32" bestFit="1" customWidth="1"/>
    <col min="5900" max="5900" width="12.5546875" style="32" bestFit="1" customWidth="1"/>
    <col min="5901" max="5901" width="13.109375" style="32" bestFit="1" customWidth="1"/>
    <col min="5902" max="5902" width="10.5546875" style="32" bestFit="1" customWidth="1"/>
    <col min="5903" max="5903" width="16.109375" style="32" bestFit="1" customWidth="1"/>
    <col min="5904" max="5904" width="10.109375" style="32" bestFit="1" customWidth="1"/>
    <col min="5905" max="5905" width="9.109375" style="32" bestFit="1" customWidth="1"/>
    <col min="5906" max="5906" width="11.33203125" style="32" bestFit="1" customWidth="1"/>
    <col min="5907" max="5907" width="10.109375" style="32" bestFit="1" customWidth="1"/>
    <col min="5908" max="6145" width="8.88671875" style="32"/>
    <col min="6146" max="6146" width="37.109375" style="32" customWidth="1"/>
    <col min="6147" max="6147" width="13.88671875" style="32" bestFit="1" customWidth="1"/>
    <col min="6148" max="6148" width="10" style="32" bestFit="1" customWidth="1"/>
    <col min="6149" max="6149" width="28.5546875" style="32" bestFit="1" customWidth="1"/>
    <col min="6150" max="6150" width="13" style="32" bestFit="1" customWidth="1"/>
    <col min="6151" max="6151" width="17.6640625" style="32" bestFit="1" customWidth="1"/>
    <col min="6152" max="6152" width="10.109375" style="32" bestFit="1" customWidth="1"/>
    <col min="6153" max="6153" width="14.109375" style="32" bestFit="1" customWidth="1"/>
    <col min="6154" max="6154" width="8.6640625" style="32" bestFit="1" customWidth="1"/>
    <col min="6155" max="6155" width="7.33203125" style="32" bestFit="1" customWidth="1"/>
    <col min="6156" max="6156" width="12.5546875" style="32" bestFit="1" customWidth="1"/>
    <col min="6157" max="6157" width="13.109375" style="32" bestFit="1" customWidth="1"/>
    <col min="6158" max="6158" width="10.5546875" style="32" bestFit="1" customWidth="1"/>
    <col min="6159" max="6159" width="16.109375" style="32" bestFit="1" customWidth="1"/>
    <col min="6160" max="6160" width="10.109375" style="32" bestFit="1" customWidth="1"/>
    <col min="6161" max="6161" width="9.109375" style="32" bestFit="1" customWidth="1"/>
    <col min="6162" max="6162" width="11.33203125" style="32" bestFit="1" customWidth="1"/>
    <col min="6163" max="6163" width="10.109375" style="32" bestFit="1" customWidth="1"/>
    <col min="6164" max="6401" width="8.88671875" style="32"/>
    <col min="6402" max="6402" width="37.109375" style="32" customWidth="1"/>
    <col min="6403" max="6403" width="13.88671875" style="32" bestFit="1" customWidth="1"/>
    <col min="6404" max="6404" width="10" style="32" bestFit="1" customWidth="1"/>
    <col min="6405" max="6405" width="28.5546875" style="32" bestFit="1" customWidth="1"/>
    <col min="6406" max="6406" width="13" style="32" bestFit="1" customWidth="1"/>
    <col min="6407" max="6407" width="17.6640625" style="32" bestFit="1" customWidth="1"/>
    <col min="6408" max="6408" width="10.109375" style="32" bestFit="1" customWidth="1"/>
    <col min="6409" max="6409" width="14.109375" style="32" bestFit="1" customWidth="1"/>
    <col min="6410" max="6410" width="8.6640625" style="32" bestFit="1" customWidth="1"/>
    <col min="6411" max="6411" width="7.33203125" style="32" bestFit="1" customWidth="1"/>
    <col min="6412" max="6412" width="12.5546875" style="32" bestFit="1" customWidth="1"/>
    <col min="6413" max="6413" width="13.109375" style="32" bestFit="1" customWidth="1"/>
    <col min="6414" max="6414" width="10.5546875" style="32" bestFit="1" customWidth="1"/>
    <col min="6415" max="6415" width="16.109375" style="32" bestFit="1" customWidth="1"/>
    <col min="6416" max="6416" width="10.109375" style="32" bestFit="1" customWidth="1"/>
    <col min="6417" max="6417" width="9.109375" style="32" bestFit="1" customWidth="1"/>
    <col min="6418" max="6418" width="11.33203125" style="32" bestFit="1" customWidth="1"/>
    <col min="6419" max="6419" width="10.109375" style="32" bestFit="1" customWidth="1"/>
    <col min="6420" max="6657" width="8.88671875" style="32"/>
    <col min="6658" max="6658" width="37.109375" style="32" customWidth="1"/>
    <col min="6659" max="6659" width="13.88671875" style="32" bestFit="1" customWidth="1"/>
    <col min="6660" max="6660" width="10" style="32" bestFit="1" customWidth="1"/>
    <col min="6661" max="6661" width="28.5546875" style="32" bestFit="1" customWidth="1"/>
    <col min="6662" max="6662" width="13" style="32" bestFit="1" customWidth="1"/>
    <col min="6663" max="6663" width="17.6640625" style="32" bestFit="1" customWidth="1"/>
    <col min="6664" max="6664" width="10.109375" style="32" bestFit="1" customWidth="1"/>
    <col min="6665" max="6665" width="14.109375" style="32" bestFit="1" customWidth="1"/>
    <col min="6666" max="6666" width="8.6640625" style="32" bestFit="1" customWidth="1"/>
    <col min="6667" max="6667" width="7.33203125" style="32" bestFit="1" customWidth="1"/>
    <col min="6668" max="6668" width="12.5546875" style="32" bestFit="1" customWidth="1"/>
    <col min="6669" max="6669" width="13.109375" style="32" bestFit="1" customWidth="1"/>
    <col min="6670" max="6670" width="10.5546875" style="32" bestFit="1" customWidth="1"/>
    <col min="6671" max="6671" width="16.109375" style="32" bestFit="1" customWidth="1"/>
    <col min="6672" max="6672" width="10.109375" style="32" bestFit="1" customWidth="1"/>
    <col min="6673" max="6673" width="9.109375" style="32" bestFit="1" customWidth="1"/>
    <col min="6674" max="6674" width="11.33203125" style="32" bestFit="1" customWidth="1"/>
    <col min="6675" max="6675" width="10.109375" style="32" bestFit="1" customWidth="1"/>
    <col min="6676" max="6913" width="8.88671875" style="32"/>
    <col min="6914" max="6914" width="37.109375" style="32" customWidth="1"/>
    <col min="6915" max="6915" width="13.88671875" style="32" bestFit="1" customWidth="1"/>
    <col min="6916" max="6916" width="10" style="32" bestFit="1" customWidth="1"/>
    <col min="6917" max="6917" width="28.5546875" style="32" bestFit="1" customWidth="1"/>
    <col min="6918" max="6918" width="13" style="32" bestFit="1" customWidth="1"/>
    <col min="6919" max="6919" width="17.6640625" style="32" bestFit="1" customWidth="1"/>
    <col min="6920" max="6920" width="10.109375" style="32" bestFit="1" customWidth="1"/>
    <col min="6921" max="6921" width="14.109375" style="32" bestFit="1" customWidth="1"/>
    <col min="6922" max="6922" width="8.6640625" style="32" bestFit="1" customWidth="1"/>
    <col min="6923" max="6923" width="7.33203125" style="32" bestFit="1" customWidth="1"/>
    <col min="6924" max="6924" width="12.5546875" style="32" bestFit="1" customWidth="1"/>
    <col min="6925" max="6925" width="13.109375" style="32" bestFit="1" customWidth="1"/>
    <col min="6926" max="6926" width="10.5546875" style="32" bestFit="1" customWidth="1"/>
    <col min="6927" max="6927" width="16.109375" style="32" bestFit="1" customWidth="1"/>
    <col min="6928" max="6928" width="10.109375" style="32" bestFit="1" customWidth="1"/>
    <col min="6929" max="6929" width="9.109375" style="32" bestFit="1" customWidth="1"/>
    <col min="6930" max="6930" width="11.33203125" style="32" bestFit="1" customWidth="1"/>
    <col min="6931" max="6931" width="10.109375" style="32" bestFit="1" customWidth="1"/>
    <col min="6932" max="7169" width="8.88671875" style="32"/>
    <col min="7170" max="7170" width="37.109375" style="32" customWidth="1"/>
    <col min="7171" max="7171" width="13.88671875" style="32" bestFit="1" customWidth="1"/>
    <col min="7172" max="7172" width="10" style="32" bestFit="1" customWidth="1"/>
    <col min="7173" max="7173" width="28.5546875" style="32" bestFit="1" customWidth="1"/>
    <col min="7174" max="7174" width="13" style="32" bestFit="1" customWidth="1"/>
    <col min="7175" max="7175" width="17.6640625" style="32" bestFit="1" customWidth="1"/>
    <col min="7176" max="7176" width="10.109375" style="32" bestFit="1" customWidth="1"/>
    <col min="7177" max="7177" width="14.109375" style="32" bestFit="1" customWidth="1"/>
    <col min="7178" max="7178" width="8.6640625" style="32" bestFit="1" customWidth="1"/>
    <col min="7179" max="7179" width="7.33203125" style="32" bestFit="1" customWidth="1"/>
    <col min="7180" max="7180" width="12.5546875" style="32" bestFit="1" customWidth="1"/>
    <col min="7181" max="7181" width="13.109375" style="32" bestFit="1" customWidth="1"/>
    <col min="7182" max="7182" width="10.5546875" style="32" bestFit="1" customWidth="1"/>
    <col min="7183" max="7183" width="16.109375" style="32" bestFit="1" customWidth="1"/>
    <col min="7184" max="7184" width="10.109375" style="32" bestFit="1" customWidth="1"/>
    <col min="7185" max="7185" width="9.109375" style="32" bestFit="1" customWidth="1"/>
    <col min="7186" max="7186" width="11.33203125" style="32" bestFit="1" customWidth="1"/>
    <col min="7187" max="7187" width="10.109375" style="32" bestFit="1" customWidth="1"/>
    <col min="7188" max="7425" width="8.88671875" style="32"/>
    <col min="7426" max="7426" width="37.109375" style="32" customWidth="1"/>
    <col min="7427" max="7427" width="13.88671875" style="32" bestFit="1" customWidth="1"/>
    <col min="7428" max="7428" width="10" style="32" bestFit="1" customWidth="1"/>
    <col min="7429" max="7429" width="28.5546875" style="32" bestFit="1" customWidth="1"/>
    <col min="7430" max="7430" width="13" style="32" bestFit="1" customWidth="1"/>
    <col min="7431" max="7431" width="17.6640625" style="32" bestFit="1" customWidth="1"/>
    <col min="7432" max="7432" width="10.109375" style="32" bestFit="1" customWidth="1"/>
    <col min="7433" max="7433" width="14.109375" style="32" bestFit="1" customWidth="1"/>
    <col min="7434" max="7434" width="8.6640625" style="32" bestFit="1" customWidth="1"/>
    <col min="7435" max="7435" width="7.33203125" style="32" bestFit="1" customWidth="1"/>
    <col min="7436" max="7436" width="12.5546875" style="32" bestFit="1" customWidth="1"/>
    <col min="7437" max="7437" width="13.109375" style="32" bestFit="1" customWidth="1"/>
    <col min="7438" max="7438" width="10.5546875" style="32" bestFit="1" customWidth="1"/>
    <col min="7439" max="7439" width="16.109375" style="32" bestFit="1" customWidth="1"/>
    <col min="7440" max="7440" width="10.109375" style="32" bestFit="1" customWidth="1"/>
    <col min="7441" max="7441" width="9.109375" style="32" bestFit="1" customWidth="1"/>
    <col min="7442" max="7442" width="11.33203125" style="32" bestFit="1" customWidth="1"/>
    <col min="7443" max="7443" width="10.109375" style="32" bestFit="1" customWidth="1"/>
    <col min="7444" max="7681" width="8.88671875" style="32"/>
    <col min="7682" max="7682" width="37.109375" style="32" customWidth="1"/>
    <col min="7683" max="7683" width="13.88671875" style="32" bestFit="1" customWidth="1"/>
    <col min="7684" max="7684" width="10" style="32" bestFit="1" customWidth="1"/>
    <col min="7685" max="7685" width="28.5546875" style="32" bestFit="1" customWidth="1"/>
    <col min="7686" max="7686" width="13" style="32" bestFit="1" customWidth="1"/>
    <col min="7687" max="7687" width="17.6640625" style="32" bestFit="1" customWidth="1"/>
    <col min="7688" max="7688" width="10.109375" style="32" bestFit="1" customWidth="1"/>
    <col min="7689" max="7689" width="14.109375" style="32" bestFit="1" customWidth="1"/>
    <col min="7690" max="7690" width="8.6640625" style="32" bestFit="1" customWidth="1"/>
    <col min="7691" max="7691" width="7.33203125" style="32" bestFit="1" customWidth="1"/>
    <col min="7692" max="7692" width="12.5546875" style="32" bestFit="1" customWidth="1"/>
    <col min="7693" max="7693" width="13.109375" style="32" bestFit="1" customWidth="1"/>
    <col min="7694" max="7694" width="10.5546875" style="32" bestFit="1" customWidth="1"/>
    <col min="7695" max="7695" width="16.109375" style="32" bestFit="1" customWidth="1"/>
    <col min="7696" max="7696" width="10.109375" style="32" bestFit="1" customWidth="1"/>
    <col min="7697" max="7697" width="9.109375" style="32" bestFit="1" customWidth="1"/>
    <col min="7698" max="7698" width="11.33203125" style="32" bestFit="1" customWidth="1"/>
    <col min="7699" max="7699" width="10.109375" style="32" bestFit="1" customWidth="1"/>
    <col min="7700" max="7937" width="8.88671875" style="32"/>
    <col min="7938" max="7938" width="37.109375" style="32" customWidth="1"/>
    <col min="7939" max="7939" width="13.88671875" style="32" bestFit="1" customWidth="1"/>
    <col min="7940" max="7940" width="10" style="32" bestFit="1" customWidth="1"/>
    <col min="7941" max="7941" width="28.5546875" style="32" bestFit="1" customWidth="1"/>
    <col min="7942" max="7942" width="13" style="32" bestFit="1" customWidth="1"/>
    <col min="7943" max="7943" width="17.6640625" style="32" bestFit="1" customWidth="1"/>
    <col min="7944" max="7944" width="10.109375" style="32" bestFit="1" customWidth="1"/>
    <col min="7945" max="7945" width="14.109375" style="32" bestFit="1" customWidth="1"/>
    <col min="7946" max="7946" width="8.6640625" style="32" bestFit="1" customWidth="1"/>
    <col min="7947" max="7947" width="7.33203125" style="32" bestFit="1" customWidth="1"/>
    <col min="7948" max="7948" width="12.5546875" style="32" bestFit="1" customWidth="1"/>
    <col min="7949" max="7949" width="13.109375" style="32" bestFit="1" customWidth="1"/>
    <col min="7950" max="7950" width="10.5546875" style="32" bestFit="1" customWidth="1"/>
    <col min="7951" max="7951" width="16.109375" style="32" bestFit="1" customWidth="1"/>
    <col min="7952" max="7952" width="10.109375" style="32" bestFit="1" customWidth="1"/>
    <col min="7953" max="7953" width="9.109375" style="32" bestFit="1" customWidth="1"/>
    <col min="7954" max="7954" width="11.33203125" style="32" bestFit="1" customWidth="1"/>
    <col min="7955" max="7955" width="10.109375" style="32" bestFit="1" customWidth="1"/>
    <col min="7956" max="8193" width="8.88671875" style="32"/>
    <col min="8194" max="8194" width="37.109375" style="32" customWidth="1"/>
    <col min="8195" max="8195" width="13.88671875" style="32" bestFit="1" customWidth="1"/>
    <col min="8196" max="8196" width="10" style="32" bestFit="1" customWidth="1"/>
    <col min="8197" max="8197" width="28.5546875" style="32" bestFit="1" customWidth="1"/>
    <col min="8198" max="8198" width="13" style="32" bestFit="1" customWidth="1"/>
    <col min="8199" max="8199" width="17.6640625" style="32" bestFit="1" customWidth="1"/>
    <col min="8200" max="8200" width="10.109375" style="32" bestFit="1" customWidth="1"/>
    <col min="8201" max="8201" width="14.109375" style="32" bestFit="1" customWidth="1"/>
    <col min="8202" max="8202" width="8.6640625" style="32" bestFit="1" customWidth="1"/>
    <col min="8203" max="8203" width="7.33203125" style="32" bestFit="1" customWidth="1"/>
    <col min="8204" max="8204" width="12.5546875" style="32" bestFit="1" customWidth="1"/>
    <col min="8205" max="8205" width="13.109375" style="32" bestFit="1" customWidth="1"/>
    <col min="8206" max="8206" width="10.5546875" style="32" bestFit="1" customWidth="1"/>
    <col min="8207" max="8207" width="16.109375" style="32" bestFit="1" customWidth="1"/>
    <col min="8208" max="8208" width="10.109375" style="32" bestFit="1" customWidth="1"/>
    <col min="8209" max="8209" width="9.109375" style="32" bestFit="1" customWidth="1"/>
    <col min="8210" max="8210" width="11.33203125" style="32" bestFit="1" customWidth="1"/>
    <col min="8211" max="8211" width="10.109375" style="32" bestFit="1" customWidth="1"/>
    <col min="8212" max="8449" width="8.88671875" style="32"/>
    <col min="8450" max="8450" width="37.109375" style="32" customWidth="1"/>
    <col min="8451" max="8451" width="13.88671875" style="32" bestFit="1" customWidth="1"/>
    <col min="8452" max="8452" width="10" style="32" bestFit="1" customWidth="1"/>
    <col min="8453" max="8453" width="28.5546875" style="32" bestFit="1" customWidth="1"/>
    <col min="8454" max="8454" width="13" style="32" bestFit="1" customWidth="1"/>
    <col min="8455" max="8455" width="17.6640625" style="32" bestFit="1" customWidth="1"/>
    <col min="8456" max="8456" width="10.109375" style="32" bestFit="1" customWidth="1"/>
    <col min="8457" max="8457" width="14.109375" style="32" bestFit="1" customWidth="1"/>
    <col min="8458" max="8458" width="8.6640625" style="32" bestFit="1" customWidth="1"/>
    <col min="8459" max="8459" width="7.33203125" style="32" bestFit="1" customWidth="1"/>
    <col min="8460" max="8460" width="12.5546875" style="32" bestFit="1" customWidth="1"/>
    <col min="8461" max="8461" width="13.109375" style="32" bestFit="1" customWidth="1"/>
    <col min="8462" max="8462" width="10.5546875" style="32" bestFit="1" customWidth="1"/>
    <col min="8463" max="8463" width="16.109375" style="32" bestFit="1" customWidth="1"/>
    <col min="8464" max="8464" width="10.109375" style="32" bestFit="1" customWidth="1"/>
    <col min="8465" max="8465" width="9.109375" style="32" bestFit="1" customWidth="1"/>
    <col min="8466" max="8466" width="11.33203125" style="32" bestFit="1" customWidth="1"/>
    <col min="8467" max="8467" width="10.109375" style="32" bestFit="1" customWidth="1"/>
    <col min="8468" max="8705" width="8.88671875" style="32"/>
    <col min="8706" max="8706" width="37.109375" style="32" customWidth="1"/>
    <col min="8707" max="8707" width="13.88671875" style="32" bestFit="1" customWidth="1"/>
    <col min="8708" max="8708" width="10" style="32" bestFit="1" customWidth="1"/>
    <col min="8709" max="8709" width="28.5546875" style="32" bestFit="1" customWidth="1"/>
    <col min="8710" max="8710" width="13" style="32" bestFit="1" customWidth="1"/>
    <col min="8711" max="8711" width="17.6640625" style="32" bestFit="1" customWidth="1"/>
    <col min="8712" max="8712" width="10.109375" style="32" bestFit="1" customWidth="1"/>
    <col min="8713" max="8713" width="14.109375" style="32" bestFit="1" customWidth="1"/>
    <col min="8714" max="8714" width="8.6640625" style="32" bestFit="1" customWidth="1"/>
    <col min="8715" max="8715" width="7.33203125" style="32" bestFit="1" customWidth="1"/>
    <col min="8716" max="8716" width="12.5546875" style="32" bestFit="1" customWidth="1"/>
    <col min="8717" max="8717" width="13.109375" style="32" bestFit="1" customWidth="1"/>
    <col min="8718" max="8718" width="10.5546875" style="32" bestFit="1" customWidth="1"/>
    <col min="8719" max="8719" width="16.109375" style="32" bestFit="1" customWidth="1"/>
    <col min="8720" max="8720" width="10.109375" style="32" bestFit="1" customWidth="1"/>
    <col min="8721" max="8721" width="9.109375" style="32" bestFit="1" customWidth="1"/>
    <col min="8722" max="8722" width="11.33203125" style="32" bestFit="1" customWidth="1"/>
    <col min="8723" max="8723" width="10.109375" style="32" bestFit="1" customWidth="1"/>
    <col min="8724" max="8961" width="8.88671875" style="32"/>
    <col min="8962" max="8962" width="37.109375" style="32" customWidth="1"/>
    <col min="8963" max="8963" width="13.88671875" style="32" bestFit="1" customWidth="1"/>
    <col min="8964" max="8964" width="10" style="32" bestFit="1" customWidth="1"/>
    <col min="8965" max="8965" width="28.5546875" style="32" bestFit="1" customWidth="1"/>
    <col min="8966" max="8966" width="13" style="32" bestFit="1" customWidth="1"/>
    <col min="8967" max="8967" width="17.6640625" style="32" bestFit="1" customWidth="1"/>
    <col min="8968" max="8968" width="10.109375" style="32" bestFit="1" customWidth="1"/>
    <col min="8969" max="8969" width="14.109375" style="32" bestFit="1" customWidth="1"/>
    <col min="8970" max="8970" width="8.6640625" style="32" bestFit="1" customWidth="1"/>
    <col min="8971" max="8971" width="7.33203125" style="32" bestFit="1" customWidth="1"/>
    <col min="8972" max="8972" width="12.5546875" style="32" bestFit="1" customWidth="1"/>
    <col min="8973" max="8973" width="13.109375" style="32" bestFit="1" customWidth="1"/>
    <col min="8974" max="8974" width="10.5546875" style="32" bestFit="1" customWidth="1"/>
    <col min="8975" max="8975" width="16.109375" style="32" bestFit="1" customWidth="1"/>
    <col min="8976" max="8976" width="10.109375" style="32" bestFit="1" customWidth="1"/>
    <col min="8977" max="8977" width="9.109375" style="32" bestFit="1" customWidth="1"/>
    <col min="8978" max="8978" width="11.33203125" style="32" bestFit="1" customWidth="1"/>
    <col min="8979" max="8979" width="10.109375" style="32" bestFit="1" customWidth="1"/>
    <col min="8980" max="9217" width="8.88671875" style="32"/>
    <col min="9218" max="9218" width="37.109375" style="32" customWidth="1"/>
    <col min="9219" max="9219" width="13.88671875" style="32" bestFit="1" customWidth="1"/>
    <col min="9220" max="9220" width="10" style="32" bestFit="1" customWidth="1"/>
    <col min="9221" max="9221" width="28.5546875" style="32" bestFit="1" customWidth="1"/>
    <col min="9222" max="9222" width="13" style="32" bestFit="1" customWidth="1"/>
    <col min="9223" max="9223" width="17.6640625" style="32" bestFit="1" customWidth="1"/>
    <col min="9224" max="9224" width="10.109375" style="32" bestFit="1" customWidth="1"/>
    <col min="9225" max="9225" width="14.109375" style="32" bestFit="1" customWidth="1"/>
    <col min="9226" max="9226" width="8.6640625" style="32" bestFit="1" customWidth="1"/>
    <col min="9227" max="9227" width="7.33203125" style="32" bestFit="1" customWidth="1"/>
    <col min="9228" max="9228" width="12.5546875" style="32" bestFit="1" customWidth="1"/>
    <col min="9229" max="9229" width="13.109375" style="32" bestFit="1" customWidth="1"/>
    <col min="9230" max="9230" width="10.5546875" style="32" bestFit="1" customWidth="1"/>
    <col min="9231" max="9231" width="16.109375" style="32" bestFit="1" customWidth="1"/>
    <col min="9232" max="9232" width="10.109375" style="32" bestFit="1" customWidth="1"/>
    <col min="9233" max="9233" width="9.109375" style="32" bestFit="1" customWidth="1"/>
    <col min="9234" max="9234" width="11.33203125" style="32" bestFit="1" customWidth="1"/>
    <col min="9235" max="9235" width="10.109375" style="32" bestFit="1" customWidth="1"/>
    <col min="9236" max="9473" width="8.88671875" style="32"/>
    <col min="9474" max="9474" width="37.109375" style="32" customWidth="1"/>
    <col min="9475" max="9475" width="13.88671875" style="32" bestFit="1" customWidth="1"/>
    <col min="9476" max="9476" width="10" style="32" bestFit="1" customWidth="1"/>
    <col min="9477" max="9477" width="28.5546875" style="32" bestFit="1" customWidth="1"/>
    <col min="9478" max="9478" width="13" style="32" bestFit="1" customWidth="1"/>
    <col min="9479" max="9479" width="17.6640625" style="32" bestFit="1" customWidth="1"/>
    <col min="9480" max="9480" width="10.109375" style="32" bestFit="1" customWidth="1"/>
    <col min="9481" max="9481" width="14.109375" style="32" bestFit="1" customWidth="1"/>
    <col min="9482" max="9482" width="8.6640625" style="32" bestFit="1" customWidth="1"/>
    <col min="9483" max="9483" width="7.33203125" style="32" bestFit="1" customWidth="1"/>
    <col min="9484" max="9484" width="12.5546875" style="32" bestFit="1" customWidth="1"/>
    <col min="9485" max="9485" width="13.109375" style="32" bestFit="1" customWidth="1"/>
    <col min="9486" max="9486" width="10.5546875" style="32" bestFit="1" customWidth="1"/>
    <col min="9487" max="9487" width="16.109375" style="32" bestFit="1" customWidth="1"/>
    <col min="9488" max="9488" width="10.109375" style="32" bestFit="1" customWidth="1"/>
    <col min="9489" max="9489" width="9.109375" style="32" bestFit="1" customWidth="1"/>
    <col min="9490" max="9490" width="11.33203125" style="32" bestFit="1" customWidth="1"/>
    <col min="9491" max="9491" width="10.109375" style="32" bestFit="1" customWidth="1"/>
    <col min="9492" max="9729" width="8.88671875" style="32"/>
    <col min="9730" max="9730" width="37.109375" style="32" customWidth="1"/>
    <col min="9731" max="9731" width="13.88671875" style="32" bestFit="1" customWidth="1"/>
    <col min="9732" max="9732" width="10" style="32" bestFit="1" customWidth="1"/>
    <col min="9733" max="9733" width="28.5546875" style="32" bestFit="1" customWidth="1"/>
    <col min="9734" max="9734" width="13" style="32" bestFit="1" customWidth="1"/>
    <col min="9735" max="9735" width="17.6640625" style="32" bestFit="1" customWidth="1"/>
    <col min="9736" max="9736" width="10.109375" style="32" bestFit="1" customWidth="1"/>
    <col min="9737" max="9737" width="14.109375" style="32" bestFit="1" customWidth="1"/>
    <col min="9738" max="9738" width="8.6640625" style="32" bestFit="1" customWidth="1"/>
    <col min="9739" max="9739" width="7.33203125" style="32" bestFit="1" customWidth="1"/>
    <col min="9740" max="9740" width="12.5546875" style="32" bestFit="1" customWidth="1"/>
    <col min="9741" max="9741" width="13.109375" style="32" bestFit="1" customWidth="1"/>
    <col min="9742" max="9742" width="10.5546875" style="32" bestFit="1" customWidth="1"/>
    <col min="9743" max="9743" width="16.109375" style="32" bestFit="1" customWidth="1"/>
    <col min="9744" max="9744" width="10.109375" style="32" bestFit="1" customWidth="1"/>
    <col min="9745" max="9745" width="9.109375" style="32" bestFit="1" customWidth="1"/>
    <col min="9746" max="9746" width="11.33203125" style="32" bestFit="1" customWidth="1"/>
    <col min="9747" max="9747" width="10.109375" style="32" bestFit="1" customWidth="1"/>
    <col min="9748" max="9985" width="8.88671875" style="32"/>
    <col min="9986" max="9986" width="37.109375" style="32" customWidth="1"/>
    <col min="9987" max="9987" width="13.88671875" style="32" bestFit="1" customWidth="1"/>
    <col min="9988" max="9988" width="10" style="32" bestFit="1" customWidth="1"/>
    <col min="9989" max="9989" width="28.5546875" style="32" bestFit="1" customWidth="1"/>
    <col min="9990" max="9990" width="13" style="32" bestFit="1" customWidth="1"/>
    <col min="9991" max="9991" width="17.6640625" style="32" bestFit="1" customWidth="1"/>
    <col min="9992" max="9992" width="10.109375" style="32" bestFit="1" customWidth="1"/>
    <col min="9993" max="9993" width="14.109375" style="32" bestFit="1" customWidth="1"/>
    <col min="9994" max="9994" width="8.6640625" style="32" bestFit="1" customWidth="1"/>
    <col min="9995" max="9995" width="7.33203125" style="32" bestFit="1" customWidth="1"/>
    <col min="9996" max="9996" width="12.5546875" style="32" bestFit="1" customWidth="1"/>
    <col min="9997" max="9997" width="13.109375" style="32" bestFit="1" customWidth="1"/>
    <col min="9998" max="9998" width="10.5546875" style="32" bestFit="1" customWidth="1"/>
    <col min="9999" max="9999" width="16.109375" style="32" bestFit="1" customWidth="1"/>
    <col min="10000" max="10000" width="10.109375" style="32" bestFit="1" customWidth="1"/>
    <col min="10001" max="10001" width="9.109375" style="32" bestFit="1" customWidth="1"/>
    <col min="10002" max="10002" width="11.33203125" style="32" bestFit="1" customWidth="1"/>
    <col min="10003" max="10003" width="10.109375" style="32" bestFit="1" customWidth="1"/>
    <col min="10004" max="10241" width="8.88671875" style="32"/>
    <col min="10242" max="10242" width="37.109375" style="32" customWidth="1"/>
    <col min="10243" max="10243" width="13.88671875" style="32" bestFit="1" customWidth="1"/>
    <col min="10244" max="10244" width="10" style="32" bestFit="1" customWidth="1"/>
    <col min="10245" max="10245" width="28.5546875" style="32" bestFit="1" customWidth="1"/>
    <col min="10246" max="10246" width="13" style="32" bestFit="1" customWidth="1"/>
    <col min="10247" max="10247" width="17.6640625" style="32" bestFit="1" customWidth="1"/>
    <col min="10248" max="10248" width="10.109375" style="32" bestFit="1" customWidth="1"/>
    <col min="10249" max="10249" width="14.109375" style="32" bestFit="1" customWidth="1"/>
    <col min="10250" max="10250" width="8.6640625" style="32" bestFit="1" customWidth="1"/>
    <col min="10251" max="10251" width="7.33203125" style="32" bestFit="1" customWidth="1"/>
    <col min="10252" max="10252" width="12.5546875" style="32" bestFit="1" customWidth="1"/>
    <col min="10253" max="10253" width="13.109375" style="32" bestFit="1" customWidth="1"/>
    <col min="10254" max="10254" width="10.5546875" style="32" bestFit="1" customWidth="1"/>
    <col min="10255" max="10255" width="16.109375" style="32" bestFit="1" customWidth="1"/>
    <col min="10256" max="10256" width="10.109375" style="32" bestFit="1" customWidth="1"/>
    <col min="10257" max="10257" width="9.109375" style="32" bestFit="1" customWidth="1"/>
    <col min="10258" max="10258" width="11.33203125" style="32" bestFit="1" customWidth="1"/>
    <col min="10259" max="10259" width="10.109375" style="32" bestFit="1" customWidth="1"/>
    <col min="10260" max="10497" width="8.88671875" style="32"/>
    <col min="10498" max="10498" width="37.109375" style="32" customWidth="1"/>
    <col min="10499" max="10499" width="13.88671875" style="32" bestFit="1" customWidth="1"/>
    <col min="10500" max="10500" width="10" style="32" bestFit="1" customWidth="1"/>
    <col min="10501" max="10501" width="28.5546875" style="32" bestFit="1" customWidth="1"/>
    <col min="10502" max="10502" width="13" style="32" bestFit="1" customWidth="1"/>
    <col min="10503" max="10503" width="17.6640625" style="32" bestFit="1" customWidth="1"/>
    <col min="10504" max="10504" width="10.109375" style="32" bestFit="1" customWidth="1"/>
    <col min="10505" max="10505" width="14.109375" style="32" bestFit="1" customWidth="1"/>
    <col min="10506" max="10506" width="8.6640625" style="32" bestFit="1" customWidth="1"/>
    <col min="10507" max="10507" width="7.33203125" style="32" bestFit="1" customWidth="1"/>
    <col min="10508" max="10508" width="12.5546875" style="32" bestFit="1" customWidth="1"/>
    <col min="10509" max="10509" width="13.109375" style="32" bestFit="1" customWidth="1"/>
    <col min="10510" max="10510" width="10.5546875" style="32" bestFit="1" customWidth="1"/>
    <col min="10511" max="10511" width="16.109375" style="32" bestFit="1" customWidth="1"/>
    <col min="10512" max="10512" width="10.109375" style="32" bestFit="1" customWidth="1"/>
    <col min="10513" max="10513" width="9.109375" style="32" bestFit="1" customWidth="1"/>
    <col min="10514" max="10514" width="11.33203125" style="32" bestFit="1" customWidth="1"/>
    <col min="10515" max="10515" width="10.109375" style="32" bestFit="1" customWidth="1"/>
    <col min="10516" max="10753" width="8.88671875" style="32"/>
    <col min="10754" max="10754" width="37.109375" style="32" customWidth="1"/>
    <col min="10755" max="10755" width="13.88671875" style="32" bestFit="1" customWidth="1"/>
    <col min="10756" max="10756" width="10" style="32" bestFit="1" customWidth="1"/>
    <col min="10757" max="10757" width="28.5546875" style="32" bestFit="1" customWidth="1"/>
    <col min="10758" max="10758" width="13" style="32" bestFit="1" customWidth="1"/>
    <col min="10759" max="10759" width="17.6640625" style="32" bestFit="1" customWidth="1"/>
    <col min="10760" max="10760" width="10.109375" style="32" bestFit="1" customWidth="1"/>
    <col min="10761" max="10761" width="14.109375" style="32" bestFit="1" customWidth="1"/>
    <col min="10762" max="10762" width="8.6640625" style="32" bestFit="1" customWidth="1"/>
    <col min="10763" max="10763" width="7.33203125" style="32" bestFit="1" customWidth="1"/>
    <col min="10764" max="10764" width="12.5546875" style="32" bestFit="1" customWidth="1"/>
    <col min="10765" max="10765" width="13.109375" style="32" bestFit="1" customWidth="1"/>
    <col min="10766" max="10766" width="10.5546875" style="32" bestFit="1" customWidth="1"/>
    <col min="10767" max="10767" width="16.109375" style="32" bestFit="1" customWidth="1"/>
    <col min="10768" max="10768" width="10.109375" style="32" bestFit="1" customWidth="1"/>
    <col min="10769" max="10769" width="9.109375" style="32" bestFit="1" customWidth="1"/>
    <col min="10770" max="10770" width="11.33203125" style="32" bestFit="1" customWidth="1"/>
    <col min="10771" max="10771" width="10.109375" style="32" bestFit="1" customWidth="1"/>
    <col min="10772" max="11009" width="8.88671875" style="32"/>
    <col min="11010" max="11010" width="37.109375" style="32" customWidth="1"/>
    <col min="11011" max="11011" width="13.88671875" style="32" bestFit="1" customWidth="1"/>
    <col min="11012" max="11012" width="10" style="32" bestFit="1" customWidth="1"/>
    <col min="11013" max="11013" width="28.5546875" style="32" bestFit="1" customWidth="1"/>
    <col min="11014" max="11014" width="13" style="32" bestFit="1" customWidth="1"/>
    <col min="11015" max="11015" width="17.6640625" style="32" bestFit="1" customWidth="1"/>
    <col min="11016" max="11016" width="10.109375" style="32" bestFit="1" customWidth="1"/>
    <col min="11017" max="11017" width="14.109375" style="32" bestFit="1" customWidth="1"/>
    <col min="11018" max="11018" width="8.6640625" style="32" bestFit="1" customWidth="1"/>
    <col min="11019" max="11019" width="7.33203125" style="32" bestFit="1" customWidth="1"/>
    <col min="11020" max="11020" width="12.5546875" style="32" bestFit="1" customWidth="1"/>
    <col min="11021" max="11021" width="13.109375" style="32" bestFit="1" customWidth="1"/>
    <col min="11022" max="11022" width="10.5546875" style="32" bestFit="1" customWidth="1"/>
    <col min="11023" max="11023" width="16.109375" style="32" bestFit="1" customWidth="1"/>
    <col min="11024" max="11024" width="10.109375" style="32" bestFit="1" customWidth="1"/>
    <col min="11025" max="11025" width="9.109375" style="32" bestFit="1" customWidth="1"/>
    <col min="11026" max="11026" width="11.33203125" style="32" bestFit="1" customWidth="1"/>
    <col min="11027" max="11027" width="10.109375" style="32" bestFit="1" customWidth="1"/>
    <col min="11028" max="11265" width="8.88671875" style="32"/>
    <col min="11266" max="11266" width="37.109375" style="32" customWidth="1"/>
    <col min="11267" max="11267" width="13.88671875" style="32" bestFit="1" customWidth="1"/>
    <col min="11268" max="11268" width="10" style="32" bestFit="1" customWidth="1"/>
    <col min="11269" max="11269" width="28.5546875" style="32" bestFit="1" customWidth="1"/>
    <col min="11270" max="11270" width="13" style="32" bestFit="1" customWidth="1"/>
    <col min="11271" max="11271" width="17.6640625" style="32" bestFit="1" customWidth="1"/>
    <col min="11272" max="11272" width="10.109375" style="32" bestFit="1" customWidth="1"/>
    <col min="11273" max="11273" width="14.109375" style="32" bestFit="1" customWidth="1"/>
    <col min="11274" max="11274" width="8.6640625" style="32" bestFit="1" customWidth="1"/>
    <col min="11275" max="11275" width="7.33203125" style="32" bestFit="1" customWidth="1"/>
    <col min="11276" max="11276" width="12.5546875" style="32" bestFit="1" customWidth="1"/>
    <col min="11277" max="11277" width="13.109375" style="32" bestFit="1" customWidth="1"/>
    <col min="11278" max="11278" width="10.5546875" style="32" bestFit="1" customWidth="1"/>
    <col min="11279" max="11279" width="16.109375" style="32" bestFit="1" customWidth="1"/>
    <col min="11280" max="11280" width="10.109375" style="32" bestFit="1" customWidth="1"/>
    <col min="11281" max="11281" width="9.109375" style="32" bestFit="1" customWidth="1"/>
    <col min="11282" max="11282" width="11.33203125" style="32" bestFit="1" customWidth="1"/>
    <col min="11283" max="11283" width="10.109375" style="32" bestFit="1" customWidth="1"/>
    <col min="11284" max="11521" width="8.88671875" style="32"/>
    <col min="11522" max="11522" width="37.109375" style="32" customWidth="1"/>
    <col min="11523" max="11523" width="13.88671875" style="32" bestFit="1" customWidth="1"/>
    <col min="11524" max="11524" width="10" style="32" bestFit="1" customWidth="1"/>
    <col min="11525" max="11525" width="28.5546875" style="32" bestFit="1" customWidth="1"/>
    <col min="11526" max="11526" width="13" style="32" bestFit="1" customWidth="1"/>
    <col min="11527" max="11527" width="17.6640625" style="32" bestFit="1" customWidth="1"/>
    <col min="11528" max="11528" width="10.109375" style="32" bestFit="1" customWidth="1"/>
    <col min="11529" max="11529" width="14.109375" style="32" bestFit="1" customWidth="1"/>
    <col min="11530" max="11530" width="8.6640625" style="32" bestFit="1" customWidth="1"/>
    <col min="11531" max="11531" width="7.33203125" style="32" bestFit="1" customWidth="1"/>
    <col min="11532" max="11532" width="12.5546875" style="32" bestFit="1" customWidth="1"/>
    <col min="11533" max="11533" width="13.109375" style="32" bestFit="1" customWidth="1"/>
    <col min="11534" max="11534" width="10.5546875" style="32" bestFit="1" customWidth="1"/>
    <col min="11535" max="11535" width="16.109375" style="32" bestFit="1" customWidth="1"/>
    <col min="11536" max="11536" width="10.109375" style="32" bestFit="1" customWidth="1"/>
    <col min="11537" max="11537" width="9.109375" style="32" bestFit="1" customWidth="1"/>
    <col min="11538" max="11538" width="11.33203125" style="32" bestFit="1" customWidth="1"/>
    <col min="11539" max="11539" width="10.109375" style="32" bestFit="1" customWidth="1"/>
    <col min="11540" max="11777" width="8.88671875" style="32"/>
    <col min="11778" max="11778" width="37.109375" style="32" customWidth="1"/>
    <col min="11779" max="11779" width="13.88671875" style="32" bestFit="1" customWidth="1"/>
    <col min="11780" max="11780" width="10" style="32" bestFit="1" customWidth="1"/>
    <col min="11781" max="11781" width="28.5546875" style="32" bestFit="1" customWidth="1"/>
    <col min="11782" max="11782" width="13" style="32" bestFit="1" customWidth="1"/>
    <col min="11783" max="11783" width="17.6640625" style="32" bestFit="1" customWidth="1"/>
    <col min="11784" max="11784" width="10.109375" style="32" bestFit="1" customWidth="1"/>
    <col min="11785" max="11785" width="14.109375" style="32" bestFit="1" customWidth="1"/>
    <col min="11786" max="11786" width="8.6640625" style="32" bestFit="1" customWidth="1"/>
    <col min="11787" max="11787" width="7.33203125" style="32" bestFit="1" customWidth="1"/>
    <col min="11788" max="11788" width="12.5546875" style="32" bestFit="1" customWidth="1"/>
    <col min="11789" max="11789" width="13.109375" style="32" bestFit="1" customWidth="1"/>
    <col min="11790" max="11790" width="10.5546875" style="32" bestFit="1" customWidth="1"/>
    <col min="11791" max="11791" width="16.109375" style="32" bestFit="1" customWidth="1"/>
    <col min="11792" max="11792" width="10.109375" style="32" bestFit="1" customWidth="1"/>
    <col min="11793" max="11793" width="9.109375" style="32" bestFit="1" customWidth="1"/>
    <col min="11794" max="11794" width="11.33203125" style="32" bestFit="1" customWidth="1"/>
    <col min="11795" max="11795" width="10.109375" style="32" bestFit="1" customWidth="1"/>
    <col min="11796" max="12033" width="8.88671875" style="32"/>
    <col min="12034" max="12034" width="37.109375" style="32" customWidth="1"/>
    <col min="12035" max="12035" width="13.88671875" style="32" bestFit="1" customWidth="1"/>
    <col min="12036" max="12036" width="10" style="32" bestFit="1" customWidth="1"/>
    <col min="12037" max="12037" width="28.5546875" style="32" bestFit="1" customWidth="1"/>
    <col min="12038" max="12038" width="13" style="32" bestFit="1" customWidth="1"/>
    <col min="12039" max="12039" width="17.6640625" style="32" bestFit="1" customWidth="1"/>
    <col min="12040" max="12040" width="10.109375" style="32" bestFit="1" customWidth="1"/>
    <col min="12041" max="12041" width="14.109375" style="32" bestFit="1" customWidth="1"/>
    <col min="12042" max="12042" width="8.6640625" style="32" bestFit="1" customWidth="1"/>
    <col min="12043" max="12043" width="7.33203125" style="32" bestFit="1" customWidth="1"/>
    <col min="12044" max="12044" width="12.5546875" style="32" bestFit="1" customWidth="1"/>
    <col min="12045" max="12045" width="13.109375" style="32" bestFit="1" customWidth="1"/>
    <col min="12046" max="12046" width="10.5546875" style="32" bestFit="1" customWidth="1"/>
    <col min="12047" max="12047" width="16.109375" style="32" bestFit="1" customWidth="1"/>
    <col min="12048" max="12048" width="10.109375" style="32" bestFit="1" customWidth="1"/>
    <col min="12049" max="12049" width="9.109375" style="32" bestFit="1" customWidth="1"/>
    <col min="12050" max="12050" width="11.33203125" style="32" bestFit="1" customWidth="1"/>
    <col min="12051" max="12051" width="10.109375" style="32" bestFit="1" customWidth="1"/>
    <col min="12052" max="12289" width="8.88671875" style="32"/>
    <col min="12290" max="12290" width="37.109375" style="32" customWidth="1"/>
    <col min="12291" max="12291" width="13.88671875" style="32" bestFit="1" customWidth="1"/>
    <col min="12292" max="12292" width="10" style="32" bestFit="1" customWidth="1"/>
    <col min="12293" max="12293" width="28.5546875" style="32" bestFit="1" customWidth="1"/>
    <col min="12294" max="12294" width="13" style="32" bestFit="1" customWidth="1"/>
    <col min="12295" max="12295" width="17.6640625" style="32" bestFit="1" customWidth="1"/>
    <col min="12296" max="12296" width="10.109375" style="32" bestFit="1" customWidth="1"/>
    <col min="12297" max="12297" width="14.109375" style="32" bestFit="1" customWidth="1"/>
    <col min="12298" max="12298" width="8.6640625" style="32" bestFit="1" customWidth="1"/>
    <col min="12299" max="12299" width="7.33203125" style="32" bestFit="1" customWidth="1"/>
    <col min="12300" max="12300" width="12.5546875" style="32" bestFit="1" customWidth="1"/>
    <col min="12301" max="12301" width="13.109375" style="32" bestFit="1" customWidth="1"/>
    <col min="12302" max="12302" width="10.5546875" style="32" bestFit="1" customWidth="1"/>
    <col min="12303" max="12303" width="16.109375" style="32" bestFit="1" customWidth="1"/>
    <col min="12304" max="12304" width="10.109375" style="32" bestFit="1" customWidth="1"/>
    <col min="12305" max="12305" width="9.109375" style="32" bestFit="1" customWidth="1"/>
    <col min="12306" max="12306" width="11.33203125" style="32" bestFit="1" customWidth="1"/>
    <col min="12307" max="12307" width="10.109375" style="32" bestFit="1" customWidth="1"/>
    <col min="12308" max="12545" width="8.88671875" style="32"/>
    <col min="12546" max="12546" width="37.109375" style="32" customWidth="1"/>
    <col min="12547" max="12547" width="13.88671875" style="32" bestFit="1" customWidth="1"/>
    <col min="12548" max="12548" width="10" style="32" bestFit="1" customWidth="1"/>
    <col min="12549" max="12549" width="28.5546875" style="32" bestFit="1" customWidth="1"/>
    <col min="12550" max="12550" width="13" style="32" bestFit="1" customWidth="1"/>
    <col min="12551" max="12551" width="17.6640625" style="32" bestFit="1" customWidth="1"/>
    <col min="12552" max="12552" width="10.109375" style="32" bestFit="1" customWidth="1"/>
    <col min="12553" max="12553" width="14.109375" style="32" bestFit="1" customWidth="1"/>
    <col min="12554" max="12554" width="8.6640625" style="32" bestFit="1" customWidth="1"/>
    <col min="12555" max="12555" width="7.33203125" style="32" bestFit="1" customWidth="1"/>
    <col min="12556" max="12556" width="12.5546875" style="32" bestFit="1" customWidth="1"/>
    <col min="12557" max="12557" width="13.109375" style="32" bestFit="1" customWidth="1"/>
    <col min="12558" max="12558" width="10.5546875" style="32" bestFit="1" customWidth="1"/>
    <col min="12559" max="12559" width="16.109375" style="32" bestFit="1" customWidth="1"/>
    <col min="12560" max="12560" width="10.109375" style="32" bestFit="1" customWidth="1"/>
    <col min="12561" max="12561" width="9.109375" style="32" bestFit="1" customWidth="1"/>
    <col min="12562" max="12562" width="11.33203125" style="32" bestFit="1" customWidth="1"/>
    <col min="12563" max="12563" width="10.109375" style="32" bestFit="1" customWidth="1"/>
    <col min="12564" max="12801" width="8.88671875" style="32"/>
    <col min="12802" max="12802" width="37.109375" style="32" customWidth="1"/>
    <col min="12803" max="12803" width="13.88671875" style="32" bestFit="1" customWidth="1"/>
    <col min="12804" max="12804" width="10" style="32" bestFit="1" customWidth="1"/>
    <col min="12805" max="12805" width="28.5546875" style="32" bestFit="1" customWidth="1"/>
    <col min="12806" max="12806" width="13" style="32" bestFit="1" customWidth="1"/>
    <col min="12807" max="12807" width="17.6640625" style="32" bestFit="1" customWidth="1"/>
    <col min="12808" max="12808" width="10.109375" style="32" bestFit="1" customWidth="1"/>
    <col min="12809" max="12809" width="14.109375" style="32" bestFit="1" customWidth="1"/>
    <col min="12810" max="12810" width="8.6640625" style="32" bestFit="1" customWidth="1"/>
    <col min="12811" max="12811" width="7.33203125" style="32" bestFit="1" customWidth="1"/>
    <col min="12812" max="12812" width="12.5546875" style="32" bestFit="1" customWidth="1"/>
    <col min="12813" max="12813" width="13.109375" style="32" bestFit="1" customWidth="1"/>
    <col min="12814" max="12814" width="10.5546875" style="32" bestFit="1" customWidth="1"/>
    <col min="12815" max="12815" width="16.109375" style="32" bestFit="1" customWidth="1"/>
    <col min="12816" max="12816" width="10.109375" style="32" bestFit="1" customWidth="1"/>
    <col min="12817" max="12817" width="9.109375" style="32" bestFit="1" customWidth="1"/>
    <col min="12818" max="12818" width="11.33203125" style="32" bestFit="1" customWidth="1"/>
    <col min="12819" max="12819" width="10.109375" style="32" bestFit="1" customWidth="1"/>
    <col min="12820" max="13057" width="8.88671875" style="32"/>
    <col min="13058" max="13058" width="37.109375" style="32" customWidth="1"/>
    <col min="13059" max="13059" width="13.88671875" style="32" bestFit="1" customWidth="1"/>
    <col min="13060" max="13060" width="10" style="32" bestFit="1" customWidth="1"/>
    <col min="13061" max="13061" width="28.5546875" style="32" bestFit="1" customWidth="1"/>
    <col min="13062" max="13062" width="13" style="32" bestFit="1" customWidth="1"/>
    <col min="13063" max="13063" width="17.6640625" style="32" bestFit="1" customWidth="1"/>
    <col min="13064" max="13064" width="10.109375" style="32" bestFit="1" customWidth="1"/>
    <col min="13065" max="13065" width="14.109375" style="32" bestFit="1" customWidth="1"/>
    <col min="13066" max="13066" width="8.6640625" style="32" bestFit="1" customWidth="1"/>
    <col min="13067" max="13067" width="7.33203125" style="32" bestFit="1" customWidth="1"/>
    <col min="13068" max="13068" width="12.5546875" style="32" bestFit="1" customWidth="1"/>
    <col min="13069" max="13069" width="13.109375" style="32" bestFit="1" customWidth="1"/>
    <col min="13070" max="13070" width="10.5546875" style="32" bestFit="1" customWidth="1"/>
    <col min="13071" max="13071" width="16.109375" style="32" bestFit="1" customWidth="1"/>
    <col min="13072" max="13072" width="10.109375" style="32" bestFit="1" customWidth="1"/>
    <col min="13073" max="13073" width="9.109375" style="32" bestFit="1" customWidth="1"/>
    <col min="13074" max="13074" width="11.33203125" style="32" bestFit="1" customWidth="1"/>
    <col min="13075" max="13075" width="10.109375" style="32" bestFit="1" customWidth="1"/>
    <col min="13076" max="13313" width="8.88671875" style="32"/>
    <col min="13314" max="13314" width="37.109375" style="32" customWidth="1"/>
    <col min="13315" max="13315" width="13.88671875" style="32" bestFit="1" customWidth="1"/>
    <col min="13316" max="13316" width="10" style="32" bestFit="1" customWidth="1"/>
    <col min="13317" max="13317" width="28.5546875" style="32" bestFit="1" customWidth="1"/>
    <col min="13318" max="13318" width="13" style="32" bestFit="1" customWidth="1"/>
    <col min="13319" max="13319" width="17.6640625" style="32" bestFit="1" customWidth="1"/>
    <col min="13320" max="13320" width="10.109375" style="32" bestFit="1" customWidth="1"/>
    <col min="13321" max="13321" width="14.109375" style="32" bestFit="1" customWidth="1"/>
    <col min="13322" max="13322" width="8.6640625" style="32" bestFit="1" customWidth="1"/>
    <col min="13323" max="13323" width="7.33203125" style="32" bestFit="1" customWidth="1"/>
    <col min="13324" max="13324" width="12.5546875" style="32" bestFit="1" customWidth="1"/>
    <col min="13325" max="13325" width="13.109375" style="32" bestFit="1" customWidth="1"/>
    <col min="13326" max="13326" width="10.5546875" style="32" bestFit="1" customWidth="1"/>
    <col min="13327" max="13327" width="16.109375" style="32" bestFit="1" customWidth="1"/>
    <col min="13328" max="13328" width="10.109375" style="32" bestFit="1" customWidth="1"/>
    <col min="13329" max="13329" width="9.109375" style="32" bestFit="1" customWidth="1"/>
    <col min="13330" max="13330" width="11.33203125" style="32" bestFit="1" customWidth="1"/>
    <col min="13331" max="13331" width="10.109375" style="32" bestFit="1" customWidth="1"/>
    <col min="13332" max="13569" width="8.88671875" style="32"/>
    <col min="13570" max="13570" width="37.109375" style="32" customWidth="1"/>
    <col min="13571" max="13571" width="13.88671875" style="32" bestFit="1" customWidth="1"/>
    <col min="13572" max="13572" width="10" style="32" bestFit="1" customWidth="1"/>
    <col min="13573" max="13573" width="28.5546875" style="32" bestFit="1" customWidth="1"/>
    <col min="13574" max="13574" width="13" style="32" bestFit="1" customWidth="1"/>
    <col min="13575" max="13575" width="17.6640625" style="32" bestFit="1" customWidth="1"/>
    <col min="13576" max="13576" width="10.109375" style="32" bestFit="1" customWidth="1"/>
    <col min="13577" max="13577" width="14.109375" style="32" bestFit="1" customWidth="1"/>
    <col min="13578" max="13578" width="8.6640625" style="32" bestFit="1" customWidth="1"/>
    <col min="13579" max="13579" width="7.33203125" style="32" bestFit="1" customWidth="1"/>
    <col min="13580" max="13580" width="12.5546875" style="32" bestFit="1" customWidth="1"/>
    <col min="13581" max="13581" width="13.109375" style="32" bestFit="1" customWidth="1"/>
    <col min="13582" max="13582" width="10.5546875" style="32" bestFit="1" customWidth="1"/>
    <col min="13583" max="13583" width="16.109375" style="32" bestFit="1" customWidth="1"/>
    <col min="13584" max="13584" width="10.109375" style="32" bestFit="1" customWidth="1"/>
    <col min="13585" max="13585" width="9.109375" style="32" bestFit="1" customWidth="1"/>
    <col min="13586" max="13586" width="11.33203125" style="32" bestFit="1" customWidth="1"/>
    <col min="13587" max="13587" width="10.109375" style="32" bestFit="1" customWidth="1"/>
    <col min="13588" max="13825" width="8.88671875" style="32"/>
    <col min="13826" max="13826" width="37.109375" style="32" customWidth="1"/>
    <col min="13827" max="13827" width="13.88671875" style="32" bestFit="1" customWidth="1"/>
    <col min="13828" max="13828" width="10" style="32" bestFit="1" customWidth="1"/>
    <col min="13829" max="13829" width="28.5546875" style="32" bestFit="1" customWidth="1"/>
    <col min="13830" max="13830" width="13" style="32" bestFit="1" customWidth="1"/>
    <col min="13831" max="13831" width="17.6640625" style="32" bestFit="1" customWidth="1"/>
    <col min="13832" max="13832" width="10.109375" style="32" bestFit="1" customWidth="1"/>
    <col min="13833" max="13833" width="14.109375" style="32" bestFit="1" customWidth="1"/>
    <col min="13834" max="13834" width="8.6640625" style="32" bestFit="1" customWidth="1"/>
    <col min="13835" max="13835" width="7.33203125" style="32" bestFit="1" customWidth="1"/>
    <col min="13836" max="13836" width="12.5546875" style="32" bestFit="1" customWidth="1"/>
    <col min="13837" max="13837" width="13.109375" style="32" bestFit="1" customWidth="1"/>
    <col min="13838" max="13838" width="10.5546875" style="32" bestFit="1" customWidth="1"/>
    <col min="13839" max="13839" width="16.109375" style="32" bestFit="1" customWidth="1"/>
    <col min="13840" max="13840" width="10.109375" style="32" bestFit="1" customWidth="1"/>
    <col min="13841" max="13841" width="9.109375" style="32" bestFit="1" customWidth="1"/>
    <col min="13842" max="13842" width="11.33203125" style="32" bestFit="1" customWidth="1"/>
    <col min="13843" max="13843" width="10.109375" style="32" bestFit="1" customWidth="1"/>
    <col min="13844" max="14081" width="8.88671875" style="32"/>
    <col min="14082" max="14082" width="37.109375" style="32" customWidth="1"/>
    <col min="14083" max="14083" width="13.88671875" style="32" bestFit="1" customWidth="1"/>
    <col min="14084" max="14084" width="10" style="32" bestFit="1" customWidth="1"/>
    <col min="14085" max="14085" width="28.5546875" style="32" bestFit="1" customWidth="1"/>
    <col min="14086" max="14086" width="13" style="32" bestFit="1" customWidth="1"/>
    <col min="14087" max="14087" width="17.6640625" style="32" bestFit="1" customWidth="1"/>
    <col min="14088" max="14088" width="10.109375" style="32" bestFit="1" customWidth="1"/>
    <col min="14089" max="14089" width="14.109375" style="32" bestFit="1" customWidth="1"/>
    <col min="14090" max="14090" width="8.6640625" style="32" bestFit="1" customWidth="1"/>
    <col min="14091" max="14091" width="7.33203125" style="32" bestFit="1" customWidth="1"/>
    <col min="14092" max="14092" width="12.5546875" style="32" bestFit="1" customWidth="1"/>
    <col min="14093" max="14093" width="13.109375" style="32" bestFit="1" customWidth="1"/>
    <col min="14094" max="14094" width="10.5546875" style="32" bestFit="1" customWidth="1"/>
    <col min="14095" max="14095" width="16.109375" style="32" bestFit="1" customWidth="1"/>
    <col min="14096" max="14096" width="10.109375" style="32" bestFit="1" customWidth="1"/>
    <col min="14097" max="14097" width="9.109375" style="32" bestFit="1" customWidth="1"/>
    <col min="14098" max="14098" width="11.33203125" style="32" bestFit="1" customWidth="1"/>
    <col min="14099" max="14099" width="10.109375" style="32" bestFit="1" customWidth="1"/>
    <col min="14100" max="14337" width="8.88671875" style="32"/>
    <col min="14338" max="14338" width="37.109375" style="32" customWidth="1"/>
    <col min="14339" max="14339" width="13.88671875" style="32" bestFit="1" customWidth="1"/>
    <col min="14340" max="14340" width="10" style="32" bestFit="1" customWidth="1"/>
    <col min="14341" max="14341" width="28.5546875" style="32" bestFit="1" customWidth="1"/>
    <col min="14342" max="14342" width="13" style="32" bestFit="1" customWidth="1"/>
    <col min="14343" max="14343" width="17.6640625" style="32" bestFit="1" customWidth="1"/>
    <col min="14344" max="14344" width="10.109375" style="32" bestFit="1" customWidth="1"/>
    <col min="14345" max="14345" width="14.109375" style="32" bestFit="1" customWidth="1"/>
    <col min="14346" max="14346" width="8.6640625" style="32" bestFit="1" customWidth="1"/>
    <col min="14347" max="14347" width="7.33203125" style="32" bestFit="1" customWidth="1"/>
    <col min="14348" max="14348" width="12.5546875" style="32" bestFit="1" customWidth="1"/>
    <col min="14349" max="14349" width="13.109375" style="32" bestFit="1" customWidth="1"/>
    <col min="14350" max="14350" width="10.5546875" style="32" bestFit="1" customWidth="1"/>
    <col min="14351" max="14351" width="16.109375" style="32" bestFit="1" customWidth="1"/>
    <col min="14352" max="14352" width="10.109375" style="32" bestFit="1" customWidth="1"/>
    <col min="14353" max="14353" width="9.109375" style="32" bestFit="1" customWidth="1"/>
    <col min="14354" max="14354" width="11.33203125" style="32" bestFit="1" customWidth="1"/>
    <col min="14355" max="14355" width="10.109375" style="32" bestFit="1" customWidth="1"/>
    <col min="14356" max="14593" width="8.88671875" style="32"/>
    <col min="14594" max="14594" width="37.109375" style="32" customWidth="1"/>
    <col min="14595" max="14595" width="13.88671875" style="32" bestFit="1" customWidth="1"/>
    <col min="14596" max="14596" width="10" style="32" bestFit="1" customWidth="1"/>
    <col min="14597" max="14597" width="28.5546875" style="32" bestFit="1" customWidth="1"/>
    <col min="14598" max="14598" width="13" style="32" bestFit="1" customWidth="1"/>
    <col min="14599" max="14599" width="17.6640625" style="32" bestFit="1" customWidth="1"/>
    <col min="14600" max="14600" width="10.109375" style="32" bestFit="1" customWidth="1"/>
    <col min="14601" max="14601" width="14.109375" style="32" bestFit="1" customWidth="1"/>
    <col min="14602" max="14602" width="8.6640625" style="32" bestFit="1" customWidth="1"/>
    <col min="14603" max="14603" width="7.33203125" style="32" bestFit="1" customWidth="1"/>
    <col min="14604" max="14604" width="12.5546875" style="32" bestFit="1" customWidth="1"/>
    <col min="14605" max="14605" width="13.109375" style="32" bestFit="1" customWidth="1"/>
    <col min="14606" max="14606" width="10.5546875" style="32" bestFit="1" customWidth="1"/>
    <col min="14607" max="14607" width="16.109375" style="32" bestFit="1" customWidth="1"/>
    <col min="14608" max="14608" width="10.109375" style="32" bestFit="1" customWidth="1"/>
    <col min="14609" max="14609" width="9.109375" style="32" bestFit="1" customWidth="1"/>
    <col min="14610" max="14610" width="11.33203125" style="32" bestFit="1" customWidth="1"/>
    <col min="14611" max="14611" width="10.109375" style="32" bestFit="1" customWidth="1"/>
    <col min="14612" max="14849" width="8.88671875" style="32"/>
    <col min="14850" max="14850" width="37.109375" style="32" customWidth="1"/>
    <col min="14851" max="14851" width="13.88671875" style="32" bestFit="1" customWidth="1"/>
    <col min="14852" max="14852" width="10" style="32" bestFit="1" customWidth="1"/>
    <col min="14853" max="14853" width="28.5546875" style="32" bestFit="1" customWidth="1"/>
    <col min="14854" max="14854" width="13" style="32" bestFit="1" customWidth="1"/>
    <col min="14855" max="14855" width="17.6640625" style="32" bestFit="1" customWidth="1"/>
    <col min="14856" max="14856" width="10.109375" style="32" bestFit="1" customWidth="1"/>
    <col min="14857" max="14857" width="14.109375" style="32" bestFit="1" customWidth="1"/>
    <col min="14858" max="14858" width="8.6640625" style="32" bestFit="1" customWidth="1"/>
    <col min="14859" max="14859" width="7.33203125" style="32" bestFit="1" customWidth="1"/>
    <col min="14860" max="14860" width="12.5546875" style="32" bestFit="1" customWidth="1"/>
    <col min="14861" max="14861" width="13.109375" style="32" bestFit="1" customWidth="1"/>
    <col min="14862" max="14862" width="10.5546875" style="32" bestFit="1" customWidth="1"/>
    <col min="14863" max="14863" width="16.109375" style="32" bestFit="1" customWidth="1"/>
    <col min="14864" max="14864" width="10.109375" style="32" bestFit="1" customWidth="1"/>
    <col min="14865" max="14865" width="9.109375" style="32" bestFit="1" customWidth="1"/>
    <col min="14866" max="14866" width="11.33203125" style="32" bestFit="1" customWidth="1"/>
    <col min="14867" max="14867" width="10.109375" style="32" bestFit="1" customWidth="1"/>
    <col min="14868" max="15105" width="8.88671875" style="32"/>
    <col min="15106" max="15106" width="37.109375" style="32" customWidth="1"/>
    <col min="15107" max="15107" width="13.88671875" style="32" bestFit="1" customWidth="1"/>
    <col min="15108" max="15108" width="10" style="32" bestFit="1" customWidth="1"/>
    <col min="15109" max="15109" width="28.5546875" style="32" bestFit="1" customWidth="1"/>
    <col min="15110" max="15110" width="13" style="32" bestFit="1" customWidth="1"/>
    <col min="15111" max="15111" width="17.6640625" style="32" bestFit="1" customWidth="1"/>
    <col min="15112" max="15112" width="10.109375" style="32" bestFit="1" customWidth="1"/>
    <col min="15113" max="15113" width="14.109375" style="32" bestFit="1" customWidth="1"/>
    <col min="15114" max="15114" width="8.6640625" style="32" bestFit="1" customWidth="1"/>
    <col min="15115" max="15115" width="7.33203125" style="32" bestFit="1" customWidth="1"/>
    <col min="15116" max="15116" width="12.5546875" style="32" bestFit="1" customWidth="1"/>
    <col min="15117" max="15117" width="13.109375" style="32" bestFit="1" customWidth="1"/>
    <col min="15118" max="15118" width="10.5546875" style="32" bestFit="1" customWidth="1"/>
    <col min="15119" max="15119" width="16.109375" style="32" bestFit="1" customWidth="1"/>
    <col min="15120" max="15120" width="10.109375" style="32" bestFit="1" customWidth="1"/>
    <col min="15121" max="15121" width="9.109375" style="32" bestFit="1" customWidth="1"/>
    <col min="15122" max="15122" width="11.33203125" style="32" bestFit="1" customWidth="1"/>
    <col min="15123" max="15123" width="10.109375" style="32" bestFit="1" customWidth="1"/>
    <col min="15124" max="15361" width="8.88671875" style="32"/>
    <col min="15362" max="15362" width="37.109375" style="32" customWidth="1"/>
    <col min="15363" max="15363" width="13.88671875" style="32" bestFit="1" customWidth="1"/>
    <col min="15364" max="15364" width="10" style="32" bestFit="1" customWidth="1"/>
    <col min="15365" max="15365" width="28.5546875" style="32" bestFit="1" customWidth="1"/>
    <col min="15366" max="15366" width="13" style="32" bestFit="1" customWidth="1"/>
    <col min="15367" max="15367" width="17.6640625" style="32" bestFit="1" customWidth="1"/>
    <col min="15368" max="15368" width="10.109375" style="32" bestFit="1" customWidth="1"/>
    <col min="15369" max="15369" width="14.109375" style="32" bestFit="1" customWidth="1"/>
    <col min="15370" max="15370" width="8.6640625" style="32" bestFit="1" customWidth="1"/>
    <col min="15371" max="15371" width="7.33203125" style="32" bestFit="1" customWidth="1"/>
    <col min="15372" max="15372" width="12.5546875" style="32" bestFit="1" customWidth="1"/>
    <col min="15373" max="15373" width="13.109375" style="32" bestFit="1" customWidth="1"/>
    <col min="15374" max="15374" width="10.5546875" style="32" bestFit="1" customWidth="1"/>
    <col min="15375" max="15375" width="16.109375" style="32" bestFit="1" customWidth="1"/>
    <col min="15376" max="15376" width="10.109375" style="32" bestFit="1" customWidth="1"/>
    <col min="15377" max="15377" width="9.109375" style="32" bestFit="1" customWidth="1"/>
    <col min="15378" max="15378" width="11.33203125" style="32" bestFit="1" customWidth="1"/>
    <col min="15379" max="15379" width="10.109375" style="32" bestFit="1" customWidth="1"/>
    <col min="15380" max="15617" width="8.88671875" style="32"/>
    <col min="15618" max="15618" width="37.109375" style="32" customWidth="1"/>
    <col min="15619" max="15619" width="13.88671875" style="32" bestFit="1" customWidth="1"/>
    <col min="15620" max="15620" width="10" style="32" bestFit="1" customWidth="1"/>
    <col min="15621" max="15621" width="28.5546875" style="32" bestFit="1" customWidth="1"/>
    <col min="15622" max="15622" width="13" style="32" bestFit="1" customWidth="1"/>
    <col min="15623" max="15623" width="17.6640625" style="32" bestFit="1" customWidth="1"/>
    <col min="15624" max="15624" width="10.109375" style="32" bestFit="1" customWidth="1"/>
    <col min="15625" max="15625" width="14.109375" style="32" bestFit="1" customWidth="1"/>
    <col min="15626" max="15626" width="8.6640625" style="32" bestFit="1" customWidth="1"/>
    <col min="15627" max="15627" width="7.33203125" style="32" bestFit="1" customWidth="1"/>
    <col min="15628" max="15628" width="12.5546875" style="32" bestFit="1" customWidth="1"/>
    <col min="15629" max="15629" width="13.109375" style="32" bestFit="1" customWidth="1"/>
    <col min="15630" max="15630" width="10.5546875" style="32" bestFit="1" customWidth="1"/>
    <col min="15631" max="15631" width="16.109375" style="32" bestFit="1" customWidth="1"/>
    <col min="15632" max="15632" width="10.109375" style="32" bestFit="1" customWidth="1"/>
    <col min="15633" max="15633" width="9.109375" style="32" bestFit="1" customWidth="1"/>
    <col min="15634" max="15634" width="11.33203125" style="32" bestFit="1" customWidth="1"/>
    <col min="15635" max="15635" width="10.109375" style="32" bestFit="1" customWidth="1"/>
    <col min="15636" max="15873" width="8.88671875" style="32"/>
    <col min="15874" max="15874" width="37.109375" style="32" customWidth="1"/>
    <col min="15875" max="15875" width="13.88671875" style="32" bestFit="1" customWidth="1"/>
    <col min="15876" max="15876" width="10" style="32" bestFit="1" customWidth="1"/>
    <col min="15877" max="15877" width="28.5546875" style="32" bestFit="1" customWidth="1"/>
    <col min="15878" max="15878" width="13" style="32" bestFit="1" customWidth="1"/>
    <col min="15879" max="15879" width="17.6640625" style="32" bestFit="1" customWidth="1"/>
    <col min="15880" max="15880" width="10.109375" style="32" bestFit="1" customWidth="1"/>
    <col min="15881" max="15881" width="14.109375" style="32" bestFit="1" customWidth="1"/>
    <col min="15882" max="15882" width="8.6640625" style="32" bestFit="1" customWidth="1"/>
    <col min="15883" max="15883" width="7.33203125" style="32" bestFit="1" customWidth="1"/>
    <col min="15884" max="15884" width="12.5546875" style="32" bestFit="1" customWidth="1"/>
    <col min="15885" max="15885" width="13.109375" style="32" bestFit="1" customWidth="1"/>
    <col min="15886" max="15886" width="10.5546875" style="32" bestFit="1" customWidth="1"/>
    <col min="15887" max="15887" width="16.109375" style="32" bestFit="1" customWidth="1"/>
    <col min="15888" max="15888" width="10.109375" style="32" bestFit="1" customWidth="1"/>
    <col min="15889" max="15889" width="9.109375" style="32" bestFit="1" customWidth="1"/>
    <col min="15890" max="15890" width="11.33203125" style="32" bestFit="1" customWidth="1"/>
    <col min="15891" max="15891" width="10.109375" style="32" bestFit="1" customWidth="1"/>
    <col min="15892" max="16129" width="8.88671875" style="32"/>
    <col min="16130" max="16130" width="37.109375" style="32" customWidth="1"/>
    <col min="16131" max="16131" width="13.88671875" style="32" bestFit="1" customWidth="1"/>
    <col min="16132" max="16132" width="10" style="32" bestFit="1" customWidth="1"/>
    <col min="16133" max="16133" width="28.5546875" style="32" bestFit="1" customWidth="1"/>
    <col min="16134" max="16134" width="13" style="32" bestFit="1" customWidth="1"/>
    <col min="16135" max="16135" width="17.6640625" style="32" bestFit="1" customWidth="1"/>
    <col min="16136" max="16136" width="10.109375" style="32" bestFit="1" customWidth="1"/>
    <col min="16137" max="16137" width="14.109375" style="32" bestFit="1" customWidth="1"/>
    <col min="16138" max="16138" width="8.6640625" style="32" bestFit="1" customWidth="1"/>
    <col min="16139" max="16139" width="7.33203125" style="32" bestFit="1" customWidth="1"/>
    <col min="16140" max="16140" width="12.5546875" style="32" bestFit="1" customWidth="1"/>
    <col min="16141" max="16141" width="13.109375" style="32" bestFit="1" customWidth="1"/>
    <col min="16142" max="16142" width="10.5546875" style="32" bestFit="1" customWidth="1"/>
    <col min="16143" max="16143" width="16.109375" style="32" bestFit="1" customWidth="1"/>
    <col min="16144" max="16144" width="10.109375" style="32" bestFit="1" customWidth="1"/>
    <col min="16145" max="16145" width="9.109375" style="32" bestFit="1" customWidth="1"/>
    <col min="16146" max="16146" width="11.33203125" style="32" bestFit="1" customWidth="1"/>
    <col min="16147" max="16147" width="10.109375" style="32" bestFit="1" customWidth="1"/>
    <col min="16148" max="16384" width="8.88671875" style="32"/>
  </cols>
  <sheetData>
    <row r="1" spans="1:19" ht="13.2" x14ac:dyDescent="0.25">
      <c r="A1" s="34" t="s">
        <v>0</v>
      </c>
      <c r="C1" s="34" t="s">
        <v>395</v>
      </c>
      <c r="D1" s="40" t="e">
        <f>#REF!</f>
        <v>#REF!</v>
      </c>
      <c r="E1" s="34"/>
      <c r="F1" s="34"/>
      <c r="G1" s="34"/>
      <c r="H1" s="34"/>
      <c r="I1" s="34"/>
      <c r="J1" s="34"/>
      <c r="K1" s="34"/>
      <c r="L1" s="34"/>
      <c r="M1" s="34"/>
      <c r="N1" s="34"/>
      <c r="O1" s="34"/>
      <c r="P1" s="34"/>
      <c r="Q1" s="34"/>
      <c r="R1" s="34"/>
      <c r="S1" s="34"/>
    </row>
    <row r="2" spans="1:19" ht="13.2" x14ac:dyDescent="0.25">
      <c r="A2" s="1" t="s">
        <v>1</v>
      </c>
      <c r="C2" s="1"/>
    </row>
    <row r="3" spans="1:19" ht="13.2" x14ac:dyDescent="0.25">
      <c r="A3" s="1" t="s">
        <v>2</v>
      </c>
      <c r="C3" s="1"/>
    </row>
    <row r="4" spans="1:19" ht="13.2" x14ac:dyDescent="0.25">
      <c r="A4" s="1" t="s">
        <v>3</v>
      </c>
      <c r="C4" s="1"/>
    </row>
    <row r="5" spans="1:19" ht="13.2" x14ac:dyDescent="0.25">
      <c r="A5" s="1" t="s">
        <v>4</v>
      </c>
      <c r="C5" s="1"/>
    </row>
    <row r="6" spans="1:19" ht="13.2" x14ac:dyDescent="0.25">
      <c r="A6" s="1" t="s">
        <v>5</v>
      </c>
      <c r="C6" s="1"/>
    </row>
    <row r="7" spans="1:19" ht="13.2" x14ac:dyDescent="0.25">
      <c r="B7" s="22"/>
      <c r="C7" s="22"/>
    </row>
    <row r="8" spans="1:19" ht="13.2" x14ac:dyDescent="0.25">
      <c r="A8" s="94" t="s">
        <v>289</v>
      </c>
      <c r="B8" s="94" t="s">
        <v>6</v>
      </c>
      <c r="C8" s="94" t="s">
        <v>7</v>
      </c>
      <c r="D8" s="94" t="s">
        <v>8</v>
      </c>
      <c r="E8" s="94" t="s">
        <v>9</v>
      </c>
      <c r="F8" s="94" t="s">
        <v>10</v>
      </c>
      <c r="G8" s="94" t="s">
        <v>11</v>
      </c>
      <c r="H8" s="96" t="s">
        <v>12</v>
      </c>
      <c r="I8" s="95"/>
      <c r="J8" s="95"/>
      <c r="K8" s="95"/>
      <c r="L8" s="95"/>
      <c r="M8" s="95"/>
      <c r="N8" s="95"/>
      <c r="O8" s="95"/>
      <c r="P8" s="95"/>
      <c r="Q8" s="95"/>
      <c r="R8" s="94" t="s">
        <v>13</v>
      </c>
      <c r="S8" s="94" t="s">
        <v>14</v>
      </c>
    </row>
    <row r="9" spans="1:19" ht="41.4" x14ac:dyDescent="0.25">
      <c r="A9" s="95"/>
      <c r="B9" s="95"/>
      <c r="C9" s="95"/>
      <c r="D9" s="95"/>
      <c r="E9" s="95"/>
      <c r="F9" s="95"/>
      <c r="G9" s="95"/>
      <c r="H9" s="33" t="s">
        <v>15</v>
      </c>
      <c r="I9" s="33" t="s">
        <v>16</v>
      </c>
      <c r="J9" s="33" t="s">
        <v>17</v>
      </c>
      <c r="K9" s="33" t="s">
        <v>18</v>
      </c>
      <c r="L9" s="33" t="s">
        <v>19</v>
      </c>
      <c r="M9" s="33" t="s">
        <v>20</v>
      </c>
      <c r="N9" s="33" t="s">
        <v>21</v>
      </c>
      <c r="O9" s="33" t="s">
        <v>22</v>
      </c>
      <c r="P9" s="33" t="s">
        <v>23</v>
      </c>
      <c r="Q9" s="33" t="s">
        <v>24</v>
      </c>
      <c r="R9" s="95"/>
      <c r="S9" s="95"/>
    </row>
    <row r="10" spans="1:19" ht="20.100000000000001" customHeight="1" x14ac:dyDescent="0.25">
      <c r="A10" s="35">
        <v>21</v>
      </c>
      <c r="B10" s="3" t="s">
        <v>99</v>
      </c>
      <c r="C10" s="4" t="s">
        <v>100</v>
      </c>
      <c r="D10" s="4" t="s">
        <v>101</v>
      </c>
      <c r="E10" s="4" t="s">
        <v>102</v>
      </c>
      <c r="F10" s="4" t="s">
        <v>29</v>
      </c>
      <c r="G10" s="4" t="s">
        <v>61</v>
      </c>
      <c r="H10" s="5">
        <v>44868</v>
      </c>
      <c r="I10" s="4" t="s">
        <v>39</v>
      </c>
      <c r="J10" s="4" t="s">
        <v>34</v>
      </c>
      <c r="K10" s="4" t="s">
        <v>32</v>
      </c>
      <c r="L10" s="4" t="s">
        <v>32</v>
      </c>
      <c r="M10" s="7">
        <v>7.81</v>
      </c>
      <c r="N10" s="7">
        <v>10.25</v>
      </c>
      <c r="O10" s="7">
        <v>52</v>
      </c>
      <c r="P10" s="4" t="s">
        <v>103</v>
      </c>
      <c r="Q10" s="4" t="s">
        <v>34</v>
      </c>
      <c r="R10" s="4" t="s">
        <v>34</v>
      </c>
      <c r="S10" s="8">
        <v>14</v>
      </c>
    </row>
    <row r="11" spans="1:19" ht="20.100000000000001" customHeight="1" x14ac:dyDescent="0.25">
      <c r="A11" s="35">
        <v>22</v>
      </c>
      <c r="B11" s="3" t="s">
        <v>104</v>
      </c>
      <c r="C11" s="4" t="s">
        <v>100</v>
      </c>
      <c r="D11" s="4" t="s">
        <v>105</v>
      </c>
      <c r="E11" s="4" t="s">
        <v>106</v>
      </c>
      <c r="F11" s="4" t="s">
        <v>29</v>
      </c>
      <c r="G11" s="4" t="s">
        <v>61</v>
      </c>
      <c r="H11" s="5">
        <v>44868</v>
      </c>
      <c r="I11" s="4" t="s">
        <v>39</v>
      </c>
      <c r="J11" s="4" t="s">
        <v>34</v>
      </c>
      <c r="K11" s="4" t="s">
        <v>32</v>
      </c>
      <c r="L11" s="4" t="s">
        <v>32</v>
      </c>
      <c r="M11" s="7">
        <v>7.55</v>
      </c>
      <c r="N11" s="7">
        <v>10.199999999999999</v>
      </c>
      <c r="O11" s="7">
        <v>52</v>
      </c>
      <c r="P11" s="4" t="s">
        <v>103</v>
      </c>
      <c r="Q11" s="4" t="s">
        <v>34</v>
      </c>
      <c r="R11" s="4" t="s">
        <v>34</v>
      </c>
      <c r="S11" s="8">
        <v>14</v>
      </c>
    </row>
    <row r="12" spans="1:19" ht="20.100000000000001" customHeight="1" x14ac:dyDescent="0.25">
      <c r="A12" s="35">
        <v>23</v>
      </c>
      <c r="B12" s="3" t="s">
        <v>107</v>
      </c>
      <c r="C12" s="4" t="s">
        <v>100</v>
      </c>
      <c r="D12" s="4" t="s">
        <v>108</v>
      </c>
      <c r="E12" s="4" t="s">
        <v>109</v>
      </c>
      <c r="F12" s="4" t="s">
        <v>29</v>
      </c>
      <c r="G12" s="4" t="s">
        <v>61</v>
      </c>
      <c r="H12" s="5">
        <v>44868</v>
      </c>
      <c r="I12" s="4" t="s">
        <v>39</v>
      </c>
      <c r="J12" s="4" t="s">
        <v>34</v>
      </c>
      <c r="K12" s="4" t="s">
        <v>32</v>
      </c>
      <c r="L12" s="4" t="s">
        <v>32</v>
      </c>
      <c r="M12" s="7">
        <v>7.68</v>
      </c>
      <c r="N12" s="7">
        <v>10.3</v>
      </c>
      <c r="O12" s="7">
        <v>52</v>
      </c>
      <c r="P12" s="4" t="s">
        <v>103</v>
      </c>
      <c r="Q12" s="4" t="s">
        <v>34</v>
      </c>
      <c r="R12" s="4" t="s">
        <v>34</v>
      </c>
      <c r="S12" s="8">
        <v>14</v>
      </c>
    </row>
  </sheetData>
  <mergeCells count="10">
    <mergeCell ref="G8:G9"/>
    <mergeCell ref="H8:Q8"/>
    <mergeCell ref="R8:R9"/>
    <mergeCell ref="S8:S9"/>
    <mergeCell ref="A8:A9"/>
    <mergeCell ref="B8:B9"/>
    <mergeCell ref="C8:C9"/>
    <mergeCell ref="D8:D9"/>
    <mergeCell ref="E8:E9"/>
    <mergeCell ref="F8:F9"/>
  </mergeCells>
  <pageMargins left="0.7" right="0.7" top="0.75" bottom="0.75" header="0.3" footer="0.3"/>
  <pageSetup scale="50" orientation="landscape" horizontalDpi="1200" verticalDpi="1200" r:id="rId1"/>
  <headerFooter scaleWithDoc="0">
    <oddFooter>&amp;C&amp;"Times New Roman,Regular"&amp;12&amp;A
Page &amp;P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9"/>
  <sheetViews>
    <sheetView view="pageBreakPreview" zoomScale="60" zoomScaleNormal="100" workbookViewId="0">
      <selection activeCell="F17" sqref="F17"/>
    </sheetView>
  </sheetViews>
  <sheetFormatPr defaultRowHeight="20.100000000000001" customHeight="1" x14ac:dyDescent="0.25"/>
  <cols>
    <col min="1" max="1" width="7" style="32" customWidth="1"/>
    <col min="2" max="2" width="29.5546875" style="32" bestFit="1" customWidth="1"/>
    <col min="3" max="3" width="12.33203125" style="32" bestFit="1" customWidth="1"/>
    <col min="4" max="4" width="9" style="32" bestFit="1" customWidth="1"/>
    <col min="5" max="5" width="27.88671875" style="32" bestFit="1" customWidth="1"/>
    <col min="6" max="6" width="11.6640625" style="32" bestFit="1" customWidth="1"/>
    <col min="7" max="7" width="16.6640625" style="32" bestFit="1" customWidth="1"/>
    <col min="8" max="8" width="10.109375" style="32" bestFit="1" customWidth="1"/>
    <col min="9" max="9" width="12.6640625" style="32" bestFit="1" customWidth="1"/>
    <col min="10" max="10" width="8.5546875" style="32" bestFit="1" customWidth="1"/>
    <col min="11" max="11" width="7.109375" style="32" bestFit="1" customWidth="1"/>
    <col min="12" max="12" width="11.33203125" style="32" bestFit="1" customWidth="1"/>
    <col min="13" max="13" width="12.5546875" style="32" bestFit="1" customWidth="1"/>
    <col min="14" max="14" width="10" style="32" bestFit="1" customWidth="1"/>
    <col min="15" max="15" width="16" style="32" bestFit="1" customWidth="1"/>
    <col min="16" max="16" width="9.6640625" style="32" bestFit="1" customWidth="1"/>
    <col min="17" max="17" width="8.88671875" style="32" bestFit="1" customWidth="1"/>
    <col min="18" max="18" width="10.5546875" style="32" bestFit="1" customWidth="1"/>
    <col min="19" max="19" width="9.6640625" style="32" bestFit="1" customWidth="1"/>
    <col min="20" max="257" width="8.88671875" style="32"/>
    <col min="258" max="258" width="37.109375" style="32" customWidth="1"/>
    <col min="259" max="259" width="13.88671875" style="32" bestFit="1" customWidth="1"/>
    <col min="260" max="260" width="10" style="32" bestFit="1" customWidth="1"/>
    <col min="261" max="261" width="28.5546875" style="32" bestFit="1" customWidth="1"/>
    <col min="262" max="262" width="13" style="32" bestFit="1" customWidth="1"/>
    <col min="263" max="263" width="17.6640625" style="32" bestFit="1" customWidth="1"/>
    <col min="264" max="264" width="10.109375" style="32" bestFit="1" customWidth="1"/>
    <col min="265" max="265" width="14.109375" style="32" bestFit="1" customWidth="1"/>
    <col min="266" max="266" width="8.6640625" style="32" bestFit="1" customWidth="1"/>
    <col min="267" max="267" width="7.33203125" style="32" bestFit="1" customWidth="1"/>
    <col min="268" max="268" width="12.5546875" style="32" bestFit="1" customWidth="1"/>
    <col min="269" max="269" width="13.109375" style="32" bestFit="1" customWidth="1"/>
    <col min="270" max="270" width="10.5546875" style="32" bestFit="1" customWidth="1"/>
    <col min="271" max="271" width="16.109375" style="32" bestFit="1" customWidth="1"/>
    <col min="272" max="272" width="10.109375" style="32" bestFit="1" customWidth="1"/>
    <col min="273" max="273" width="9.109375" style="32" bestFit="1" customWidth="1"/>
    <col min="274" max="274" width="11.33203125" style="32" bestFit="1" customWidth="1"/>
    <col min="275" max="275" width="10.109375" style="32" bestFit="1" customWidth="1"/>
    <col min="276" max="513" width="8.88671875" style="32"/>
    <col min="514" max="514" width="37.109375" style="32" customWidth="1"/>
    <col min="515" max="515" width="13.88671875" style="32" bestFit="1" customWidth="1"/>
    <col min="516" max="516" width="10" style="32" bestFit="1" customWidth="1"/>
    <col min="517" max="517" width="28.5546875" style="32" bestFit="1" customWidth="1"/>
    <col min="518" max="518" width="13" style="32" bestFit="1" customWidth="1"/>
    <col min="519" max="519" width="17.6640625" style="32" bestFit="1" customWidth="1"/>
    <col min="520" max="520" width="10.109375" style="32" bestFit="1" customWidth="1"/>
    <col min="521" max="521" width="14.109375" style="32" bestFit="1" customWidth="1"/>
    <col min="522" max="522" width="8.6640625" style="32" bestFit="1" customWidth="1"/>
    <col min="523" max="523" width="7.33203125" style="32" bestFit="1" customWidth="1"/>
    <col min="524" max="524" width="12.5546875" style="32" bestFit="1" customWidth="1"/>
    <col min="525" max="525" width="13.109375" style="32" bestFit="1" customWidth="1"/>
    <col min="526" max="526" width="10.5546875" style="32" bestFit="1" customWidth="1"/>
    <col min="527" max="527" width="16.109375" style="32" bestFit="1" customWidth="1"/>
    <col min="528" max="528" width="10.109375" style="32" bestFit="1" customWidth="1"/>
    <col min="529" max="529" width="9.109375" style="32" bestFit="1" customWidth="1"/>
    <col min="530" max="530" width="11.33203125" style="32" bestFit="1" customWidth="1"/>
    <col min="531" max="531" width="10.109375" style="32" bestFit="1" customWidth="1"/>
    <col min="532" max="769" width="8.88671875" style="32"/>
    <col min="770" max="770" width="37.109375" style="32" customWidth="1"/>
    <col min="771" max="771" width="13.88671875" style="32" bestFit="1" customWidth="1"/>
    <col min="772" max="772" width="10" style="32" bestFit="1" customWidth="1"/>
    <col min="773" max="773" width="28.5546875" style="32" bestFit="1" customWidth="1"/>
    <col min="774" max="774" width="13" style="32" bestFit="1" customWidth="1"/>
    <col min="775" max="775" width="17.6640625" style="32" bestFit="1" customWidth="1"/>
    <col min="776" max="776" width="10.109375" style="32" bestFit="1" customWidth="1"/>
    <col min="777" max="777" width="14.109375" style="32" bestFit="1" customWidth="1"/>
    <col min="778" max="778" width="8.6640625" style="32" bestFit="1" customWidth="1"/>
    <col min="779" max="779" width="7.33203125" style="32" bestFit="1" customWidth="1"/>
    <col min="780" max="780" width="12.5546875" style="32" bestFit="1" customWidth="1"/>
    <col min="781" max="781" width="13.109375" style="32" bestFit="1" customWidth="1"/>
    <col min="782" max="782" width="10.5546875" style="32" bestFit="1" customWidth="1"/>
    <col min="783" max="783" width="16.109375" style="32" bestFit="1" customWidth="1"/>
    <col min="784" max="784" width="10.109375" style="32" bestFit="1" customWidth="1"/>
    <col min="785" max="785" width="9.109375" style="32" bestFit="1" customWidth="1"/>
    <col min="786" max="786" width="11.33203125" style="32" bestFit="1" customWidth="1"/>
    <col min="787" max="787" width="10.109375" style="32" bestFit="1" customWidth="1"/>
    <col min="788" max="1025" width="8.88671875" style="32"/>
    <col min="1026" max="1026" width="37.109375" style="32" customWidth="1"/>
    <col min="1027" max="1027" width="13.88671875" style="32" bestFit="1" customWidth="1"/>
    <col min="1028" max="1028" width="10" style="32" bestFit="1" customWidth="1"/>
    <col min="1029" max="1029" width="28.5546875" style="32" bestFit="1" customWidth="1"/>
    <col min="1030" max="1030" width="13" style="32" bestFit="1" customWidth="1"/>
    <col min="1031" max="1031" width="17.6640625" style="32" bestFit="1" customWidth="1"/>
    <col min="1032" max="1032" width="10.109375" style="32" bestFit="1" customWidth="1"/>
    <col min="1033" max="1033" width="14.109375" style="32" bestFit="1" customWidth="1"/>
    <col min="1034" max="1034" width="8.6640625" style="32" bestFit="1" customWidth="1"/>
    <col min="1035" max="1035" width="7.33203125" style="32" bestFit="1" customWidth="1"/>
    <col min="1036" max="1036" width="12.5546875" style="32" bestFit="1" customWidth="1"/>
    <col min="1037" max="1037" width="13.109375" style="32" bestFit="1" customWidth="1"/>
    <col min="1038" max="1038" width="10.5546875" style="32" bestFit="1" customWidth="1"/>
    <col min="1039" max="1039" width="16.109375" style="32" bestFit="1" customWidth="1"/>
    <col min="1040" max="1040" width="10.109375" style="32" bestFit="1" customWidth="1"/>
    <col min="1041" max="1041" width="9.109375" style="32" bestFit="1" customWidth="1"/>
    <col min="1042" max="1042" width="11.33203125" style="32" bestFit="1" customWidth="1"/>
    <col min="1043" max="1043" width="10.109375" style="32" bestFit="1" customWidth="1"/>
    <col min="1044" max="1281" width="8.88671875" style="32"/>
    <col min="1282" max="1282" width="37.109375" style="32" customWidth="1"/>
    <col min="1283" max="1283" width="13.88671875" style="32" bestFit="1" customWidth="1"/>
    <col min="1284" max="1284" width="10" style="32" bestFit="1" customWidth="1"/>
    <col min="1285" max="1285" width="28.5546875" style="32" bestFit="1" customWidth="1"/>
    <col min="1286" max="1286" width="13" style="32" bestFit="1" customWidth="1"/>
    <col min="1287" max="1287" width="17.6640625" style="32" bestFit="1" customWidth="1"/>
    <col min="1288" max="1288" width="10.109375" style="32" bestFit="1" customWidth="1"/>
    <col min="1289" max="1289" width="14.109375" style="32" bestFit="1" customWidth="1"/>
    <col min="1290" max="1290" width="8.6640625" style="32" bestFit="1" customWidth="1"/>
    <col min="1291" max="1291" width="7.33203125" style="32" bestFit="1" customWidth="1"/>
    <col min="1292" max="1292" width="12.5546875" style="32" bestFit="1" customWidth="1"/>
    <col min="1293" max="1293" width="13.109375" style="32" bestFit="1" customWidth="1"/>
    <col min="1294" max="1294" width="10.5546875" style="32" bestFit="1" customWidth="1"/>
    <col min="1295" max="1295" width="16.109375" style="32" bestFit="1" customWidth="1"/>
    <col min="1296" max="1296" width="10.109375" style="32" bestFit="1" customWidth="1"/>
    <col min="1297" max="1297" width="9.109375" style="32" bestFit="1" customWidth="1"/>
    <col min="1298" max="1298" width="11.33203125" style="32" bestFit="1" customWidth="1"/>
    <col min="1299" max="1299" width="10.109375" style="32" bestFit="1" customWidth="1"/>
    <col min="1300" max="1537" width="8.88671875" style="32"/>
    <col min="1538" max="1538" width="37.109375" style="32" customWidth="1"/>
    <col min="1539" max="1539" width="13.88671875" style="32" bestFit="1" customWidth="1"/>
    <col min="1540" max="1540" width="10" style="32" bestFit="1" customWidth="1"/>
    <col min="1541" max="1541" width="28.5546875" style="32" bestFit="1" customWidth="1"/>
    <col min="1542" max="1542" width="13" style="32" bestFit="1" customWidth="1"/>
    <col min="1543" max="1543" width="17.6640625" style="32" bestFit="1" customWidth="1"/>
    <col min="1544" max="1544" width="10.109375" style="32" bestFit="1" customWidth="1"/>
    <col min="1545" max="1545" width="14.109375" style="32" bestFit="1" customWidth="1"/>
    <col min="1546" max="1546" width="8.6640625" style="32" bestFit="1" customWidth="1"/>
    <col min="1547" max="1547" width="7.33203125" style="32" bestFit="1" customWidth="1"/>
    <col min="1548" max="1548" width="12.5546875" style="32" bestFit="1" customWidth="1"/>
    <col min="1549" max="1549" width="13.109375" style="32" bestFit="1" customWidth="1"/>
    <col min="1550" max="1550" width="10.5546875" style="32" bestFit="1" customWidth="1"/>
    <col min="1551" max="1551" width="16.109375" style="32" bestFit="1" customWidth="1"/>
    <col min="1552" max="1552" width="10.109375" style="32" bestFit="1" customWidth="1"/>
    <col min="1553" max="1553" width="9.109375" style="32" bestFit="1" customWidth="1"/>
    <col min="1554" max="1554" width="11.33203125" style="32" bestFit="1" customWidth="1"/>
    <col min="1555" max="1555" width="10.109375" style="32" bestFit="1" customWidth="1"/>
    <col min="1556" max="1793" width="8.88671875" style="32"/>
    <col min="1794" max="1794" width="37.109375" style="32" customWidth="1"/>
    <col min="1795" max="1795" width="13.88671875" style="32" bestFit="1" customWidth="1"/>
    <col min="1796" max="1796" width="10" style="32" bestFit="1" customWidth="1"/>
    <col min="1797" max="1797" width="28.5546875" style="32" bestFit="1" customWidth="1"/>
    <col min="1798" max="1798" width="13" style="32" bestFit="1" customWidth="1"/>
    <col min="1799" max="1799" width="17.6640625" style="32" bestFit="1" customWidth="1"/>
    <col min="1800" max="1800" width="10.109375" style="32" bestFit="1" customWidth="1"/>
    <col min="1801" max="1801" width="14.109375" style="32" bestFit="1" customWidth="1"/>
    <col min="1802" max="1802" width="8.6640625" style="32" bestFit="1" customWidth="1"/>
    <col min="1803" max="1803" width="7.33203125" style="32" bestFit="1" customWidth="1"/>
    <col min="1804" max="1804" width="12.5546875" style="32" bestFit="1" customWidth="1"/>
    <col min="1805" max="1805" width="13.109375" style="32" bestFit="1" customWidth="1"/>
    <col min="1806" max="1806" width="10.5546875" style="32" bestFit="1" customWidth="1"/>
    <col min="1807" max="1807" width="16.109375" style="32" bestFit="1" customWidth="1"/>
    <col min="1808" max="1808" width="10.109375" style="32" bestFit="1" customWidth="1"/>
    <col min="1809" max="1809" width="9.109375" style="32" bestFit="1" customWidth="1"/>
    <col min="1810" max="1810" width="11.33203125" style="32" bestFit="1" customWidth="1"/>
    <col min="1811" max="1811" width="10.109375" style="32" bestFit="1" customWidth="1"/>
    <col min="1812" max="2049" width="8.88671875" style="32"/>
    <col min="2050" max="2050" width="37.109375" style="32" customWidth="1"/>
    <col min="2051" max="2051" width="13.88671875" style="32" bestFit="1" customWidth="1"/>
    <col min="2052" max="2052" width="10" style="32" bestFit="1" customWidth="1"/>
    <col min="2053" max="2053" width="28.5546875" style="32" bestFit="1" customWidth="1"/>
    <col min="2054" max="2054" width="13" style="32" bestFit="1" customWidth="1"/>
    <col min="2055" max="2055" width="17.6640625" style="32" bestFit="1" customWidth="1"/>
    <col min="2056" max="2056" width="10.109375" style="32" bestFit="1" customWidth="1"/>
    <col min="2057" max="2057" width="14.109375" style="32" bestFit="1" customWidth="1"/>
    <col min="2058" max="2058" width="8.6640625" style="32" bestFit="1" customWidth="1"/>
    <col min="2059" max="2059" width="7.33203125" style="32" bestFit="1" customWidth="1"/>
    <col min="2060" max="2060" width="12.5546875" style="32" bestFit="1" customWidth="1"/>
    <col min="2061" max="2061" width="13.109375" style="32" bestFit="1" customWidth="1"/>
    <col min="2062" max="2062" width="10.5546875" style="32" bestFit="1" customWidth="1"/>
    <col min="2063" max="2063" width="16.109375" style="32" bestFit="1" customWidth="1"/>
    <col min="2064" max="2064" width="10.109375" style="32" bestFit="1" customWidth="1"/>
    <col min="2065" max="2065" width="9.109375" style="32" bestFit="1" customWidth="1"/>
    <col min="2066" max="2066" width="11.33203125" style="32" bestFit="1" customWidth="1"/>
    <col min="2067" max="2067" width="10.109375" style="32" bestFit="1" customWidth="1"/>
    <col min="2068" max="2305" width="8.88671875" style="32"/>
    <col min="2306" max="2306" width="37.109375" style="32" customWidth="1"/>
    <col min="2307" max="2307" width="13.88671875" style="32" bestFit="1" customWidth="1"/>
    <col min="2308" max="2308" width="10" style="32" bestFit="1" customWidth="1"/>
    <col min="2309" max="2309" width="28.5546875" style="32" bestFit="1" customWidth="1"/>
    <col min="2310" max="2310" width="13" style="32" bestFit="1" customWidth="1"/>
    <col min="2311" max="2311" width="17.6640625" style="32" bestFit="1" customWidth="1"/>
    <col min="2312" max="2312" width="10.109375" style="32" bestFit="1" customWidth="1"/>
    <col min="2313" max="2313" width="14.109375" style="32" bestFit="1" customWidth="1"/>
    <col min="2314" max="2314" width="8.6640625" style="32" bestFit="1" customWidth="1"/>
    <col min="2315" max="2315" width="7.33203125" style="32" bestFit="1" customWidth="1"/>
    <col min="2316" max="2316" width="12.5546875" style="32" bestFit="1" customWidth="1"/>
    <col min="2317" max="2317" width="13.109375" style="32" bestFit="1" customWidth="1"/>
    <col min="2318" max="2318" width="10.5546875" style="32" bestFit="1" customWidth="1"/>
    <col min="2319" max="2319" width="16.109375" style="32" bestFit="1" customWidth="1"/>
    <col min="2320" max="2320" width="10.109375" style="32" bestFit="1" customWidth="1"/>
    <col min="2321" max="2321" width="9.109375" style="32" bestFit="1" customWidth="1"/>
    <col min="2322" max="2322" width="11.33203125" style="32" bestFit="1" customWidth="1"/>
    <col min="2323" max="2323" width="10.109375" style="32" bestFit="1" customWidth="1"/>
    <col min="2324" max="2561" width="8.88671875" style="32"/>
    <col min="2562" max="2562" width="37.109375" style="32" customWidth="1"/>
    <col min="2563" max="2563" width="13.88671875" style="32" bestFit="1" customWidth="1"/>
    <col min="2564" max="2564" width="10" style="32" bestFit="1" customWidth="1"/>
    <col min="2565" max="2565" width="28.5546875" style="32" bestFit="1" customWidth="1"/>
    <col min="2566" max="2566" width="13" style="32" bestFit="1" customWidth="1"/>
    <col min="2567" max="2567" width="17.6640625" style="32" bestFit="1" customWidth="1"/>
    <col min="2568" max="2568" width="10.109375" style="32" bestFit="1" customWidth="1"/>
    <col min="2569" max="2569" width="14.109375" style="32" bestFit="1" customWidth="1"/>
    <col min="2570" max="2570" width="8.6640625" style="32" bestFit="1" customWidth="1"/>
    <col min="2571" max="2571" width="7.33203125" style="32" bestFit="1" customWidth="1"/>
    <col min="2572" max="2572" width="12.5546875" style="32" bestFit="1" customWidth="1"/>
    <col min="2573" max="2573" width="13.109375" style="32" bestFit="1" customWidth="1"/>
    <col min="2574" max="2574" width="10.5546875" style="32" bestFit="1" customWidth="1"/>
    <col min="2575" max="2575" width="16.109375" style="32" bestFit="1" customWidth="1"/>
    <col min="2576" max="2576" width="10.109375" style="32" bestFit="1" customWidth="1"/>
    <col min="2577" max="2577" width="9.109375" style="32" bestFit="1" customWidth="1"/>
    <col min="2578" max="2578" width="11.33203125" style="32" bestFit="1" customWidth="1"/>
    <col min="2579" max="2579" width="10.109375" style="32" bestFit="1" customWidth="1"/>
    <col min="2580" max="2817" width="8.88671875" style="32"/>
    <col min="2818" max="2818" width="37.109375" style="32" customWidth="1"/>
    <col min="2819" max="2819" width="13.88671875" style="32" bestFit="1" customWidth="1"/>
    <col min="2820" max="2820" width="10" style="32" bestFit="1" customWidth="1"/>
    <col min="2821" max="2821" width="28.5546875" style="32" bestFit="1" customWidth="1"/>
    <col min="2822" max="2822" width="13" style="32" bestFit="1" customWidth="1"/>
    <col min="2823" max="2823" width="17.6640625" style="32" bestFit="1" customWidth="1"/>
    <col min="2824" max="2824" width="10.109375" style="32" bestFit="1" customWidth="1"/>
    <col min="2825" max="2825" width="14.109375" style="32" bestFit="1" customWidth="1"/>
    <col min="2826" max="2826" width="8.6640625" style="32" bestFit="1" customWidth="1"/>
    <col min="2827" max="2827" width="7.33203125" style="32" bestFit="1" customWidth="1"/>
    <col min="2828" max="2828" width="12.5546875" style="32" bestFit="1" customWidth="1"/>
    <col min="2829" max="2829" width="13.109375" style="32" bestFit="1" customWidth="1"/>
    <col min="2830" max="2830" width="10.5546875" style="32" bestFit="1" customWidth="1"/>
    <col min="2831" max="2831" width="16.109375" style="32" bestFit="1" customWidth="1"/>
    <col min="2832" max="2832" width="10.109375" style="32" bestFit="1" customWidth="1"/>
    <col min="2833" max="2833" width="9.109375" style="32" bestFit="1" customWidth="1"/>
    <col min="2834" max="2834" width="11.33203125" style="32" bestFit="1" customWidth="1"/>
    <col min="2835" max="2835" width="10.109375" style="32" bestFit="1" customWidth="1"/>
    <col min="2836" max="3073" width="8.88671875" style="32"/>
    <col min="3074" max="3074" width="37.109375" style="32" customWidth="1"/>
    <col min="3075" max="3075" width="13.88671875" style="32" bestFit="1" customWidth="1"/>
    <col min="3076" max="3076" width="10" style="32" bestFit="1" customWidth="1"/>
    <col min="3077" max="3077" width="28.5546875" style="32" bestFit="1" customWidth="1"/>
    <col min="3078" max="3078" width="13" style="32" bestFit="1" customWidth="1"/>
    <col min="3079" max="3079" width="17.6640625" style="32" bestFit="1" customWidth="1"/>
    <col min="3080" max="3080" width="10.109375" style="32" bestFit="1" customWidth="1"/>
    <col min="3081" max="3081" width="14.109375" style="32" bestFit="1" customWidth="1"/>
    <col min="3082" max="3082" width="8.6640625" style="32" bestFit="1" customWidth="1"/>
    <col min="3083" max="3083" width="7.33203125" style="32" bestFit="1" customWidth="1"/>
    <col min="3084" max="3084" width="12.5546875" style="32" bestFit="1" customWidth="1"/>
    <col min="3085" max="3085" width="13.109375" style="32" bestFit="1" customWidth="1"/>
    <col min="3086" max="3086" width="10.5546875" style="32" bestFit="1" customWidth="1"/>
    <col min="3087" max="3087" width="16.109375" style="32" bestFit="1" customWidth="1"/>
    <col min="3088" max="3088" width="10.109375" style="32" bestFit="1" customWidth="1"/>
    <col min="3089" max="3089" width="9.109375" style="32" bestFit="1" customWidth="1"/>
    <col min="3090" max="3090" width="11.33203125" style="32" bestFit="1" customWidth="1"/>
    <col min="3091" max="3091" width="10.109375" style="32" bestFit="1" customWidth="1"/>
    <col min="3092" max="3329" width="8.88671875" style="32"/>
    <col min="3330" max="3330" width="37.109375" style="32" customWidth="1"/>
    <col min="3331" max="3331" width="13.88671875" style="32" bestFit="1" customWidth="1"/>
    <col min="3332" max="3332" width="10" style="32" bestFit="1" customWidth="1"/>
    <col min="3333" max="3333" width="28.5546875" style="32" bestFit="1" customWidth="1"/>
    <col min="3334" max="3334" width="13" style="32" bestFit="1" customWidth="1"/>
    <col min="3335" max="3335" width="17.6640625" style="32" bestFit="1" customWidth="1"/>
    <col min="3336" max="3336" width="10.109375" style="32" bestFit="1" customWidth="1"/>
    <col min="3337" max="3337" width="14.109375" style="32" bestFit="1" customWidth="1"/>
    <col min="3338" max="3338" width="8.6640625" style="32" bestFit="1" customWidth="1"/>
    <col min="3339" max="3339" width="7.33203125" style="32" bestFit="1" customWidth="1"/>
    <col min="3340" max="3340" width="12.5546875" style="32" bestFit="1" customWidth="1"/>
    <col min="3341" max="3341" width="13.109375" style="32" bestFit="1" customWidth="1"/>
    <col min="3342" max="3342" width="10.5546875" style="32" bestFit="1" customWidth="1"/>
    <col min="3343" max="3343" width="16.109375" style="32" bestFit="1" customWidth="1"/>
    <col min="3344" max="3344" width="10.109375" style="32" bestFit="1" customWidth="1"/>
    <col min="3345" max="3345" width="9.109375" style="32" bestFit="1" customWidth="1"/>
    <col min="3346" max="3346" width="11.33203125" style="32" bestFit="1" customWidth="1"/>
    <col min="3347" max="3347" width="10.109375" style="32" bestFit="1" customWidth="1"/>
    <col min="3348" max="3585" width="8.88671875" style="32"/>
    <col min="3586" max="3586" width="37.109375" style="32" customWidth="1"/>
    <col min="3587" max="3587" width="13.88671875" style="32" bestFit="1" customWidth="1"/>
    <col min="3588" max="3588" width="10" style="32" bestFit="1" customWidth="1"/>
    <col min="3589" max="3589" width="28.5546875" style="32" bestFit="1" customWidth="1"/>
    <col min="3590" max="3590" width="13" style="32" bestFit="1" customWidth="1"/>
    <col min="3591" max="3591" width="17.6640625" style="32" bestFit="1" customWidth="1"/>
    <col min="3592" max="3592" width="10.109375" style="32" bestFit="1" customWidth="1"/>
    <col min="3593" max="3593" width="14.109375" style="32" bestFit="1" customWidth="1"/>
    <col min="3594" max="3594" width="8.6640625" style="32" bestFit="1" customWidth="1"/>
    <col min="3595" max="3595" width="7.33203125" style="32" bestFit="1" customWidth="1"/>
    <col min="3596" max="3596" width="12.5546875" style="32" bestFit="1" customWidth="1"/>
    <col min="3597" max="3597" width="13.109375" style="32" bestFit="1" customWidth="1"/>
    <col min="3598" max="3598" width="10.5546875" style="32" bestFit="1" customWidth="1"/>
    <col min="3599" max="3599" width="16.109375" style="32" bestFit="1" customWidth="1"/>
    <col min="3600" max="3600" width="10.109375" style="32" bestFit="1" customWidth="1"/>
    <col min="3601" max="3601" width="9.109375" style="32" bestFit="1" customWidth="1"/>
    <col min="3602" max="3602" width="11.33203125" style="32" bestFit="1" customWidth="1"/>
    <col min="3603" max="3603" width="10.109375" style="32" bestFit="1" customWidth="1"/>
    <col min="3604" max="3841" width="8.88671875" style="32"/>
    <col min="3842" max="3842" width="37.109375" style="32" customWidth="1"/>
    <col min="3843" max="3843" width="13.88671875" style="32" bestFit="1" customWidth="1"/>
    <col min="3844" max="3844" width="10" style="32" bestFit="1" customWidth="1"/>
    <col min="3845" max="3845" width="28.5546875" style="32" bestFit="1" customWidth="1"/>
    <col min="3846" max="3846" width="13" style="32" bestFit="1" customWidth="1"/>
    <col min="3847" max="3847" width="17.6640625" style="32" bestFit="1" customWidth="1"/>
    <col min="3848" max="3848" width="10.109375" style="32" bestFit="1" customWidth="1"/>
    <col min="3849" max="3849" width="14.109375" style="32" bestFit="1" customWidth="1"/>
    <col min="3850" max="3850" width="8.6640625" style="32" bestFit="1" customWidth="1"/>
    <col min="3851" max="3851" width="7.33203125" style="32" bestFit="1" customWidth="1"/>
    <col min="3852" max="3852" width="12.5546875" style="32" bestFit="1" customWidth="1"/>
    <col min="3853" max="3853" width="13.109375" style="32" bestFit="1" customWidth="1"/>
    <col min="3854" max="3854" width="10.5546875" style="32" bestFit="1" customWidth="1"/>
    <col min="3855" max="3855" width="16.109375" style="32" bestFit="1" customWidth="1"/>
    <col min="3856" max="3856" width="10.109375" style="32" bestFit="1" customWidth="1"/>
    <col min="3857" max="3857" width="9.109375" style="32" bestFit="1" customWidth="1"/>
    <col min="3858" max="3858" width="11.33203125" style="32" bestFit="1" customWidth="1"/>
    <col min="3859" max="3859" width="10.109375" style="32" bestFit="1" customWidth="1"/>
    <col min="3860" max="4097" width="8.88671875" style="32"/>
    <col min="4098" max="4098" width="37.109375" style="32" customWidth="1"/>
    <col min="4099" max="4099" width="13.88671875" style="32" bestFit="1" customWidth="1"/>
    <col min="4100" max="4100" width="10" style="32" bestFit="1" customWidth="1"/>
    <col min="4101" max="4101" width="28.5546875" style="32" bestFit="1" customWidth="1"/>
    <col min="4102" max="4102" width="13" style="32" bestFit="1" customWidth="1"/>
    <col min="4103" max="4103" width="17.6640625" style="32" bestFit="1" customWidth="1"/>
    <col min="4104" max="4104" width="10.109375" style="32" bestFit="1" customWidth="1"/>
    <col min="4105" max="4105" width="14.109375" style="32" bestFit="1" customWidth="1"/>
    <col min="4106" max="4106" width="8.6640625" style="32" bestFit="1" customWidth="1"/>
    <col min="4107" max="4107" width="7.33203125" style="32" bestFit="1" customWidth="1"/>
    <col min="4108" max="4108" width="12.5546875" style="32" bestFit="1" customWidth="1"/>
    <col min="4109" max="4109" width="13.109375" style="32" bestFit="1" customWidth="1"/>
    <col min="4110" max="4110" width="10.5546875" style="32" bestFit="1" customWidth="1"/>
    <col min="4111" max="4111" width="16.109375" style="32" bestFit="1" customWidth="1"/>
    <col min="4112" max="4112" width="10.109375" style="32" bestFit="1" customWidth="1"/>
    <col min="4113" max="4113" width="9.109375" style="32" bestFit="1" customWidth="1"/>
    <col min="4114" max="4114" width="11.33203125" style="32" bestFit="1" customWidth="1"/>
    <col min="4115" max="4115" width="10.109375" style="32" bestFit="1" customWidth="1"/>
    <col min="4116" max="4353" width="8.88671875" style="32"/>
    <col min="4354" max="4354" width="37.109375" style="32" customWidth="1"/>
    <col min="4355" max="4355" width="13.88671875" style="32" bestFit="1" customWidth="1"/>
    <col min="4356" max="4356" width="10" style="32" bestFit="1" customWidth="1"/>
    <col min="4357" max="4357" width="28.5546875" style="32" bestFit="1" customWidth="1"/>
    <col min="4358" max="4358" width="13" style="32" bestFit="1" customWidth="1"/>
    <col min="4359" max="4359" width="17.6640625" style="32" bestFit="1" customWidth="1"/>
    <col min="4360" max="4360" width="10.109375" style="32" bestFit="1" customWidth="1"/>
    <col min="4361" max="4361" width="14.109375" style="32" bestFit="1" customWidth="1"/>
    <col min="4362" max="4362" width="8.6640625" style="32" bestFit="1" customWidth="1"/>
    <col min="4363" max="4363" width="7.33203125" style="32" bestFit="1" customWidth="1"/>
    <col min="4364" max="4364" width="12.5546875" style="32" bestFit="1" customWidth="1"/>
    <col min="4365" max="4365" width="13.109375" style="32" bestFit="1" customWidth="1"/>
    <col min="4366" max="4366" width="10.5546875" style="32" bestFit="1" customWidth="1"/>
    <col min="4367" max="4367" width="16.109375" style="32" bestFit="1" customWidth="1"/>
    <col min="4368" max="4368" width="10.109375" style="32" bestFit="1" customWidth="1"/>
    <col min="4369" max="4369" width="9.109375" style="32" bestFit="1" customWidth="1"/>
    <col min="4370" max="4370" width="11.33203125" style="32" bestFit="1" customWidth="1"/>
    <col min="4371" max="4371" width="10.109375" style="32" bestFit="1" customWidth="1"/>
    <col min="4372" max="4609" width="8.88671875" style="32"/>
    <col min="4610" max="4610" width="37.109375" style="32" customWidth="1"/>
    <col min="4611" max="4611" width="13.88671875" style="32" bestFit="1" customWidth="1"/>
    <col min="4612" max="4612" width="10" style="32" bestFit="1" customWidth="1"/>
    <col min="4613" max="4613" width="28.5546875" style="32" bestFit="1" customWidth="1"/>
    <col min="4614" max="4614" width="13" style="32" bestFit="1" customWidth="1"/>
    <col min="4615" max="4615" width="17.6640625" style="32" bestFit="1" customWidth="1"/>
    <col min="4616" max="4616" width="10.109375" style="32" bestFit="1" customWidth="1"/>
    <col min="4617" max="4617" width="14.109375" style="32" bestFit="1" customWidth="1"/>
    <col min="4618" max="4618" width="8.6640625" style="32" bestFit="1" customWidth="1"/>
    <col min="4619" max="4619" width="7.33203125" style="32" bestFit="1" customWidth="1"/>
    <col min="4620" max="4620" width="12.5546875" style="32" bestFit="1" customWidth="1"/>
    <col min="4621" max="4621" width="13.109375" style="32" bestFit="1" customWidth="1"/>
    <col min="4622" max="4622" width="10.5546875" style="32" bestFit="1" customWidth="1"/>
    <col min="4623" max="4623" width="16.109375" style="32" bestFit="1" customWidth="1"/>
    <col min="4624" max="4624" width="10.109375" style="32" bestFit="1" customWidth="1"/>
    <col min="4625" max="4625" width="9.109375" style="32" bestFit="1" customWidth="1"/>
    <col min="4626" max="4626" width="11.33203125" style="32" bestFit="1" customWidth="1"/>
    <col min="4627" max="4627" width="10.109375" style="32" bestFit="1" customWidth="1"/>
    <col min="4628" max="4865" width="8.88671875" style="32"/>
    <col min="4866" max="4866" width="37.109375" style="32" customWidth="1"/>
    <col min="4867" max="4867" width="13.88671875" style="32" bestFit="1" customWidth="1"/>
    <col min="4868" max="4868" width="10" style="32" bestFit="1" customWidth="1"/>
    <col min="4869" max="4869" width="28.5546875" style="32" bestFit="1" customWidth="1"/>
    <col min="4870" max="4870" width="13" style="32" bestFit="1" customWidth="1"/>
    <col min="4871" max="4871" width="17.6640625" style="32" bestFit="1" customWidth="1"/>
    <col min="4872" max="4872" width="10.109375" style="32" bestFit="1" customWidth="1"/>
    <col min="4873" max="4873" width="14.109375" style="32" bestFit="1" customWidth="1"/>
    <col min="4874" max="4874" width="8.6640625" style="32" bestFit="1" customWidth="1"/>
    <col min="4875" max="4875" width="7.33203125" style="32" bestFit="1" customWidth="1"/>
    <col min="4876" max="4876" width="12.5546875" style="32" bestFit="1" customWidth="1"/>
    <col min="4877" max="4877" width="13.109375" style="32" bestFit="1" customWidth="1"/>
    <col min="4878" max="4878" width="10.5546875" style="32" bestFit="1" customWidth="1"/>
    <col min="4879" max="4879" width="16.109375" style="32" bestFit="1" customWidth="1"/>
    <col min="4880" max="4880" width="10.109375" style="32" bestFit="1" customWidth="1"/>
    <col min="4881" max="4881" width="9.109375" style="32" bestFit="1" customWidth="1"/>
    <col min="4882" max="4882" width="11.33203125" style="32" bestFit="1" customWidth="1"/>
    <col min="4883" max="4883" width="10.109375" style="32" bestFit="1" customWidth="1"/>
    <col min="4884" max="5121" width="8.88671875" style="32"/>
    <col min="5122" max="5122" width="37.109375" style="32" customWidth="1"/>
    <col min="5123" max="5123" width="13.88671875" style="32" bestFit="1" customWidth="1"/>
    <col min="5124" max="5124" width="10" style="32" bestFit="1" customWidth="1"/>
    <col min="5125" max="5125" width="28.5546875" style="32" bestFit="1" customWidth="1"/>
    <col min="5126" max="5126" width="13" style="32" bestFit="1" customWidth="1"/>
    <col min="5127" max="5127" width="17.6640625" style="32" bestFit="1" customWidth="1"/>
    <col min="5128" max="5128" width="10.109375" style="32" bestFit="1" customWidth="1"/>
    <col min="5129" max="5129" width="14.109375" style="32" bestFit="1" customWidth="1"/>
    <col min="5130" max="5130" width="8.6640625" style="32" bestFit="1" customWidth="1"/>
    <col min="5131" max="5131" width="7.33203125" style="32" bestFit="1" customWidth="1"/>
    <col min="5132" max="5132" width="12.5546875" style="32" bestFit="1" customWidth="1"/>
    <col min="5133" max="5133" width="13.109375" style="32" bestFit="1" customWidth="1"/>
    <col min="5134" max="5134" width="10.5546875" style="32" bestFit="1" customWidth="1"/>
    <col min="5135" max="5135" width="16.109375" style="32" bestFit="1" customWidth="1"/>
    <col min="5136" max="5136" width="10.109375" style="32" bestFit="1" customWidth="1"/>
    <col min="5137" max="5137" width="9.109375" style="32" bestFit="1" customWidth="1"/>
    <col min="5138" max="5138" width="11.33203125" style="32" bestFit="1" customWidth="1"/>
    <col min="5139" max="5139" width="10.109375" style="32" bestFit="1" customWidth="1"/>
    <col min="5140" max="5377" width="8.88671875" style="32"/>
    <col min="5378" max="5378" width="37.109375" style="32" customWidth="1"/>
    <col min="5379" max="5379" width="13.88671875" style="32" bestFit="1" customWidth="1"/>
    <col min="5380" max="5380" width="10" style="32" bestFit="1" customWidth="1"/>
    <col min="5381" max="5381" width="28.5546875" style="32" bestFit="1" customWidth="1"/>
    <col min="5382" max="5382" width="13" style="32" bestFit="1" customWidth="1"/>
    <col min="5383" max="5383" width="17.6640625" style="32" bestFit="1" customWidth="1"/>
    <col min="5384" max="5384" width="10.109375" style="32" bestFit="1" customWidth="1"/>
    <col min="5385" max="5385" width="14.109375" style="32" bestFit="1" customWidth="1"/>
    <col min="5386" max="5386" width="8.6640625" style="32" bestFit="1" customWidth="1"/>
    <col min="5387" max="5387" width="7.33203125" style="32" bestFit="1" customWidth="1"/>
    <col min="5388" max="5388" width="12.5546875" style="32" bestFit="1" customWidth="1"/>
    <col min="5389" max="5389" width="13.109375" style="32" bestFit="1" customWidth="1"/>
    <col min="5390" max="5390" width="10.5546875" style="32" bestFit="1" customWidth="1"/>
    <col min="5391" max="5391" width="16.109375" style="32" bestFit="1" customWidth="1"/>
    <col min="5392" max="5392" width="10.109375" style="32" bestFit="1" customWidth="1"/>
    <col min="5393" max="5393" width="9.109375" style="32" bestFit="1" customWidth="1"/>
    <col min="5394" max="5394" width="11.33203125" style="32" bestFit="1" customWidth="1"/>
    <col min="5395" max="5395" width="10.109375" style="32" bestFit="1" customWidth="1"/>
    <col min="5396" max="5633" width="8.88671875" style="32"/>
    <col min="5634" max="5634" width="37.109375" style="32" customWidth="1"/>
    <col min="5635" max="5635" width="13.88671875" style="32" bestFit="1" customWidth="1"/>
    <col min="5636" max="5636" width="10" style="32" bestFit="1" customWidth="1"/>
    <col min="5637" max="5637" width="28.5546875" style="32" bestFit="1" customWidth="1"/>
    <col min="5638" max="5638" width="13" style="32" bestFit="1" customWidth="1"/>
    <col min="5639" max="5639" width="17.6640625" style="32" bestFit="1" customWidth="1"/>
    <col min="5640" max="5640" width="10.109375" style="32" bestFit="1" customWidth="1"/>
    <col min="5641" max="5641" width="14.109375" style="32" bestFit="1" customWidth="1"/>
    <col min="5642" max="5642" width="8.6640625" style="32" bestFit="1" customWidth="1"/>
    <col min="5643" max="5643" width="7.33203125" style="32" bestFit="1" customWidth="1"/>
    <col min="5644" max="5644" width="12.5546875" style="32" bestFit="1" customWidth="1"/>
    <col min="5645" max="5645" width="13.109375" style="32" bestFit="1" customWidth="1"/>
    <col min="5646" max="5646" width="10.5546875" style="32" bestFit="1" customWidth="1"/>
    <col min="5647" max="5647" width="16.109375" style="32" bestFit="1" customWidth="1"/>
    <col min="5648" max="5648" width="10.109375" style="32" bestFit="1" customWidth="1"/>
    <col min="5649" max="5649" width="9.109375" style="32" bestFit="1" customWidth="1"/>
    <col min="5650" max="5650" width="11.33203125" style="32" bestFit="1" customWidth="1"/>
    <col min="5651" max="5651" width="10.109375" style="32" bestFit="1" customWidth="1"/>
    <col min="5652" max="5889" width="8.88671875" style="32"/>
    <col min="5890" max="5890" width="37.109375" style="32" customWidth="1"/>
    <col min="5891" max="5891" width="13.88671875" style="32" bestFit="1" customWidth="1"/>
    <col min="5892" max="5892" width="10" style="32" bestFit="1" customWidth="1"/>
    <col min="5893" max="5893" width="28.5546875" style="32" bestFit="1" customWidth="1"/>
    <col min="5894" max="5894" width="13" style="32" bestFit="1" customWidth="1"/>
    <col min="5895" max="5895" width="17.6640625" style="32" bestFit="1" customWidth="1"/>
    <col min="5896" max="5896" width="10.109375" style="32" bestFit="1" customWidth="1"/>
    <col min="5897" max="5897" width="14.109375" style="32" bestFit="1" customWidth="1"/>
    <col min="5898" max="5898" width="8.6640625" style="32" bestFit="1" customWidth="1"/>
    <col min="5899" max="5899" width="7.33203125" style="32" bestFit="1" customWidth="1"/>
    <col min="5900" max="5900" width="12.5546875" style="32" bestFit="1" customWidth="1"/>
    <col min="5901" max="5901" width="13.109375" style="32" bestFit="1" customWidth="1"/>
    <col min="5902" max="5902" width="10.5546875" style="32" bestFit="1" customWidth="1"/>
    <col min="5903" max="5903" width="16.109375" style="32" bestFit="1" customWidth="1"/>
    <col min="5904" max="5904" width="10.109375" style="32" bestFit="1" customWidth="1"/>
    <col min="5905" max="5905" width="9.109375" style="32" bestFit="1" customWidth="1"/>
    <col min="5906" max="5906" width="11.33203125" style="32" bestFit="1" customWidth="1"/>
    <col min="5907" max="5907" width="10.109375" style="32" bestFit="1" customWidth="1"/>
    <col min="5908" max="6145" width="8.88671875" style="32"/>
    <col min="6146" max="6146" width="37.109375" style="32" customWidth="1"/>
    <col min="6147" max="6147" width="13.88671875" style="32" bestFit="1" customWidth="1"/>
    <col min="6148" max="6148" width="10" style="32" bestFit="1" customWidth="1"/>
    <col min="6149" max="6149" width="28.5546875" style="32" bestFit="1" customWidth="1"/>
    <col min="6150" max="6150" width="13" style="32" bestFit="1" customWidth="1"/>
    <col min="6151" max="6151" width="17.6640625" style="32" bestFit="1" customWidth="1"/>
    <col min="6152" max="6152" width="10.109375" style="32" bestFit="1" customWidth="1"/>
    <col min="6153" max="6153" width="14.109375" style="32" bestFit="1" customWidth="1"/>
    <col min="6154" max="6154" width="8.6640625" style="32" bestFit="1" customWidth="1"/>
    <col min="6155" max="6155" width="7.33203125" style="32" bestFit="1" customWidth="1"/>
    <col min="6156" max="6156" width="12.5546875" style="32" bestFit="1" customWidth="1"/>
    <col min="6157" max="6157" width="13.109375" style="32" bestFit="1" customWidth="1"/>
    <col min="6158" max="6158" width="10.5546875" style="32" bestFit="1" customWidth="1"/>
    <col min="6159" max="6159" width="16.109375" style="32" bestFit="1" customWidth="1"/>
    <col min="6160" max="6160" width="10.109375" style="32" bestFit="1" customWidth="1"/>
    <col min="6161" max="6161" width="9.109375" style="32" bestFit="1" customWidth="1"/>
    <col min="6162" max="6162" width="11.33203125" style="32" bestFit="1" customWidth="1"/>
    <col min="6163" max="6163" width="10.109375" style="32" bestFit="1" customWidth="1"/>
    <col min="6164" max="6401" width="8.88671875" style="32"/>
    <col min="6402" max="6402" width="37.109375" style="32" customWidth="1"/>
    <col min="6403" max="6403" width="13.88671875" style="32" bestFit="1" customWidth="1"/>
    <col min="6404" max="6404" width="10" style="32" bestFit="1" customWidth="1"/>
    <col min="6405" max="6405" width="28.5546875" style="32" bestFit="1" customWidth="1"/>
    <col min="6406" max="6406" width="13" style="32" bestFit="1" customWidth="1"/>
    <col min="6407" max="6407" width="17.6640625" style="32" bestFit="1" customWidth="1"/>
    <col min="6408" max="6408" width="10.109375" style="32" bestFit="1" customWidth="1"/>
    <col min="6409" max="6409" width="14.109375" style="32" bestFit="1" customWidth="1"/>
    <col min="6410" max="6410" width="8.6640625" style="32" bestFit="1" customWidth="1"/>
    <col min="6411" max="6411" width="7.33203125" style="32" bestFit="1" customWidth="1"/>
    <col min="6412" max="6412" width="12.5546875" style="32" bestFit="1" customWidth="1"/>
    <col min="6413" max="6413" width="13.109375" style="32" bestFit="1" customWidth="1"/>
    <col min="6414" max="6414" width="10.5546875" style="32" bestFit="1" customWidth="1"/>
    <col min="6415" max="6415" width="16.109375" style="32" bestFit="1" customWidth="1"/>
    <col min="6416" max="6416" width="10.109375" style="32" bestFit="1" customWidth="1"/>
    <col min="6417" max="6417" width="9.109375" style="32" bestFit="1" customWidth="1"/>
    <col min="6418" max="6418" width="11.33203125" style="32" bestFit="1" customWidth="1"/>
    <col min="6419" max="6419" width="10.109375" style="32" bestFit="1" customWidth="1"/>
    <col min="6420" max="6657" width="8.88671875" style="32"/>
    <col min="6658" max="6658" width="37.109375" style="32" customWidth="1"/>
    <col min="6659" max="6659" width="13.88671875" style="32" bestFit="1" customWidth="1"/>
    <col min="6660" max="6660" width="10" style="32" bestFit="1" customWidth="1"/>
    <col min="6661" max="6661" width="28.5546875" style="32" bestFit="1" customWidth="1"/>
    <col min="6662" max="6662" width="13" style="32" bestFit="1" customWidth="1"/>
    <col min="6663" max="6663" width="17.6640625" style="32" bestFit="1" customWidth="1"/>
    <col min="6664" max="6664" width="10.109375" style="32" bestFit="1" customWidth="1"/>
    <col min="6665" max="6665" width="14.109375" style="32" bestFit="1" customWidth="1"/>
    <col min="6666" max="6666" width="8.6640625" style="32" bestFit="1" customWidth="1"/>
    <col min="6667" max="6667" width="7.33203125" style="32" bestFit="1" customWidth="1"/>
    <col min="6668" max="6668" width="12.5546875" style="32" bestFit="1" customWidth="1"/>
    <col min="6669" max="6669" width="13.109375" style="32" bestFit="1" customWidth="1"/>
    <col min="6670" max="6670" width="10.5546875" style="32" bestFit="1" customWidth="1"/>
    <col min="6671" max="6671" width="16.109375" style="32" bestFit="1" customWidth="1"/>
    <col min="6672" max="6672" width="10.109375" style="32" bestFit="1" customWidth="1"/>
    <col min="6673" max="6673" width="9.109375" style="32" bestFit="1" customWidth="1"/>
    <col min="6674" max="6674" width="11.33203125" style="32" bestFit="1" customWidth="1"/>
    <col min="6675" max="6675" width="10.109375" style="32" bestFit="1" customWidth="1"/>
    <col min="6676" max="6913" width="8.88671875" style="32"/>
    <col min="6914" max="6914" width="37.109375" style="32" customWidth="1"/>
    <col min="6915" max="6915" width="13.88671875" style="32" bestFit="1" customWidth="1"/>
    <col min="6916" max="6916" width="10" style="32" bestFit="1" customWidth="1"/>
    <col min="6917" max="6917" width="28.5546875" style="32" bestFit="1" customWidth="1"/>
    <col min="6918" max="6918" width="13" style="32" bestFit="1" customWidth="1"/>
    <col min="6919" max="6919" width="17.6640625" style="32" bestFit="1" customWidth="1"/>
    <col min="6920" max="6920" width="10.109375" style="32" bestFit="1" customWidth="1"/>
    <col min="6921" max="6921" width="14.109375" style="32" bestFit="1" customWidth="1"/>
    <col min="6922" max="6922" width="8.6640625" style="32" bestFit="1" customWidth="1"/>
    <col min="6923" max="6923" width="7.33203125" style="32" bestFit="1" customWidth="1"/>
    <col min="6924" max="6924" width="12.5546875" style="32" bestFit="1" customWidth="1"/>
    <col min="6925" max="6925" width="13.109375" style="32" bestFit="1" customWidth="1"/>
    <col min="6926" max="6926" width="10.5546875" style="32" bestFit="1" customWidth="1"/>
    <col min="6927" max="6927" width="16.109375" style="32" bestFit="1" customWidth="1"/>
    <col min="6928" max="6928" width="10.109375" style="32" bestFit="1" customWidth="1"/>
    <col min="6929" max="6929" width="9.109375" style="32" bestFit="1" customWidth="1"/>
    <col min="6930" max="6930" width="11.33203125" style="32" bestFit="1" customWidth="1"/>
    <col min="6931" max="6931" width="10.109375" style="32" bestFit="1" customWidth="1"/>
    <col min="6932" max="7169" width="8.88671875" style="32"/>
    <col min="7170" max="7170" width="37.109375" style="32" customWidth="1"/>
    <col min="7171" max="7171" width="13.88671875" style="32" bestFit="1" customWidth="1"/>
    <col min="7172" max="7172" width="10" style="32" bestFit="1" customWidth="1"/>
    <col min="7173" max="7173" width="28.5546875" style="32" bestFit="1" customWidth="1"/>
    <col min="7174" max="7174" width="13" style="32" bestFit="1" customWidth="1"/>
    <col min="7175" max="7175" width="17.6640625" style="32" bestFit="1" customWidth="1"/>
    <col min="7176" max="7176" width="10.109375" style="32" bestFit="1" customWidth="1"/>
    <col min="7177" max="7177" width="14.109375" style="32" bestFit="1" customWidth="1"/>
    <col min="7178" max="7178" width="8.6640625" style="32" bestFit="1" customWidth="1"/>
    <col min="7179" max="7179" width="7.33203125" style="32" bestFit="1" customWidth="1"/>
    <col min="7180" max="7180" width="12.5546875" style="32" bestFit="1" customWidth="1"/>
    <col min="7181" max="7181" width="13.109375" style="32" bestFit="1" customWidth="1"/>
    <col min="7182" max="7182" width="10.5546875" style="32" bestFit="1" customWidth="1"/>
    <col min="7183" max="7183" width="16.109375" style="32" bestFit="1" customWidth="1"/>
    <col min="7184" max="7184" width="10.109375" style="32" bestFit="1" customWidth="1"/>
    <col min="7185" max="7185" width="9.109375" style="32" bestFit="1" customWidth="1"/>
    <col min="7186" max="7186" width="11.33203125" style="32" bestFit="1" customWidth="1"/>
    <col min="7187" max="7187" width="10.109375" style="32" bestFit="1" customWidth="1"/>
    <col min="7188" max="7425" width="8.88671875" style="32"/>
    <col min="7426" max="7426" width="37.109375" style="32" customWidth="1"/>
    <col min="7427" max="7427" width="13.88671875" style="32" bestFit="1" customWidth="1"/>
    <col min="7428" max="7428" width="10" style="32" bestFit="1" customWidth="1"/>
    <col min="7429" max="7429" width="28.5546875" style="32" bestFit="1" customWidth="1"/>
    <col min="7430" max="7430" width="13" style="32" bestFit="1" customWidth="1"/>
    <col min="7431" max="7431" width="17.6640625" style="32" bestFit="1" customWidth="1"/>
    <col min="7432" max="7432" width="10.109375" style="32" bestFit="1" customWidth="1"/>
    <col min="7433" max="7433" width="14.109375" style="32" bestFit="1" customWidth="1"/>
    <col min="7434" max="7434" width="8.6640625" style="32" bestFit="1" customWidth="1"/>
    <col min="7435" max="7435" width="7.33203125" style="32" bestFit="1" customWidth="1"/>
    <col min="7436" max="7436" width="12.5546875" style="32" bestFit="1" customWidth="1"/>
    <col min="7437" max="7437" width="13.109375" style="32" bestFit="1" customWidth="1"/>
    <col min="7438" max="7438" width="10.5546875" style="32" bestFit="1" customWidth="1"/>
    <col min="7439" max="7439" width="16.109375" style="32" bestFit="1" customWidth="1"/>
    <col min="7440" max="7440" width="10.109375" style="32" bestFit="1" customWidth="1"/>
    <col min="7441" max="7441" width="9.109375" style="32" bestFit="1" customWidth="1"/>
    <col min="7442" max="7442" width="11.33203125" style="32" bestFit="1" customWidth="1"/>
    <col min="7443" max="7443" width="10.109375" style="32" bestFit="1" customWidth="1"/>
    <col min="7444" max="7681" width="8.88671875" style="32"/>
    <col min="7682" max="7682" width="37.109375" style="32" customWidth="1"/>
    <col min="7683" max="7683" width="13.88671875" style="32" bestFit="1" customWidth="1"/>
    <col min="7684" max="7684" width="10" style="32" bestFit="1" customWidth="1"/>
    <col min="7685" max="7685" width="28.5546875" style="32" bestFit="1" customWidth="1"/>
    <col min="7686" max="7686" width="13" style="32" bestFit="1" customWidth="1"/>
    <col min="7687" max="7687" width="17.6640625" style="32" bestFit="1" customWidth="1"/>
    <col min="7688" max="7688" width="10.109375" style="32" bestFit="1" customWidth="1"/>
    <col min="7689" max="7689" width="14.109375" style="32" bestFit="1" customWidth="1"/>
    <col min="7690" max="7690" width="8.6640625" style="32" bestFit="1" customWidth="1"/>
    <col min="7691" max="7691" width="7.33203125" style="32" bestFit="1" customWidth="1"/>
    <col min="7692" max="7692" width="12.5546875" style="32" bestFit="1" customWidth="1"/>
    <col min="7693" max="7693" width="13.109375" style="32" bestFit="1" customWidth="1"/>
    <col min="7694" max="7694" width="10.5546875" style="32" bestFit="1" customWidth="1"/>
    <col min="7695" max="7695" width="16.109375" style="32" bestFit="1" customWidth="1"/>
    <col min="7696" max="7696" width="10.109375" style="32" bestFit="1" customWidth="1"/>
    <col min="7697" max="7697" width="9.109375" style="32" bestFit="1" customWidth="1"/>
    <col min="7698" max="7698" width="11.33203125" style="32" bestFit="1" customWidth="1"/>
    <col min="7699" max="7699" width="10.109375" style="32" bestFit="1" customWidth="1"/>
    <col min="7700" max="7937" width="8.88671875" style="32"/>
    <col min="7938" max="7938" width="37.109375" style="32" customWidth="1"/>
    <col min="7939" max="7939" width="13.88671875" style="32" bestFit="1" customWidth="1"/>
    <col min="7940" max="7940" width="10" style="32" bestFit="1" customWidth="1"/>
    <col min="7941" max="7941" width="28.5546875" style="32" bestFit="1" customWidth="1"/>
    <col min="7942" max="7942" width="13" style="32" bestFit="1" customWidth="1"/>
    <col min="7943" max="7943" width="17.6640625" style="32" bestFit="1" customWidth="1"/>
    <col min="7944" max="7944" width="10.109375" style="32" bestFit="1" customWidth="1"/>
    <col min="7945" max="7945" width="14.109375" style="32" bestFit="1" customWidth="1"/>
    <col min="7946" max="7946" width="8.6640625" style="32" bestFit="1" customWidth="1"/>
    <col min="7947" max="7947" width="7.33203125" style="32" bestFit="1" customWidth="1"/>
    <col min="7948" max="7948" width="12.5546875" style="32" bestFit="1" customWidth="1"/>
    <col min="7949" max="7949" width="13.109375" style="32" bestFit="1" customWidth="1"/>
    <col min="7950" max="7950" width="10.5546875" style="32" bestFit="1" customWidth="1"/>
    <col min="7951" max="7951" width="16.109375" style="32" bestFit="1" customWidth="1"/>
    <col min="7952" max="7952" width="10.109375" style="32" bestFit="1" customWidth="1"/>
    <col min="7953" max="7953" width="9.109375" style="32" bestFit="1" customWidth="1"/>
    <col min="7954" max="7954" width="11.33203125" style="32" bestFit="1" customWidth="1"/>
    <col min="7955" max="7955" width="10.109375" style="32" bestFit="1" customWidth="1"/>
    <col min="7956" max="8193" width="8.88671875" style="32"/>
    <col min="8194" max="8194" width="37.109375" style="32" customWidth="1"/>
    <col min="8195" max="8195" width="13.88671875" style="32" bestFit="1" customWidth="1"/>
    <col min="8196" max="8196" width="10" style="32" bestFit="1" customWidth="1"/>
    <col min="8197" max="8197" width="28.5546875" style="32" bestFit="1" customWidth="1"/>
    <col min="8198" max="8198" width="13" style="32" bestFit="1" customWidth="1"/>
    <col min="8199" max="8199" width="17.6640625" style="32" bestFit="1" customWidth="1"/>
    <col min="8200" max="8200" width="10.109375" style="32" bestFit="1" customWidth="1"/>
    <col min="8201" max="8201" width="14.109375" style="32" bestFit="1" customWidth="1"/>
    <col min="8202" max="8202" width="8.6640625" style="32" bestFit="1" customWidth="1"/>
    <col min="8203" max="8203" width="7.33203125" style="32" bestFit="1" customWidth="1"/>
    <col min="8204" max="8204" width="12.5546875" style="32" bestFit="1" customWidth="1"/>
    <col min="8205" max="8205" width="13.109375" style="32" bestFit="1" customWidth="1"/>
    <col min="8206" max="8206" width="10.5546875" style="32" bestFit="1" customWidth="1"/>
    <col min="8207" max="8207" width="16.109375" style="32" bestFit="1" customWidth="1"/>
    <col min="8208" max="8208" width="10.109375" style="32" bestFit="1" customWidth="1"/>
    <col min="8209" max="8209" width="9.109375" style="32" bestFit="1" customWidth="1"/>
    <col min="8210" max="8210" width="11.33203125" style="32" bestFit="1" customWidth="1"/>
    <col min="8211" max="8211" width="10.109375" style="32" bestFit="1" customWidth="1"/>
    <col min="8212" max="8449" width="8.88671875" style="32"/>
    <col min="8450" max="8450" width="37.109375" style="32" customWidth="1"/>
    <col min="8451" max="8451" width="13.88671875" style="32" bestFit="1" customWidth="1"/>
    <col min="8452" max="8452" width="10" style="32" bestFit="1" customWidth="1"/>
    <col min="8453" max="8453" width="28.5546875" style="32" bestFit="1" customWidth="1"/>
    <col min="8454" max="8454" width="13" style="32" bestFit="1" customWidth="1"/>
    <col min="8455" max="8455" width="17.6640625" style="32" bestFit="1" customWidth="1"/>
    <col min="8456" max="8456" width="10.109375" style="32" bestFit="1" customWidth="1"/>
    <col min="8457" max="8457" width="14.109375" style="32" bestFit="1" customWidth="1"/>
    <col min="8458" max="8458" width="8.6640625" style="32" bestFit="1" customWidth="1"/>
    <col min="8459" max="8459" width="7.33203125" style="32" bestFit="1" customWidth="1"/>
    <col min="8460" max="8460" width="12.5546875" style="32" bestFit="1" customWidth="1"/>
    <col min="8461" max="8461" width="13.109375" style="32" bestFit="1" customWidth="1"/>
    <col min="8462" max="8462" width="10.5546875" style="32" bestFit="1" customWidth="1"/>
    <col min="8463" max="8463" width="16.109375" style="32" bestFit="1" customWidth="1"/>
    <col min="8464" max="8464" width="10.109375" style="32" bestFit="1" customWidth="1"/>
    <col min="8465" max="8465" width="9.109375" style="32" bestFit="1" customWidth="1"/>
    <col min="8466" max="8466" width="11.33203125" style="32" bestFit="1" customWidth="1"/>
    <col min="8467" max="8467" width="10.109375" style="32" bestFit="1" customWidth="1"/>
    <col min="8468" max="8705" width="8.88671875" style="32"/>
    <col min="8706" max="8706" width="37.109375" style="32" customWidth="1"/>
    <col min="8707" max="8707" width="13.88671875" style="32" bestFit="1" customWidth="1"/>
    <col min="8708" max="8708" width="10" style="32" bestFit="1" customWidth="1"/>
    <col min="8709" max="8709" width="28.5546875" style="32" bestFit="1" customWidth="1"/>
    <col min="8710" max="8710" width="13" style="32" bestFit="1" customWidth="1"/>
    <col min="8711" max="8711" width="17.6640625" style="32" bestFit="1" customWidth="1"/>
    <col min="8712" max="8712" width="10.109375" style="32" bestFit="1" customWidth="1"/>
    <col min="8713" max="8713" width="14.109375" style="32" bestFit="1" customWidth="1"/>
    <col min="8714" max="8714" width="8.6640625" style="32" bestFit="1" customWidth="1"/>
    <col min="8715" max="8715" width="7.33203125" style="32" bestFit="1" customWidth="1"/>
    <col min="8716" max="8716" width="12.5546875" style="32" bestFit="1" customWidth="1"/>
    <col min="8717" max="8717" width="13.109375" style="32" bestFit="1" customWidth="1"/>
    <col min="8718" max="8718" width="10.5546875" style="32" bestFit="1" customWidth="1"/>
    <col min="8719" max="8719" width="16.109375" style="32" bestFit="1" customWidth="1"/>
    <col min="8720" max="8720" width="10.109375" style="32" bestFit="1" customWidth="1"/>
    <col min="8721" max="8721" width="9.109375" style="32" bestFit="1" customWidth="1"/>
    <col min="8722" max="8722" width="11.33203125" style="32" bestFit="1" customWidth="1"/>
    <col min="8723" max="8723" width="10.109375" style="32" bestFit="1" customWidth="1"/>
    <col min="8724" max="8961" width="8.88671875" style="32"/>
    <col min="8962" max="8962" width="37.109375" style="32" customWidth="1"/>
    <col min="8963" max="8963" width="13.88671875" style="32" bestFit="1" customWidth="1"/>
    <col min="8964" max="8964" width="10" style="32" bestFit="1" customWidth="1"/>
    <col min="8965" max="8965" width="28.5546875" style="32" bestFit="1" customWidth="1"/>
    <col min="8966" max="8966" width="13" style="32" bestFit="1" customWidth="1"/>
    <col min="8967" max="8967" width="17.6640625" style="32" bestFit="1" customWidth="1"/>
    <col min="8968" max="8968" width="10.109375" style="32" bestFit="1" customWidth="1"/>
    <col min="8969" max="8969" width="14.109375" style="32" bestFit="1" customWidth="1"/>
    <col min="8970" max="8970" width="8.6640625" style="32" bestFit="1" customWidth="1"/>
    <col min="8971" max="8971" width="7.33203125" style="32" bestFit="1" customWidth="1"/>
    <col min="8972" max="8972" width="12.5546875" style="32" bestFit="1" customWidth="1"/>
    <col min="8973" max="8973" width="13.109375" style="32" bestFit="1" customWidth="1"/>
    <col min="8974" max="8974" width="10.5546875" style="32" bestFit="1" customWidth="1"/>
    <col min="8975" max="8975" width="16.109375" style="32" bestFit="1" customWidth="1"/>
    <col min="8976" max="8976" width="10.109375" style="32" bestFit="1" customWidth="1"/>
    <col min="8977" max="8977" width="9.109375" style="32" bestFit="1" customWidth="1"/>
    <col min="8978" max="8978" width="11.33203125" style="32" bestFit="1" customWidth="1"/>
    <col min="8979" max="8979" width="10.109375" style="32" bestFit="1" customWidth="1"/>
    <col min="8980" max="9217" width="8.88671875" style="32"/>
    <col min="9218" max="9218" width="37.109375" style="32" customWidth="1"/>
    <col min="9219" max="9219" width="13.88671875" style="32" bestFit="1" customWidth="1"/>
    <col min="9220" max="9220" width="10" style="32" bestFit="1" customWidth="1"/>
    <col min="9221" max="9221" width="28.5546875" style="32" bestFit="1" customWidth="1"/>
    <col min="9222" max="9222" width="13" style="32" bestFit="1" customWidth="1"/>
    <col min="9223" max="9223" width="17.6640625" style="32" bestFit="1" customWidth="1"/>
    <col min="9224" max="9224" width="10.109375" style="32" bestFit="1" customWidth="1"/>
    <col min="9225" max="9225" width="14.109375" style="32" bestFit="1" customWidth="1"/>
    <col min="9226" max="9226" width="8.6640625" style="32" bestFit="1" customWidth="1"/>
    <col min="9227" max="9227" width="7.33203125" style="32" bestFit="1" customWidth="1"/>
    <col min="9228" max="9228" width="12.5546875" style="32" bestFit="1" customWidth="1"/>
    <col min="9229" max="9229" width="13.109375" style="32" bestFit="1" customWidth="1"/>
    <col min="9230" max="9230" width="10.5546875" style="32" bestFit="1" customWidth="1"/>
    <col min="9231" max="9231" width="16.109375" style="32" bestFit="1" customWidth="1"/>
    <col min="9232" max="9232" width="10.109375" style="32" bestFit="1" customWidth="1"/>
    <col min="9233" max="9233" width="9.109375" style="32" bestFit="1" customWidth="1"/>
    <col min="9234" max="9234" width="11.33203125" style="32" bestFit="1" customWidth="1"/>
    <col min="9235" max="9235" width="10.109375" style="32" bestFit="1" customWidth="1"/>
    <col min="9236" max="9473" width="8.88671875" style="32"/>
    <col min="9474" max="9474" width="37.109375" style="32" customWidth="1"/>
    <col min="9475" max="9475" width="13.88671875" style="32" bestFit="1" customWidth="1"/>
    <col min="9476" max="9476" width="10" style="32" bestFit="1" customWidth="1"/>
    <col min="9477" max="9477" width="28.5546875" style="32" bestFit="1" customWidth="1"/>
    <col min="9478" max="9478" width="13" style="32" bestFit="1" customWidth="1"/>
    <col min="9479" max="9479" width="17.6640625" style="32" bestFit="1" customWidth="1"/>
    <col min="9480" max="9480" width="10.109375" style="32" bestFit="1" customWidth="1"/>
    <col min="9481" max="9481" width="14.109375" style="32" bestFit="1" customWidth="1"/>
    <col min="9482" max="9482" width="8.6640625" style="32" bestFit="1" customWidth="1"/>
    <col min="9483" max="9483" width="7.33203125" style="32" bestFit="1" customWidth="1"/>
    <col min="9484" max="9484" width="12.5546875" style="32" bestFit="1" customWidth="1"/>
    <col min="9485" max="9485" width="13.109375" style="32" bestFit="1" customWidth="1"/>
    <col min="9486" max="9486" width="10.5546875" style="32" bestFit="1" customWidth="1"/>
    <col min="9487" max="9487" width="16.109375" style="32" bestFit="1" customWidth="1"/>
    <col min="9488" max="9488" width="10.109375" style="32" bestFit="1" customWidth="1"/>
    <col min="9489" max="9489" width="9.109375" style="32" bestFit="1" customWidth="1"/>
    <col min="9490" max="9490" width="11.33203125" style="32" bestFit="1" customWidth="1"/>
    <col min="9491" max="9491" width="10.109375" style="32" bestFit="1" customWidth="1"/>
    <col min="9492" max="9729" width="8.88671875" style="32"/>
    <col min="9730" max="9730" width="37.109375" style="32" customWidth="1"/>
    <col min="9731" max="9731" width="13.88671875" style="32" bestFit="1" customWidth="1"/>
    <col min="9732" max="9732" width="10" style="32" bestFit="1" customWidth="1"/>
    <col min="9733" max="9733" width="28.5546875" style="32" bestFit="1" customWidth="1"/>
    <col min="9734" max="9734" width="13" style="32" bestFit="1" customWidth="1"/>
    <col min="9735" max="9735" width="17.6640625" style="32" bestFit="1" customWidth="1"/>
    <col min="9736" max="9736" width="10.109375" style="32" bestFit="1" customWidth="1"/>
    <col min="9737" max="9737" width="14.109375" style="32" bestFit="1" customWidth="1"/>
    <col min="9738" max="9738" width="8.6640625" style="32" bestFit="1" customWidth="1"/>
    <col min="9739" max="9739" width="7.33203125" style="32" bestFit="1" customWidth="1"/>
    <col min="9740" max="9740" width="12.5546875" style="32" bestFit="1" customWidth="1"/>
    <col min="9741" max="9741" width="13.109375" style="32" bestFit="1" customWidth="1"/>
    <col min="9742" max="9742" width="10.5546875" style="32" bestFit="1" customWidth="1"/>
    <col min="9743" max="9743" width="16.109375" style="32" bestFit="1" customWidth="1"/>
    <col min="9744" max="9744" width="10.109375" style="32" bestFit="1" customWidth="1"/>
    <col min="9745" max="9745" width="9.109375" style="32" bestFit="1" customWidth="1"/>
    <col min="9746" max="9746" width="11.33203125" style="32" bestFit="1" customWidth="1"/>
    <col min="9747" max="9747" width="10.109375" style="32" bestFit="1" customWidth="1"/>
    <col min="9748" max="9985" width="8.88671875" style="32"/>
    <col min="9986" max="9986" width="37.109375" style="32" customWidth="1"/>
    <col min="9987" max="9987" width="13.88671875" style="32" bestFit="1" customWidth="1"/>
    <col min="9988" max="9988" width="10" style="32" bestFit="1" customWidth="1"/>
    <col min="9989" max="9989" width="28.5546875" style="32" bestFit="1" customWidth="1"/>
    <col min="9990" max="9990" width="13" style="32" bestFit="1" customWidth="1"/>
    <col min="9991" max="9991" width="17.6640625" style="32" bestFit="1" customWidth="1"/>
    <col min="9992" max="9992" width="10.109375" style="32" bestFit="1" customWidth="1"/>
    <col min="9993" max="9993" width="14.109375" style="32" bestFit="1" customWidth="1"/>
    <col min="9994" max="9994" width="8.6640625" style="32" bestFit="1" customWidth="1"/>
    <col min="9995" max="9995" width="7.33203125" style="32" bestFit="1" customWidth="1"/>
    <col min="9996" max="9996" width="12.5546875" style="32" bestFit="1" customWidth="1"/>
    <col min="9997" max="9997" width="13.109375" style="32" bestFit="1" customWidth="1"/>
    <col min="9998" max="9998" width="10.5546875" style="32" bestFit="1" customWidth="1"/>
    <col min="9999" max="9999" width="16.109375" style="32" bestFit="1" customWidth="1"/>
    <col min="10000" max="10000" width="10.109375" style="32" bestFit="1" customWidth="1"/>
    <col min="10001" max="10001" width="9.109375" style="32" bestFit="1" customWidth="1"/>
    <col min="10002" max="10002" width="11.33203125" style="32" bestFit="1" customWidth="1"/>
    <col min="10003" max="10003" width="10.109375" style="32" bestFit="1" customWidth="1"/>
    <col min="10004" max="10241" width="8.88671875" style="32"/>
    <col min="10242" max="10242" width="37.109375" style="32" customWidth="1"/>
    <col min="10243" max="10243" width="13.88671875" style="32" bestFit="1" customWidth="1"/>
    <col min="10244" max="10244" width="10" style="32" bestFit="1" customWidth="1"/>
    <col min="10245" max="10245" width="28.5546875" style="32" bestFit="1" customWidth="1"/>
    <col min="10246" max="10246" width="13" style="32" bestFit="1" customWidth="1"/>
    <col min="10247" max="10247" width="17.6640625" style="32" bestFit="1" customWidth="1"/>
    <col min="10248" max="10248" width="10.109375" style="32" bestFit="1" customWidth="1"/>
    <col min="10249" max="10249" width="14.109375" style="32" bestFit="1" customWidth="1"/>
    <col min="10250" max="10250" width="8.6640625" style="32" bestFit="1" customWidth="1"/>
    <col min="10251" max="10251" width="7.33203125" style="32" bestFit="1" customWidth="1"/>
    <col min="10252" max="10252" width="12.5546875" style="32" bestFit="1" customWidth="1"/>
    <col min="10253" max="10253" width="13.109375" style="32" bestFit="1" customWidth="1"/>
    <col min="10254" max="10254" width="10.5546875" style="32" bestFit="1" customWidth="1"/>
    <col min="10255" max="10255" width="16.109375" style="32" bestFit="1" customWidth="1"/>
    <col min="10256" max="10256" width="10.109375" style="32" bestFit="1" customWidth="1"/>
    <col min="10257" max="10257" width="9.109375" style="32" bestFit="1" customWidth="1"/>
    <col min="10258" max="10258" width="11.33203125" style="32" bestFit="1" customWidth="1"/>
    <col min="10259" max="10259" width="10.109375" style="32" bestFit="1" customWidth="1"/>
    <col min="10260" max="10497" width="8.88671875" style="32"/>
    <col min="10498" max="10498" width="37.109375" style="32" customWidth="1"/>
    <col min="10499" max="10499" width="13.88671875" style="32" bestFit="1" customWidth="1"/>
    <col min="10500" max="10500" width="10" style="32" bestFit="1" customWidth="1"/>
    <col min="10501" max="10501" width="28.5546875" style="32" bestFit="1" customWidth="1"/>
    <col min="10502" max="10502" width="13" style="32" bestFit="1" customWidth="1"/>
    <col min="10503" max="10503" width="17.6640625" style="32" bestFit="1" customWidth="1"/>
    <col min="10504" max="10504" width="10.109375" style="32" bestFit="1" customWidth="1"/>
    <col min="10505" max="10505" width="14.109375" style="32" bestFit="1" customWidth="1"/>
    <col min="10506" max="10506" width="8.6640625" style="32" bestFit="1" customWidth="1"/>
    <col min="10507" max="10507" width="7.33203125" style="32" bestFit="1" customWidth="1"/>
    <col min="10508" max="10508" width="12.5546875" style="32" bestFit="1" customWidth="1"/>
    <col min="10509" max="10509" width="13.109375" style="32" bestFit="1" customWidth="1"/>
    <col min="10510" max="10510" width="10.5546875" style="32" bestFit="1" customWidth="1"/>
    <col min="10511" max="10511" width="16.109375" style="32" bestFit="1" customWidth="1"/>
    <col min="10512" max="10512" width="10.109375" style="32" bestFit="1" customWidth="1"/>
    <col min="10513" max="10513" width="9.109375" style="32" bestFit="1" customWidth="1"/>
    <col min="10514" max="10514" width="11.33203125" style="32" bestFit="1" customWidth="1"/>
    <col min="10515" max="10515" width="10.109375" style="32" bestFit="1" customWidth="1"/>
    <col min="10516" max="10753" width="8.88671875" style="32"/>
    <col min="10754" max="10754" width="37.109375" style="32" customWidth="1"/>
    <col min="10755" max="10755" width="13.88671875" style="32" bestFit="1" customWidth="1"/>
    <col min="10756" max="10756" width="10" style="32" bestFit="1" customWidth="1"/>
    <col min="10757" max="10757" width="28.5546875" style="32" bestFit="1" customWidth="1"/>
    <col min="10758" max="10758" width="13" style="32" bestFit="1" customWidth="1"/>
    <col min="10759" max="10759" width="17.6640625" style="32" bestFit="1" customWidth="1"/>
    <col min="10760" max="10760" width="10.109375" style="32" bestFit="1" customWidth="1"/>
    <col min="10761" max="10761" width="14.109375" style="32" bestFit="1" customWidth="1"/>
    <col min="10762" max="10762" width="8.6640625" style="32" bestFit="1" customWidth="1"/>
    <col min="10763" max="10763" width="7.33203125" style="32" bestFit="1" customWidth="1"/>
    <col min="10764" max="10764" width="12.5546875" style="32" bestFit="1" customWidth="1"/>
    <col min="10765" max="10765" width="13.109375" style="32" bestFit="1" customWidth="1"/>
    <col min="10766" max="10766" width="10.5546875" style="32" bestFit="1" customWidth="1"/>
    <col min="10767" max="10767" width="16.109375" style="32" bestFit="1" customWidth="1"/>
    <col min="10768" max="10768" width="10.109375" style="32" bestFit="1" customWidth="1"/>
    <col min="10769" max="10769" width="9.109375" style="32" bestFit="1" customWidth="1"/>
    <col min="10770" max="10770" width="11.33203125" style="32" bestFit="1" customWidth="1"/>
    <col min="10771" max="10771" width="10.109375" style="32" bestFit="1" customWidth="1"/>
    <col min="10772" max="11009" width="8.88671875" style="32"/>
    <col min="11010" max="11010" width="37.109375" style="32" customWidth="1"/>
    <col min="11011" max="11011" width="13.88671875" style="32" bestFit="1" customWidth="1"/>
    <col min="11012" max="11012" width="10" style="32" bestFit="1" customWidth="1"/>
    <col min="11013" max="11013" width="28.5546875" style="32" bestFit="1" customWidth="1"/>
    <col min="11014" max="11014" width="13" style="32" bestFit="1" customWidth="1"/>
    <col min="11015" max="11015" width="17.6640625" style="32" bestFit="1" customWidth="1"/>
    <col min="11016" max="11016" width="10.109375" style="32" bestFit="1" customWidth="1"/>
    <col min="11017" max="11017" width="14.109375" style="32" bestFit="1" customWidth="1"/>
    <col min="11018" max="11018" width="8.6640625" style="32" bestFit="1" customWidth="1"/>
    <col min="11019" max="11019" width="7.33203125" style="32" bestFit="1" customWidth="1"/>
    <col min="11020" max="11020" width="12.5546875" style="32" bestFit="1" customWidth="1"/>
    <col min="11021" max="11021" width="13.109375" style="32" bestFit="1" customWidth="1"/>
    <col min="11022" max="11022" width="10.5546875" style="32" bestFit="1" customWidth="1"/>
    <col min="11023" max="11023" width="16.109375" style="32" bestFit="1" customWidth="1"/>
    <col min="11024" max="11024" width="10.109375" style="32" bestFit="1" customWidth="1"/>
    <col min="11025" max="11025" width="9.109375" style="32" bestFit="1" customWidth="1"/>
    <col min="11026" max="11026" width="11.33203125" style="32" bestFit="1" customWidth="1"/>
    <col min="11027" max="11027" width="10.109375" style="32" bestFit="1" customWidth="1"/>
    <col min="11028" max="11265" width="8.88671875" style="32"/>
    <col min="11266" max="11266" width="37.109375" style="32" customWidth="1"/>
    <col min="11267" max="11267" width="13.88671875" style="32" bestFit="1" customWidth="1"/>
    <col min="11268" max="11268" width="10" style="32" bestFit="1" customWidth="1"/>
    <col min="11269" max="11269" width="28.5546875" style="32" bestFit="1" customWidth="1"/>
    <col min="11270" max="11270" width="13" style="32" bestFit="1" customWidth="1"/>
    <col min="11271" max="11271" width="17.6640625" style="32" bestFit="1" customWidth="1"/>
    <col min="11272" max="11272" width="10.109375" style="32" bestFit="1" customWidth="1"/>
    <col min="11273" max="11273" width="14.109375" style="32" bestFit="1" customWidth="1"/>
    <col min="11274" max="11274" width="8.6640625" style="32" bestFit="1" customWidth="1"/>
    <col min="11275" max="11275" width="7.33203125" style="32" bestFit="1" customWidth="1"/>
    <col min="11276" max="11276" width="12.5546875" style="32" bestFit="1" customWidth="1"/>
    <col min="11277" max="11277" width="13.109375" style="32" bestFit="1" customWidth="1"/>
    <col min="11278" max="11278" width="10.5546875" style="32" bestFit="1" customWidth="1"/>
    <col min="11279" max="11279" width="16.109375" style="32" bestFit="1" customWidth="1"/>
    <col min="11280" max="11280" width="10.109375" style="32" bestFit="1" customWidth="1"/>
    <col min="11281" max="11281" width="9.109375" style="32" bestFit="1" customWidth="1"/>
    <col min="11282" max="11282" width="11.33203125" style="32" bestFit="1" customWidth="1"/>
    <col min="11283" max="11283" width="10.109375" style="32" bestFit="1" customWidth="1"/>
    <col min="11284" max="11521" width="8.88671875" style="32"/>
    <col min="11522" max="11522" width="37.109375" style="32" customWidth="1"/>
    <col min="11523" max="11523" width="13.88671875" style="32" bestFit="1" customWidth="1"/>
    <col min="11524" max="11524" width="10" style="32" bestFit="1" customWidth="1"/>
    <col min="11525" max="11525" width="28.5546875" style="32" bestFit="1" customWidth="1"/>
    <col min="11526" max="11526" width="13" style="32" bestFit="1" customWidth="1"/>
    <col min="11527" max="11527" width="17.6640625" style="32" bestFit="1" customWidth="1"/>
    <col min="11528" max="11528" width="10.109375" style="32" bestFit="1" customWidth="1"/>
    <col min="11529" max="11529" width="14.109375" style="32" bestFit="1" customWidth="1"/>
    <col min="11530" max="11530" width="8.6640625" style="32" bestFit="1" customWidth="1"/>
    <col min="11531" max="11531" width="7.33203125" style="32" bestFit="1" customWidth="1"/>
    <col min="11532" max="11532" width="12.5546875" style="32" bestFit="1" customWidth="1"/>
    <col min="11533" max="11533" width="13.109375" style="32" bestFit="1" customWidth="1"/>
    <col min="11534" max="11534" width="10.5546875" style="32" bestFit="1" customWidth="1"/>
    <col min="11535" max="11535" width="16.109375" style="32" bestFit="1" customWidth="1"/>
    <col min="11536" max="11536" width="10.109375" style="32" bestFit="1" customWidth="1"/>
    <col min="11537" max="11537" width="9.109375" style="32" bestFit="1" customWidth="1"/>
    <col min="11538" max="11538" width="11.33203125" style="32" bestFit="1" customWidth="1"/>
    <col min="11539" max="11539" width="10.109375" style="32" bestFit="1" customWidth="1"/>
    <col min="11540" max="11777" width="8.88671875" style="32"/>
    <col min="11778" max="11778" width="37.109375" style="32" customWidth="1"/>
    <col min="11779" max="11779" width="13.88671875" style="32" bestFit="1" customWidth="1"/>
    <col min="11780" max="11780" width="10" style="32" bestFit="1" customWidth="1"/>
    <col min="11781" max="11781" width="28.5546875" style="32" bestFit="1" customWidth="1"/>
    <col min="11782" max="11782" width="13" style="32" bestFit="1" customWidth="1"/>
    <col min="11783" max="11783" width="17.6640625" style="32" bestFit="1" customWidth="1"/>
    <col min="11784" max="11784" width="10.109375" style="32" bestFit="1" customWidth="1"/>
    <col min="11785" max="11785" width="14.109375" style="32" bestFit="1" customWidth="1"/>
    <col min="11786" max="11786" width="8.6640625" style="32" bestFit="1" customWidth="1"/>
    <col min="11787" max="11787" width="7.33203125" style="32" bestFit="1" customWidth="1"/>
    <col min="11788" max="11788" width="12.5546875" style="32" bestFit="1" customWidth="1"/>
    <col min="11789" max="11789" width="13.109375" style="32" bestFit="1" customWidth="1"/>
    <col min="11790" max="11790" width="10.5546875" style="32" bestFit="1" customWidth="1"/>
    <col min="11791" max="11791" width="16.109375" style="32" bestFit="1" customWidth="1"/>
    <col min="11792" max="11792" width="10.109375" style="32" bestFit="1" customWidth="1"/>
    <col min="11793" max="11793" width="9.109375" style="32" bestFit="1" customWidth="1"/>
    <col min="11794" max="11794" width="11.33203125" style="32" bestFit="1" customWidth="1"/>
    <col min="11795" max="11795" width="10.109375" style="32" bestFit="1" customWidth="1"/>
    <col min="11796" max="12033" width="8.88671875" style="32"/>
    <col min="12034" max="12034" width="37.109375" style="32" customWidth="1"/>
    <col min="12035" max="12035" width="13.88671875" style="32" bestFit="1" customWidth="1"/>
    <col min="12036" max="12036" width="10" style="32" bestFit="1" customWidth="1"/>
    <col min="12037" max="12037" width="28.5546875" style="32" bestFit="1" customWidth="1"/>
    <col min="12038" max="12038" width="13" style="32" bestFit="1" customWidth="1"/>
    <col min="12039" max="12039" width="17.6640625" style="32" bestFit="1" customWidth="1"/>
    <col min="12040" max="12040" width="10.109375" style="32" bestFit="1" customWidth="1"/>
    <col min="12041" max="12041" width="14.109375" style="32" bestFit="1" customWidth="1"/>
    <col min="12042" max="12042" width="8.6640625" style="32" bestFit="1" customWidth="1"/>
    <col min="12043" max="12043" width="7.33203125" style="32" bestFit="1" customWidth="1"/>
    <col min="12044" max="12044" width="12.5546875" style="32" bestFit="1" customWidth="1"/>
    <col min="12045" max="12045" width="13.109375" style="32" bestFit="1" customWidth="1"/>
    <col min="12046" max="12046" width="10.5546875" style="32" bestFit="1" customWidth="1"/>
    <col min="12047" max="12047" width="16.109375" style="32" bestFit="1" customWidth="1"/>
    <col min="12048" max="12048" width="10.109375" style="32" bestFit="1" customWidth="1"/>
    <col min="12049" max="12049" width="9.109375" style="32" bestFit="1" customWidth="1"/>
    <col min="12050" max="12050" width="11.33203125" style="32" bestFit="1" customWidth="1"/>
    <col min="12051" max="12051" width="10.109375" style="32" bestFit="1" customWidth="1"/>
    <col min="12052" max="12289" width="8.88671875" style="32"/>
    <col min="12290" max="12290" width="37.109375" style="32" customWidth="1"/>
    <col min="12291" max="12291" width="13.88671875" style="32" bestFit="1" customWidth="1"/>
    <col min="12292" max="12292" width="10" style="32" bestFit="1" customWidth="1"/>
    <col min="12293" max="12293" width="28.5546875" style="32" bestFit="1" customWidth="1"/>
    <col min="12294" max="12294" width="13" style="32" bestFit="1" customWidth="1"/>
    <col min="12295" max="12295" width="17.6640625" style="32" bestFit="1" customWidth="1"/>
    <col min="12296" max="12296" width="10.109375" style="32" bestFit="1" customWidth="1"/>
    <col min="12297" max="12297" width="14.109375" style="32" bestFit="1" customWidth="1"/>
    <col min="12298" max="12298" width="8.6640625" style="32" bestFit="1" customWidth="1"/>
    <col min="12299" max="12299" width="7.33203125" style="32" bestFit="1" customWidth="1"/>
    <col min="12300" max="12300" width="12.5546875" style="32" bestFit="1" customWidth="1"/>
    <col min="12301" max="12301" width="13.109375" style="32" bestFit="1" customWidth="1"/>
    <col min="12302" max="12302" width="10.5546875" style="32" bestFit="1" customWidth="1"/>
    <col min="12303" max="12303" width="16.109375" style="32" bestFit="1" customWidth="1"/>
    <col min="12304" max="12304" width="10.109375" style="32" bestFit="1" customWidth="1"/>
    <col min="12305" max="12305" width="9.109375" style="32" bestFit="1" customWidth="1"/>
    <col min="12306" max="12306" width="11.33203125" style="32" bestFit="1" customWidth="1"/>
    <col min="12307" max="12307" width="10.109375" style="32" bestFit="1" customWidth="1"/>
    <col min="12308" max="12545" width="8.88671875" style="32"/>
    <col min="12546" max="12546" width="37.109375" style="32" customWidth="1"/>
    <col min="12547" max="12547" width="13.88671875" style="32" bestFit="1" customWidth="1"/>
    <col min="12548" max="12548" width="10" style="32" bestFit="1" customWidth="1"/>
    <col min="12549" max="12549" width="28.5546875" style="32" bestFit="1" customWidth="1"/>
    <col min="12550" max="12550" width="13" style="32" bestFit="1" customWidth="1"/>
    <col min="12551" max="12551" width="17.6640625" style="32" bestFit="1" customWidth="1"/>
    <col min="12552" max="12552" width="10.109375" style="32" bestFit="1" customWidth="1"/>
    <col min="12553" max="12553" width="14.109375" style="32" bestFit="1" customWidth="1"/>
    <col min="12554" max="12554" width="8.6640625" style="32" bestFit="1" customWidth="1"/>
    <col min="12555" max="12555" width="7.33203125" style="32" bestFit="1" customWidth="1"/>
    <col min="12556" max="12556" width="12.5546875" style="32" bestFit="1" customWidth="1"/>
    <col min="12557" max="12557" width="13.109375" style="32" bestFit="1" customWidth="1"/>
    <col min="12558" max="12558" width="10.5546875" style="32" bestFit="1" customWidth="1"/>
    <col min="12559" max="12559" width="16.109375" style="32" bestFit="1" customWidth="1"/>
    <col min="12560" max="12560" width="10.109375" style="32" bestFit="1" customWidth="1"/>
    <col min="12561" max="12561" width="9.109375" style="32" bestFit="1" customWidth="1"/>
    <col min="12562" max="12562" width="11.33203125" style="32" bestFit="1" customWidth="1"/>
    <col min="12563" max="12563" width="10.109375" style="32" bestFit="1" customWidth="1"/>
    <col min="12564" max="12801" width="8.88671875" style="32"/>
    <col min="12802" max="12802" width="37.109375" style="32" customWidth="1"/>
    <col min="12803" max="12803" width="13.88671875" style="32" bestFit="1" customWidth="1"/>
    <col min="12804" max="12804" width="10" style="32" bestFit="1" customWidth="1"/>
    <col min="12805" max="12805" width="28.5546875" style="32" bestFit="1" customWidth="1"/>
    <col min="12806" max="12806" width="13" style="32" bestFit="1" customWidth="1"/>
    <col min="12807" max="12807" width="17.6640625" style="32" bestFit="1" customWidth="1"/>
    <col min="12808" max="12808" width="10.109375" style="32" bestFit="1" customWidth="1"/>
    <col min="12809" max="12809" width="14.109375" style="32" bestFit="1" customWidth="1"/>
    <col min="12810" max="12810" width="8.6640625" style="32" bestFit="1" customWidth="1"/>
    <col min="12811" max="12811" width="7.33203125" style="32" bestFit="1" customWidth="1"/>
    <col min="12812" max="12812" width="12.5546875" style="32" bestFit="1" customWidth="1"/>
    <col min="12813" max="12813" width="13.109375" style="32" bestFit="1" customWidth="1"/>
    <col min="12814" max="12814" width="10.5546875" style="32" bestFit="1" customWidth="1"/>
    <col min="12815" max="12815" width="16.109375" style="32" bestFit="1" customWidth="1"/>
    <col min="12816" max="12816" width="10.109375" style="32" bestFit="1" customWidth="1"/>
    <col min="12817" max="12817" width="9.109375" style="32" bestFit="1" customWidth="1"/>
    <col min="12818" max="12818" width="11.33203125" style="32" bestFit="1" customWidth="1"/>
    <col min="12819" max="12819" width="10.109375" style="32" bestFit="1" customWidth="1"/>
    <col min="12820" max="13057" width="8.88671875" style="32"/>
    <col min="13058" max="13058" width="37.109375" style="32" customWidth="1"/>
    <col min="13059" max="13059" width="13.88671875" style="32" bestFit="1" customWidth="1"/>
    <col min="13060" max="13060" width="10" style="32" bestFit="1" customWidth="1"/>
    <col min="13061" max="13061" width="28.5546875" style="32" bestFit="1" customWidth="1"/>
    <col min="13062" max="13062" width="13" style="32" bestFit="1" customWidth="1"/>
    <col min="13063" max="13063" width="17.6640625" style="32" bestFit="1" customWidth="1"/>
    <col min="13064" max="13064" width="10.109375" style="32" bestFit="1" customWidth="1"/>
    <col min="13065" max="13065" width="14.109375" style="32" bestFit="1" customWidth="1"/>
    <col min="13066" max="13066" width="8.6640625" style="32" bestFit="1" customWidth="1"/>
    <col min="13067" max="13067" width="7.33203125" style="32" bestFit="1" customWidth="1"/>
    <col min="13068" max="13068" width="12.5546875" style="32" bestFit="1" customWidth="1"/>
    <col min="13069" max="13069" width="13.109375" style="32" bestFit="1" customWidth="1"/>
    <col min="13070" max="13070" width="10.5546875" style="32" bestFit="1" customWidth="1"/>
    <col min="13071" max="13071" width="16.109375" style="32" bestFit="1" customWidth="1"/>
    <col min="13072" max="13072" width="10.109375" style="32" bestFit="1" customWidth="1"/>
    <col min="13073" max="13073" width="9.109375" style="32" bestFit="1" customWidth="1"/>
    <col min="13074" max="13074" width="11.33203125" style="32" bestFit="1" customWidth="1"/>
    <col min="13075" max="13075" width="10.109375" style="32" bestFit="1" customWidth="1"/>
    <col min="13076" max="13313" width="8.88671875" style="32"/>
    <col min="13314" max="13314" width="37.109375" style="32" customWidth="1"/>
    <col min="13315" max="13315" width="13.88671875" style="32" bestFit="1" customWidth="1"/>
    <col min="13316" max="13316" width="10" style="32" bestFit="1" customWidth="1"/>
    <col min="13317" max="13317" width="28.5546875" style="32" bestFit="1" customWidth="1"/>
    <col min="13318" max="13318" width="13" style="32" bestFit="1" customWidth="1"/>
    <col min="13319" max="13319" width="17.6640625" style="32" bestFit="1" customWidth="1"/>
    <col min="13320" max="13320" width="10.109375" style="32" bestFit="1" customWidth="1"/>
    <col min="13321" max="13321" width="14.109375" style="32" bestFit="1" customWidth="1"/>
    <col min="13322" max="13322" width="8.6640625" style="32" bestFit="1" customWidth="1"/>
    <col min="13323" max="13323" width="7.33203125" style="32" bestFit="1" customWidth="1"/>
    <col min="13324" max="13324" width="12.5546875" style="32" bestFit="1" customWidth="1"/>
    <col min="13325" max="13325" width="13.109375" style="32" bestFit="1" customWidth="1"/>
    <col min="13326" max="13326" width="10.5546875" style="32" bestFit="1" customWidth="1"/>
    <col min="13327" max="13327" width="16.109375" style="32" bestFit="1" customWidth="1"/>
    <col min="13328" max="13328" width="10.109375" style="32" bestFit="1" customWidth="1"/>
    <col min="13329" max="13329" width="9.109375" style="32" bestFit="1" customWidth="1"/>
    <col min="13330" max="13330" width="11.33203125" style="32" bestFit="1" customWidth="1"/>
    <col min="13331" max="13331" width="10.109375" style="32" bestFit="1" customWidth="1"/>
    <col min="13332" max="13569" width="8.88671875" style="32"/>
    <col min="13570" max="13570" width="37.109375" style="32" customWidth="1"/>
    <col min="13571" max="13571" width="13.88671875" style="32" bestFit="1" customWidth="1"/>
    <col min="13572" max="13572" width="10" style="32" bestFit="1" customWidth="1"/>
    <col min="13573" max="13573" width="28.5546875" style="32" bestFit="1" customWidth="1"/>
    <col min="13574" max="13574" width="13" style="32" bestFit="1" customWidth="1"/>
    <col min="13575" max="13575" width="17.6640625" style="32" bestFit="1" customWidth="1"/>
    <col min="13576" max="13576" width="10.109375" style="32" bestFit="1" customWidth="1"/>
    <col min="13577" max="13577" width="14.109375" style="32" bestFit="1" customWidth="1"/>
    <col min="13578" max="13578" width="8.6640625" style="32" bestFit="1" customWidth="1"/>
    <col min="13579" max="13579" width="7.33203125" style="32" bestFit="1" customWidth="1"/>
    <col min="13580" max="13580" width="12.5546875" style="32" bestFit="1" customWidth="1"/>
    <col min="13581" max="13581" width="13.109375" style="32" bestFit="1" customWidth="1"/>
    <col min="13582" max="13582" width="10.5546875" style="32" bestFit="1" customWidth="1"/>
    <col min="13583" max="13583" width="16.109375" style="32" bestFit="1" customWidth="1"/>
    <col min="13584" max="13584" width="10.109375" style="32" bestFit="1" customWidth="1"/>
    <col min="13585" max="13585" width="9.109375" style="32" bestFit="1" customWidth="1"/>
    <col min="13586" max="13586" width="11.33203125" style="32" bestFit="1" customWidth="1"/>
    <col min="13587" max="13587" width="10.109375" style="32" bestFit="1" customWidth="1"/>
    <col min="13588" max="13825" width="8.88671875" style="32"/>
    <col min="13826" max="13826" width="37.109375" style="32" customWidth="1"/>
    <col min="13827" max="13827" width="13.88671875" style="32" bestFit="1" customWidth="1"/>
    <col min="13828" max="13828" width="10" style="32" bestFit="1" customWidth="1"/>
    <col min="13829" max="13829" width="28.5546875" style="32" bestFit="1" customWidth="1"/>
    <col min="13830" max="13830" width="13" style="32" bestFit="1" customWidth="1"/>
    <col min="13831" max="13831" width="17.6640625" style="32" bestFit="1" customWidth="1"/>
    <col min="13832" max="13832" width="10.109375" style="32" bestFit="1" customWidth="1"/>
    <col min="13833" max="13833" width="14.109375" style="32" bestFit="1" customWidth="1"/>
    <col min="13834" max="13834" width="8.6640625" style="32" bestFit="1" customWidth="1"/>
    <col min="13835" max="13835" width="7.33203125" style="32" bestFit="1" customWidth="1"/>
    <col min="13836" max="13836" width="12.5546875" style="32" bestFit="1" customWidth="1"/>
    <col min="13837" max="13837" width="13.109375" style="32" bestFit="1" customWidth="1"/>
    <col min="13838" max="13838" width="10.5546875" style="32" bestFit="1" customWidth="1"/>
    <col min="13839" max="13839" width="16.109375" style="32" bestFit="1" customWidth="1"/>
    <col min="13840" max="13840" width="10.109375" style="32" bestFit="1" customWidth="1"/>
    <col min="13841" max="13841" width="9.109375" style="32" bestFit="1" customWidth="1"/>
    <col min="13842" max="13842" width="11.33203125" style="32" bestFit="1" customWidth="1"/>
    <col min="13843" max="13843" width="10.109375" style="32" bestFit="1" customWidth="1"/>
    <col min="13844" max="14081" width="8.88671875" style="32"/>
    <col min="14082" max="14082" width="37.109375" style="32" customWidth="1"/>
    <col min="14083" max="14083" width="13.88671875" style="32" bestFit="1" customWidth="1"/>
    <col min="14084" max="14084" width="10" style="32" bestFit="1" customWidth="1"/>
    <col min="14085" max="14085" width="28.5546875" style="32" bestFit="1" customWidth="1"/>
    <col min="14086" max="14086" width="13" style="32" bestFit="1" customWidth="1"/>
    <col min="14087" max="14087" width="17.6640625" style="32" bestFit="1" customWidth="1"/>
    <col min="14088" max="14088" width="10.109375" style="32" bestFit="1" customWidth="1"/>
    <col min="14089" max="14089" width="14.109375" style="32" bestFit="1" customWidth="1"/>
    <col min="14090" max="14090" width="8.6640625" style="32" bestFit="1" customWidth="1"/>
    <col min="14091" max="14091" width="7.33203125" style="32" bestFit="1" customWidth="1"/>
    <col min="14092" max="14092" width="12.5546875" style="32" bestFit="1" customWidth="1"/>
    <col min="14093" max="14093" width="13.109375" style="32" bestFit="1" customWidth="1"/>
    <col min="14094" max="14094" width="10.5546875" style="32" bestFit="1" customWidth="1"/>
    <col min="14095" max="14095" width="16.109375" style="32" bestFit="1" customWidth="1"/>
    <col min="14096" max="14096" width="10.109375" style="32" bestFit="1" customWidth="1"/>
    <col min="14097" max="14097" width="9.109375" style="32" bestFit="1" customWidth="1"/>
    <col min="14098" max="14098" width="11.33203125" style="32" bestFit="1" customWidth="1"/>
    <col min="14099" max="14099" width="10.109375" style="32" bestFit="1" customWidth="1"/>
    <col min="14100" max="14337" width="8.88671875" style="32"/>
    <col min="14338" max="14338" width="37.109375" style="32" customWidth="1"/>
    <col min="14339" max="14339" width="13.88671875" style="32" bestFit="1" customWidth="1"/>
    <col min="14340" max="14340" width="10" style="32" bestFit="1" customWidth="1"/>
    <col min="14341" max="14341" width="28.5546875" style="32" bestFit="1" customWidth="1"/>
    <col min="14342" max="14342" width="13" style="32" bestFit="1" customWidth="1"/>
    <col min="14343" max="14343" width="17.6640625" style="32" bestFit="1" customWidth="1"/>
    <col min="14344" max="14344" width="10.109375" style="32" bestFit="1" customWidth="1"/>
    <col min="14345" max="14345" width="14.109375" style="32" bestFit="1" customWidth="1"/>
    <col min="14346" max="14346" width="8.6640625" style="32" bestFit="1" customWidth="1"/>
    <col min="14347" max="14347" width="7.33203125" style="32" bestFit="1" customWidth="1"/>
    <col min="14348" max="14348" width="12.5546875" style="32" bestFit="1" customWidth="1"/>
    <col min="14349" max="14349" width="13.109375" style="32" bestFit="1" customWidth="1"/>
    <col min="14350" max="14350" width="10.5546875" style="32" bestFit="1" customWidth="1"/>
    <col min="14351" max="14351" width="16.109375" style="32" bestFit="1" customWidth="1"/>
    <col min="14352" max="14352" width="10.109375" style="32" bestFit="1" customWidth="1"/>
    <col min="14353" max="14353" width="9.109375" style="32" bestFit="1" customWidth="1"/>
    <col min="14354" max="14354" width="11.33203125" style="32" bestFit="1" customWidth="1"/>
    <col min="14355" max="14355" width="10.109375" style="32" bestFit="1" customWidth="1"/>
    <col min="14356" max="14593" width="8.88671875" style="32"/>
    <col min="14594" max="14594" width="37.109375" style="32" customWidth="1"/>
    <col min="14595" max="14595" width="13.88671875" style="32" bestFit="1" customWidth="1"/>
    <col min="14596" max="14596" width="10" style="32" bestFit="1" customWidth="1"/>
    <col min="14597" max="14597" width="28.5546875" style="32" bestFit="1" customWidth="1"/>
    <col min="14598" max="14598" width="13" style="32" bestFit="1" customWidth="1"/>
    <col min="14599" max="14599" width="17.6640625" style="32" bestFit="1" customWidth="1"/>
    <col min="14600" max="14600" width="10.109375" style="32" bestFit="1" customWidth="1"/>
    <col min="14601" max="14601" width="14.109375" style="32" bestFit="1" customWidth="1"/>
    <col min="14602" max="14602" width="8.6640625" style="32" bestFit="1" customWidth="1"/>
    <col min="14603" max="14603" width="7.33203125" style="32" bestFit="1" customWidth="1"/>
    <col min="14604" max="14604" width="12.5546875" style="32" bestFit="1" customWidth="1"/>
    <col min="14605" max="14605" width="13.109375" style="32" bestFit="1" customWidth="1"/>
    <col min="14606" max="14606" width="10.5546875" style="32" bestFit="1" customWidth="1"/>
    <col min="14607" max="14607" width="16.109375" style="32" bestFit="1" customWidth="1"/>
    <col min="14608" max="14608" width="10.109375" style="32" bestFit="1" customWidth="1"/>
    <col min="14609" max="14609" width="9.109375" style="32" bestFit="1" customWidth="1"/>
    <col min="14610" max="14610" width="11.33203125" style="32" bestFit="1" customWidth="1"/>
    <col min="14611" max="14611" width="10.109375" style="32" bestFit="1" customWidth="1"/>
    <col min="14612" max="14849" width="8.88671875" style="32"/>
    <col min="14850" max="14850" width="37.109375" style="32" customWidth="1"/>
    <col min="14851" max="14851" width="13.88671875" style="32" bestFit="1" customWidth="1"/>
    <col min="14852" max="14852" width="10" style="32" bestFit="1" customWidth="1"/>
    <col min="14853" max="14853" width="28.5546875" style="32" bestFit="1" customWidth="1"/>
    <col min="14854" max="14854" width="13" style="32" bestFit="1" customWidth="1"/>
    <col min="14855" max="14855" width="17.6640625" style="32" bestFit="1" customWidth="1"/>
    <col min="14856" max="14856" width="10.109375" style="32" bestFit="1" customWidth="1"/>
    <col min="14857" max="14857" width="14.109375" style="32" bestFit="1" customWidth="1"/>
    <col min="14858" max="14858" width="8.6640625" style="32" bestFit="1" customWidth="1"/>
    <col min="14859" max="14859" width="7.33203125" style="32" bestFit="1" customWidth="1"/>
    <col min="14860" max="14860" width="12.5546875" style="32" bestFit="1" customWidth="1"/>
    <col min="14861" max="14861" width="13.109375" style="32" bestFit="1" customWidth="1"/>
    <col min="14862" max="14862" width="10.5546875" style="32" bestFit="1" customWidth="1"/>
    <col min="14863" max="14863" width="16.109375" style="32" bestFit="1" customWidth="1"/>
    <col min="14864" max="14864" width="10.109375" style="32" bestFit="1" customWidth="1"/>
    <col min="14865" max="14865" width="9.109375" style="32" bestFit="1" customWidth="1"/>
    <col min="14866" max="14866" width="11.33203125" style="32" bestFit="1" customWidth="1"/>
    <col min="14867" max="14867" width="10.109375" style="32" bestFit="1" customWidth="1"/>
    <col min="14868" max="15105" width="8.88671875" style="32"/>
    <col min="15106" max="15106" width="37.109375" style="32" customWidth="1"/>
    <col min="15107" max="15107" width="13.88671875" style="32" bestFit="1" customWidth="1"/>
    <col min="15108" max="15108" width="10" style="32" bestFit="1" customWidth="1"/>
    <col min="15109" max="15109" width="28.5546875" style="32" bestFit="1" customWidth="1"/>
    <col min="15110" max="15110" width="13" style="32" bestFit="1" customWidth="1"/>
    <col min="15111" max="15111" width="17.6640625" style="32" bestFit="1" customWidth="1"/>
    <col min="15112" max="15112" width="10.109375" style="32" bestFit="1" customWidth="1"/>
    <col min="15113" max="15113" width="14.109375" style="32" bestFit="1" customWidth="1"/>
    <col min="15114" max="15114" width="8.6640625" style="32" bestFit="1" customWidth="1"/>
    <col min="15115" max="15115" width="7.33203125" style="32" bestFit="1" customWidth="1"/>
    <col min="15116" max="15116" width="12.5546875" style="32" bestFit="1" customWidth="1"/>
    <col min="15117" max="15117" width="13.109375" style="32" bestFit="1" customWidth="1"/>
    <col min="15118" max="15118" width="10.5546875" style="32" bestFit="1" customWidth="1"/>
    <col min="15119" max="15119" width="16.109375" style="32" bestFit="1" customWidth="1"/>
    <col min="15120" max="15120" width="10.109375" style="32" bestFit="1" customWidth="1"/>
    <col min="15121" max="15121" width="9.109375" style="32" bestFit="1" customWidth="1"/>
    <col min="15122" max="15122" width="11.33203125" style="32" bestFit="1" customWidth="1"/>
    <col min="15123" max="15123" width="10.109375" style="32" bestFit="1" customWidth="1"/>
    <col min="15124" max="15361" width="8.88671875" style="32"/>
    <col min="15362" max="15362" width="37.109375" style="32" customWidth="1"/>
    <col min="15363" max="15363" width="13.88671875" style="32" bestFit="1" customWidth="1"/>
    <col min="15364" max="15364" width="10" style="32" bestFit="1" customWidth="1"/>
    <col min="15365" max="15365" width="28.5546875" style="32" bestFit="1" customWidth="1"/>
    <col min="15366" max="15366" width="13" style="32" bestFit="1" customWidth="1"/>
    <col min="15367" max="15367" width="17.6640625" style="32" bestFit="1" customWidth="1"/>
    <col min="15368" max="15368" width="10.109375" style="32" bestFit="1" customWidth="1"/>
    <col min="15369" max="15369" width="14.109375" style="32" bestFit="1" customWidth="1"/>
    <col min="15370" max="15370" width="8.6640625" style="32" bestFit="1" customWidth="1"/>
    <col min="15371" max="15371" width="7.33203125" style="32" bestFit="1" customWidth="1"/>
    <col min="15372" max="15372" width="12.5546875" style="32" bestFit="1" customWidth="1"/>
    <col min="15373" max="15373" width="13.109375" style="32" bestFit="1" customWidth="1"/>
    <col min="15374" max="15374" width="10.5546875" style="32" bestFit="1" customWidth="1"/>
    <col min="15375" max="15375" width="16.109375" style="32" bestFit="1" customWidth="1"/>
    <col min="15376" max="15376" width="10.109375" style="32" bestFit="1" customWidth="1"/>
    <col min="15377" max="15377" width="9.109375" style="32" bestFit="1" customWidth="1"/>
    <col min="15378" max="15378" width="11.33203125" style="32" bestFit="1" customWidth="1"/>
    <col min="15379" max="15379" width="10.109375" style="32" bestFit="1" customWidth="1"/>
    <col min="15380" max="15617" width="8.88671875" style="32"/>
    <col min="15618" max="15618" width="37.109375" style="32" customWidth="1"/>
    <col min="15619" max="15619" width="13.88671875" style="32" bestFit="1" customWidth="1"/>
    <col min="15620" max="15620" width="10" style="32" bestFit="1" customWidth="1"/>
    <col min="15621" max="15621" width="28.5546875" style="32" bestFit="1" customWidth="1"/>
    <col min="15622" max="15622" width="13" style="32" bestFit="1" customWidth="1"/>
    <col min="15623" max="15623" width="17.6640625" style="32" bestFit="1" customWidth="1"/>
    <col min="15624" max="15624" width="10.109375" style="32" bestFit="1" customWidth="1"/>
    <col min="15625" max="15625" width="14.109375" style="32" bestFit="1" customWidth="1"/>
    <col min="15626" max="15626" width="8.6640625" style="32" bestFit="1" customWidth="1"/>
    <col min="15627" max="15627" width="7.33203125" style="32" bestFit="1" customWidth="1"/>
    <col min="15628" max="15628" width="12.5546875" style="32" bestFit="1" customWidth="1"/>
    <col min="15629" max="15629" width="13.109375" style="32" bestFit="1" customWidth="1"/>
    <col min="15630" max="15630" width="10.5546875" style="32" bestFit="1" customWidth="1"/>
    <col min="15631" max="15631" width="16.109375" style="32" bestFit="1" customWidth="1"/>
    <col min="15632" max="15632" width="10.109375" style="32" bestFit="1" customWidth="1"/>
    <col min="15633" max="15633" width="9.109375" style="32" bestFit="1" customWidth="1"/>
    <col min="15634" max="15634" width="11.33203125" style="32" bestFit="1" customWidth="1"/>
    <col min="15635" max="15635" width="10.109375" style="32" bestFit="1" customWidth="1"/>
    <col min="15636" max="15873" width="8.88671875" style="32"/>
    <col min="15874" max="15874" width="37.109375" style="32" customWidth="1"/>
    <col min="15875" max="15875" width="13.88671875" style="32" bestFit="1" customWidth="1"/>
    <col min="15876" max="15876" width="10" style="32" bestFit="1" customWidth="1"/>
    <col min="15877" max="15877" width="28.5546875" style="32" bestFit="1" customWidth="1"/>
    <col min="15878" max="15878" width="13" style="32" bestFit="1" customWidth="1"/>
    <col min="15879" max="15879" width="17.6640625" style="32" bestFit="1" customWidth="1"/>
    <col min="15880" max="15880" width="10.109375" style="32" bestFit="1" customWidth="1"/>
    <col min="15881" max="15881" width="14.109375" style="32" bestFit="1" customWidth="1"/>
    <col min="15882" max="15882" width="8.6640625" style="32" bestFit="1" customWidth="1"/>
    <col min="15883" max="15883" width="7.33203125" style="32" bestFit="1" customWidth="1"/>
    <col min="15884" max="15884" width="12.5546875" style="32" bestFit="1" customWidth="1"/>
    <col min="15885" max="15885" width="13.109375" style="32" bestFit="1" customWidth="1"/>
    <col min="15886" max="15886" width="10.5546875" style="32" bestFit="1" customWidth="1"/>
    <col min="15887" max="15887" width="16.109375" style="32" bestFit="1" customWidth="1"/>
    <col min="15888" max="15888" width="10.109375" style="32" bestFit="1" customWidth="1"/>
    <col min="15889" max="15889" width="9.109375" style="32" bestFit="1" customWidth="1"/>
    <col min="15890" max="15890" width="11.33203125" style="32" bestFit="1" customWidth="1"/>
    <col min="15891" max="15891" width="10.109375" style="32" bestFit="1" customWidth="1"/>
    <col min="15892" max="16129" width="8.88671875" style="32"/>
    <col min="16130" max="16130" width="37.109375" style="32" customWidth="1"/>
    <col min="16131" max="16131" width="13.88671875" style="32" bestFit="1" customWidth="1"/>
    <col min="16132" max="16132" width="10" style="32" bestFit="1" customWidth="1"/>
    <col min="16133" max="16133" width="28.5546875" style="32" bestFit="1" customWidth="1"/>
    <col min="16134" max="16134" width="13" style="32" bestFit="1" customWidth="1"/>
    <col min="16135" max="16135" width="17.6640625" style="32" bestFit="1" customWidth="1"/>
    <col min="16136" max="16136" width="10.109375" style="32" bestFit="1" customWidth="1"/>
    <col min="16137" max="16137" width="14.109375" style="32" bestFit="1" customWidth="1"/>
    <col min="16138" max="16138" width="8.6640625" style="32" bestFit="1" customWidth="1"/>
    <col min="16139" max="16139" width="7.33203125" style="32" bestFit="1" customWidth="1"/>
    <col min="16140" max="16140" width="12.5546875" style="32" bestFit="1" customWidth="1"/>
    <col min="16141" max="16141" width="13.109375" style="32" bestFit="1" customWidth="1"/>
    <col min="16142" max="16142" width="10.5546875" style="32" bestFit="1" customWidth="1"/>
    <col min="16143" max="16143" width="16.109375" style="32" bestFit="1" customWidth="1"/>
    <col min="16144" max="16144" width="10.109375" style="32" bestFit="1" customWidth="1"/>
    <col min="16145" max="16145" width="9.109375" style="32" bestFit="1" customWidth="1"/>
    <col min="16146" max="16146" width="11.33203125" style="32" bestFit="1" customWidth="1"/>
    <col min="16147" max="16147" width="10.109375" style="32" bestFit="1" customWidth="1"/>
    <col min="16148" max="16384" width="8.88671875" style="32"/>
  </cols>
  <sheetData>
    <row r="1" spans="1:19" ht="13.2" x14ac:dyDescent="0.25">
      <c r="A1" s="34" t="s">
        <v>0</v>
      </c>
      <c r="C1" s="34" t="s">
        <v>395</v>
      </c>
      <c r="D1" s="40" t="str">
        <f>G10</f>
        <v>Vertically Integrated</v>
      </c>
      <c r="E1" s="34"/>
      <c r="F1" s="34"/>
      <c r="G1" s="34"/>
      <c r="H1" s="34"/>
      <c r="I1" s="34"/>
      <c r="J1" s="34"/>
      <c r="K1" s="34"/>
      <c r="L1" s="34"/>
      <c r="M1" s="34"/>
      <c r="N1" s="34"/>
      <c r="O1" s="34"/>
      <c r="P1" s="34"/>
      <c r="Q1" s="34"/>
      <c r="R1" s="34"/>
      <c r="S1" s="34"/>
    </row>
    <row r="2" spans="1:19" ht="13.2" x14ac:dyDescent="0.25">
      <c r="A2" s="1" t="s">
        <v>1</v>
      </c>
      <c r="C2" s="1"/>
    </row>
    <row r="3" spans="1:19" ht="13.2" x14ac:dyDescent="0.25">
      <c r="A3" s="1" t="s">
        <v>2</v>
      </c>
      <c r="C3" s="1"/>
    </row>
    <row r="4" spans="1:19" ht="13.2" x14ac:dyDescent="0.25">
      <c r="A4" s="1" t="s">
        <v>3</v>
      </c>
      <c r="C4" s="1"/>
    </row>
    <row r="5" spans="1:19" ht="13.2" x14ac:dyDescent="0.25">
      <c r="A5" s="1" t="s">
        <v>4</v>
      </c>
      <c r="C5" s="1"/>
    </row>
    <row r="6" spans="1:19" ht="13.2" x14ac:dyDescent="0.25">
      <c r="A6" s="1" t="s">
        <v>5</v>
      </c>
      <c r="C6" s="1"/>
    </row>
    <row r="7" spans="1:19" ht="13.2" x14ac:dyDescent="0.25">
      <c r="B7" s="22"/>
      <c r="C7" s="22"/>
    </row>
    <row r="8" spans="1:19" ht="13.2" x14ac:dyDescent="0.25">
      <c r="A8" s="94" t="s">
        <v>289</v>
      </c>
      <c r="B8" s="94" t="s">
        <v>6</v>
      </c>
      <c r="C8" s="94" t="s">
        <v>7</v>
      </c>
      <c r="D8" s="94" t="s">
        <v>8</v>
      </c>
      <c r="E8" s="94" t="s">
        <v>9</v>
      </c>
      <c r="F8" s="94" t="s">
        <v>10</v>
      </c>
      <c r="G8" s="94" t="s">
        <v>11</v>
      </c>
      <c r="H8" s="96" t="s">
        <v>12</v>
      </c>
      <c r="I8" s="95"/>
      <c r="J8" s="95"/>
      <c r="K8" s="95"/>
      <c r="L8" s="95"/>
      <c r="M8" s="95"/>
      <c r="N8" s="95"/>
      <c r="O8" s="95"/>
      <c r="P8" s="95"/>
      <c r="Q8" s="95"/>
      <c r="R8" s="94" t="s">
        <v>13</v>
      </c>
      <c r="S8" s="94" t="s">
        <v>14</v>
      </c>
    </row>
    <row r="9" spans="1:19" ht="41.4" x14ac:dyDescent="0.25">
      <c r="A9" s="95"/>
      <c r="B9" s="95"/>
      <c r="C9" s="95"/>
      <c r="D9" s="95"/>
      <c r="E9" s="95"/>
      <c r="F9" s="95"/>
      <c r="G9" s="95"/>
      <c r="H9" s="33" t="s">
        <v>15</v>
      </c>
      <c r="I9" s="33" t="s">
        <v>16</v>
      </c>
      <c r="J9" s="33" t="s">
        <v>17</v>
      </c>
      <c r="K9" s="33" t="s">
        <v>18</v>
      </c>
      <c r="L9" s="33" t="s">
        <v>19</v>
      </c>
      <c r="M9" s="33" t="s">
        <v>20</v>
      </c>
      <c r="N9" s="33" t="s">
        <v>21</v>
      </c>
      <c r="O9" s="33" t="s">
        <v>22</v>
      </c>
      <c r="P9" s="33" t="s">
        <v>23</v>
      </c>
      <c r="Q9" s="33" t="s">
        <v>24</v>
      </c>
      <c r="R9" s="95"/>
      <c r="S9" s="95"/>
    </row>
    <row r="10" spans="1:19" ht="20.100000000000001" customHeight="1" x14ac:dyDescent="0.25">
      <c r="A10" s="35">
        <v>9</v>
      </c>
      <c r="B10" s="3" t="s">
        <v>57</v>
      </c>
      <c r="C10" s="4" t="s">
        <v>58</v>
      </c>
      <c r="D10" s="4" t="s">
        <v>59</v>
      </c>
      <c r="E10" s="4" t="s">
        <v>60</v>
      </c>
      <c r="F10" s="4" t="s">
        <v>29</v>
      </c>
      <c r="G10" s="4" t="s">
        <v>61</v>
      </c>
      <c r="H10" s="5">
        <v>44804</v>
      </c>
      <c r="I10" s="4" t="s">
        <v>39</v>
      </c>
      <c r="J10" s="6">
        <v>14.223000000000001</v>
      </c>
      <c r="K10" s="4" t="s">
        <v>62</v>
      </c>
      <c r="L10" s="4" t="s">
        <v>32</v>
      </c>
      <c r="M10" s="7">
        <v>6.3</v>
      </c>
      <c r="N10" s="7">
        <v>8.57</v>
      </c>
      <c r="O10" s="7">
        <v>49.98</v>
      </c>
      <c r="P10" s="4" t="s">
        <v>63</v>
      </c>
      <c r="Q10" s="4" t="s">
        <v>34</v>
      </c>
      <c r="R10" s="4" t="s">
        <v>35</v>
      </c>
      <c r="S10" s="8">
        <v>7</v>
      </c>
    </row>
    <row r="11" spans="1:19" ht="20.100000000000001" customHeight="1" x14ac:dyDescent="0.25">
      <c r="A11" s="35">
        <v>10</v>
      </c>
      <c r="B11" s="3" t="s">
        <v>64</v>
      </c>
      <c r="C11" s="4" t="s">
        <v>65</v>
      </c>
      <c r="D11" s="4" t="s">
        <v>66</v>
      </c>
      <c r="E11" s="4" t="s">
        <v>67</v>
      </c>
      <c r="F11" s="4" t="s">
        <v>29</v>
      </c>
      <c r="G11" s="4" t="s">
        <v>61</v>
      </c>
      <c r="H11" s="5">
        <v>44812</v>
      </c>
      <c r="I11" s="4" t="s">
        <v>31</v>
      </c>
      <c r="J11" s="6">
        <v>30</v>
      </c>
      <c r="K11" s="4" t="s">
        <v>32</v>
      </c>
      <c r="L11" s="4" t="s">
        <v>32</v>
      </c>
      <c r="M11" s="4" t="s">
        <v>34</v>
      </c>
      <c r="N11" s="7">
        <v>9.5</v>
      </c>
      <c r="O11" s="7">
        <v>53.37</v>
      </c>
      <c r="P11" s="4" t="s">
        <v>50</v>
      </c>
      <c r="Q11" s="4" t="s">
        <v>34</v>
      </c>
      <c r="R11" s="4" t="s">
        <v>34</v>
      </c>
      <c r="S11" s="8">
        <v>8</v>
      </c>
    </row>
    <row r="12" spans="1:19" ht="20.100000000000001" customHeight="1" x14ac:dyDescent="0.25">
      <c r="A12" s="35">
        <v>11</v>
      </c>
      <c r="B12" s="3" t="s">
        <v>68</v>
      </c>
      <c r="C12" s="4" t="s">
        <v>69</v>
      </c>
      <c r="D12" s="4" t="s">
        <v>59</v>
      </c>
      <c r="E12" s="4" t="s">
        <v>70</v>
      </c>
      <c r="F12" s="4" t="s">
        <v>29</v>
      </c>
      <c r="G12" s="4" t="s">
        <v>61</v>
      </c>
      <c r="H12" s="5">
        <v>44819</v>
      </c>
      <c r="I12" s="4" t="s">
        <v>31</v>
      </c>
      <c r="J12" s="6">
        <v>33.020000000000003</v>
      </c>
      <c r="K12" s="4" t="s">
        <v>32</v>
      </c>
      <c r="L12" s="4" t="s">
        <v>32</v>
      </c>
      <c r="M12" s="7">
        <v>7.5</v>
      </c>
      <c r="N12" s="7">
        <v>9.35</v>
      </c>
      <c r="O12" s="7">
        <v>51</v>
      </c>
      <c r="P12" s="4" t="s">
        <v>71</v>
      </c>
      <c r="Q12" s="4" t="s">
        <v>34</v>
      </c>
      <c r="R12" s="4" t="s">
        <v>42</v>
      </c>
      <c r="S12" s="8">
        <v>15</v>
      </c>
    </row>
    <row r="13" spans="1:19" ht="20.100000000000001" customHeight="1" x14ac:dyDescent="0.25">
      <c r="A13" s="35">
        <v>19</v>
      </c>
      <c r="B13" s="3" t="s">
        <v>94</v>
      </c>
      <c r="C13" s="4" t="s">
        <v>95</v>
      </c>
      <c r="D13" s="4" t="s">
        <v>37</v>
      </c>
      <c r="E13" s="4" t="s">
        <v>96</v>
      </c>
      <c r="F13" s="4" t="s">
        <v>29</v>
      </c>
      <c r="G13" s="4" t="s">
        <v>61</v>
      </c>
      <c r="H13" s="5">
        <v>44859</v>
      </c>
      <c r="I13" s="4" t="s">
        <v>31</v>
      </c>
      <c r="J13" s="6">
        <v>5.75</v>
      </c>
      <c r="K13" s="4" t="s">
        <v>32</v>
      </c>
      <c r="L13" s="4" t="s">
        <v>32</v>
      </c>
      <c r="M13" s="7">
        <v>6.02</v>
      </c>
      <c r="N13" s="7">
        <v>9.5</v>
      </c>
      <c r="O13" s="7">
        <v>48.9</v>
      </c>
      <c r="P13" s="4" t="s">
        <v>97</v>
      </c>
      <c r="Q13" s="7">
        <v>134.543375</v>
      </c>
      <c r="R13" s="4" t="s">
        <v>35</v>
      </c>
      <c r="S13" s="8">
        <v>11</v>
      </c>
    </row>
    <row r="14" spans="1:19" ht="20.100000000000001" customHeight="1" x14ac:dyDescent="0.25">
      <c r="A14" s="35">
        <v>25</v>
      </c>
      <c r="B14" s="3" t="s">
        <v>114</v>
      </c>
      <c r="C14" s="4" t="s">
        <v>115</v>
      </c>
      <c r="D14" s="4" t="s">
        <v>116</v>
      </c>
      <c r="E14" s="4" t="s">
        <v>117</v>
      </c>
      <c r="F14" s="4" t="s">
        <v>29</v>
      </c>
      <c r="G14" s="4" t="s">
        <v>61</v>
      </c>
      <c r="H14" s="5">
        <v>44883</v>
      </c>
      <c r="I14" s="4" t="s">
        <v>39</v>
      </c>
      <c r="J14" s="6">
        <v>30.556999999999999</v>
      </c>
      <c r="K14" s="4" t="s">
        <v>32</v>
      </c>
      <c r="L14" s="4" t="s">
        <v>32</v>
      </c>
      <c r="M14" s="7">
        <v>5.42</v>
      </c>
      <c r="N14" s="7">
        <v>9.9</v>
      </c>
      <c r="O14" s="7">
        <v>39.619999999999997</v>
      </c>
      <c r="P14" s="4" t="s">
        <v>73</v>
      </c>
      <c r="Q14" s="7">
        <v>20406.679</v>
      </c>
      <c r="R14" s="4" t="s">
        <v>35</v>
      </c>
      <c r="S14" s="8">
        <v>10</v>
      </c>
    </row>
    <row r="15" spans="1:19" ht="20.100000000000001" customHeight="1" x14ac:dyDescent="0.25">
      <c r="A15" s="35">
        <v>39</v>
      </c>
      <c r="B15" s="3" t="s">
        <v>99</v>
      </c>
      <c r="C15" s="4" t="s">
        <v>100</v>
      </c>
      <c r="D15" s="4" t="s">
        <v>101</v>
      </c>
      <c r="E15" s="4" t="s">
        <v>158</v>
      </c>
      <c r="F15" s="4" t="s">
        <v>29</v>
      </c>
      <c r="G15" s="4" t="s">
        <v>61</v>
      </c>
      <c r="H15" s="5">
        <v>44910</v>
      </c>
      <c r="I15" s="4" t="s">
        <v>39</v>
      </c>
      <c r="J15" s="6">
        <v>-9</v>
      </c>
      <c r="K15" s="4" t="s">
        <v>32</v>
      </c>
      <c r="L15" s="4" t="s">
        <v>32</v>
      </c>
      <c r="M15" s="7">
        <v>7.27</v>
      </c>
      <c r="N15" s="7">
        <v>10</v>
      </c>
      <c r="O15" s="7">
        <v>52</v>
      </c>
      <c r="P15" s="4" t="s">
        <v>141</v>
      </c>
      <c r="Q15" s="4" t="s">
        <v>34</v>
      </c>
      <c r="R15" s="4" t="s">
        <v>34</v>
      </c>
      <c r="S15" s="8">
        <v>7</v>
      </c>
    </row>
    <row r="16" spans="1:19" ht="20.100000000000001" customHeight="1" x14ac:dyDescent="0.25">
      <c r="A16" s="35">
        <v>40</v>
      </c>
      <c r="B16" s="3" t="s">
        <v>104</v>
      </c>
      <c r="C16" s="4" t="s">
        <v>100</v>
      </c>
      <c r="D16" s="4" t="s">
        <v>105</v>
      </c>
      <c r="E16" s="4" t="s">
        <v>159</v>
      </c>
      <c r="F16" s="4" t="s">
        <v>29</v>
      </c>
      <c r="G16" s="4" t="s">
        <v>61</v>
      </c>
      <c r="H16" s="5">
        <v>44910</v>
      </c>
      <c r="I16" s="4" t="s">
        <v>39</v>
      </c>
      <c r="J16" s="6">
        <v>-16</v>
      </c>
      <c r="K16" s="4" t="s">
        <v>32</v>
      </c>
      <c r="L16" s="4" t="s">
        <v>32</v>
      </c>
      <c r="M16" s="7">
        <v>7.18</v>
      </c>
      <c r="N16" s="7">
        <v>9.9499999999999993</v>
      </c>
      <c r="O16" s="7">
        <v>52</v>
      </c>
      <c r="P16" s="4" t="s">
        <v>141</v>
      </c>
      <c r="Q16" s="4" t="s">
        <v>34</v>
      </c>
      <c r="R16" s="4" t="s">
        <v>34</v>
      </c>
      <c r="S16" s="8">
        <v>7</v>
      </c>
    </row>
    <row r="17" spans="1:19" ht="20.100000000000001" customHeight="1" x14ac:dyDescent="0.25">
      <c r="A17" s="35">
        <v>41</v>
      </c>
      <c r="B17" s="3" t="s">
        <v>107</v>
      </c>
      <c r="C17" s="4" t="s">
        <v>100</v>
      </c>
      <c r="D17" s="4" t="s">
        <v>108</v>
      </c>
      <c r="E17" s="4" t="s">
        <v>160</v>
      </c>
      <c r="F17" s="4" t="s">
        <v>29</v>
      </c>
      <c r="G17" s="4" t="s">
        <v>61</v>
      </c>
      <c r="H17" s="5">
        <v>44910</v>
      </c>
      <c r="I17" s="4" t="s">
        <v>39</v>
      </c>
      <c r="J17" s="6">
        <v>-106</v>
      </c>
      <c r="K17" s="4" t="s">
        <v>32</v>
      </c>
      <c r="L17" s="4" t="s">
        <v>32</v>
      </c>
      <c r="M17" s="7">
        <v>7.44</v>
      </c>
      <c r="N17" s="7">
        <v>10.050000000000001</v>
      </c>
      <c r="O17" s="7">
        <v>52</v>
      </c>
      <c r="P17" s="4" t="s">
        <v>141</v>
      </c>
      <c r="Q17" s="4" t="s">
        <v>34</v>
      </c>
      <c r="R17" s="4" t="s">
        <v>34</v>
      </c>
      <c r="S17" s="8">
        <v>7</v>
      </c>
    </row>
    <row r="18" spans="1:19" ht="20.100000000000001" customHeight="1" x14ac:dyDescent="0.25">
      <c r="A18" s="35">
        <v>42</v>
      </c>
      <c r="B18" s="3" t="s">
        <v>161</v>
      </c>
      <c r="C18" s="4" t="s">
        <v>162</v>
      </c>
      <c r="D18" s="4" t="s">
        <v>163</v>
      </c>
      <c r="E18" s="4" t="s">
        <v>164</v>
      </c>
      <c r="F18" s="4" t="s">
        <v>29</v>
      </c>
      <c r="G18" s="4" t="s">
        <v>61</v>
      </c>
      <c r="H18" s="5">
        <v>44911</v>
      </c>
      <c r="I18" s="4" t="s">
        <v>31</v>
      </c>
      <c r="J18" s="6">
        <v>51.412999999999997</v>
      </c>
      <c r="K18" s="4" t="s">
        <v>32</v>
      </c>
      <c r="L18" s="4" t="s">
        <v>32</v>
      </c>
      <c r="M18" s="7">
        <v>7.11</v>
      </c>
      <c r="N18" s="7">
        <v>9.5</v>
      </c>
      <c r="O18" s="7">
        <v>50</v>
      </c>
      <c r="P18" s="4" t="s">
        <v>141</v>
      </c>
      <c r="Q18" s="7">
        <v>4187.3</v>
      </c>
      <c r="R18" s="4" t="s">
        <v>42</v>
      </c>
      <c r="S18" s="8">
        <v>9</v>
      </c>
    </row>
    <row r="19" spans="1:19" ht="20.100000000000001" customHeight="1" x14ac:dyDescent="0.25">
      <c r="A19" s="35">
        <v>43</v>
      </c>
      <c r="B19" s="3" t="s">
        <v>165</v>
      </c>
      <c r="C19" s="4" t="s">
        <v>166</v>
      </c>
      <c r="D19" s="4" t="s">
        <v>167</v>
      </c>
      <c r="E19" s="4" t="s">
        <v>168</v>
      </c>
      <c r="F19" s="4" t="s">
        <v>29</v>
      </c>
      <c r="G19" s="4" t="s">
        <v>61</v>
      </c>
      <c r="H19" s="5">
        <v>44915</v>
      </c>
      <c r="I19" s="4" t="s">
        <v>31</v>
      </c>
      <c r="J19" s="6">
        <v>995.5</v>
      </c>
      <c r="K19" s="4" t="s">
        <v>62</v>
      </c>
      <c r="L19" s="4" t="s">
        <v>32</v>
      </c>
      <c r="M19" s="7">
        <v>7.43</v>
      </c>
      <c r="N19" s="7">
        <v>10.5</v>
      </c>
      <c r="O19" s="7">
        <v>56</v>
      </c>
      <c r="P19" s="4" t="s">
        <v>40</v>
      </c>
      <c r="Q19" s="4" t="s">
        <v>34</v>
      </c>
      <c r="R19" s="4" t="s">
        <v>35</v>
      </c>
      <c r="S19" s="8">
        <v>5</v>
      </c>
    </row>
    <row r="20" spans="1:19" ht="20.100000000000001" customHeight="1" x14ac:dyDescent="0.25">
      <c r="A20" s="35">
        <v>44</v>
      </c>
      <c r="B20" s="3" t="s">
        <v>169</v>
      </c>
      <c r="C20" s="4" t="s">
        <v>144</v>
      </c>
      <c r="D20" s="4" t="s">
        <v>59</v>
      </c>
      <c r="E20" s="4" t="s">
        <v>170</v>
      </c>
      <c r="F20" s="4" t="s">
        <v>29</v>
      </c>
      <c r="G20" s="4" t="s">
        <v>61</v>
      </c>
      <c r="H20" s="5">
        <v>44917</v>
      </c>
      <c r="I20" s="4" t="s">
        <v>31</v>
      </c>
      <c r="J20" s="6">
        <v>223.047819</v>
      </c>
      <c r="K20" s="4" t="s">
        <v>62</v>
      </c>
      <c r="L20" s="4" t="s">
        <v>32</v>
      </c>
      <c r="M20" s="7">
        <v>7.16</v>
      </c>
      <c r="N20" s="7">
        <v>9.4</v>
      </c>
      <c r="O20" s="7">
        <v>49</v>
      </c>
      <c r="P20" s="4" t="s">
        <v>97</v>
      </c>
      <c r="Q20" s="7">
        <v>5440.4161599999998</v>
      </c>
      <c r="R20" s="4" t="s">
        <v>35</v>
      </c>
      <c r="S20" s="8">
        <v>10</v>
      </c>
    </row>
    <row r="21" spans="1:19" ht="20.100000000000001" customHeight="1" x14ac:dyDescent="0.25">
      <c r="A21" s="35">
        <v>45</v>
      </c>
      <c r="B21" s="3" t="s">
        <v>171</v>
      </c>
      <c r="C21" s="4" t="s">
        <v>172</v>
      </c>
      <c r="D21" s="4" t="s">
        <v>173</v>
      </c>
      <c r="E21" s="4" t="s">
        <v>174</v>
      </c>
      <c r="F21" s="4" t="s">
        <v>29</v>
      </c>
      <c r="G21" s="4" t="s">
        <v>61</v>
      </c>
      <c r="H21" s="5">
        <v>44917</v>
      </c>
      <c r="I21" s="4" t="s">
        <v>39</v>
      </c>
      <c r="J21" s="6">
        <v>113.18300000000001</v>
      </c>
      <c r="K21" s="4" t="s">
        <v>32</v>
      </c>
      <c r="L21" s="4" t="s">
        <v>32</v>
      </c>
      <c r="M21" s="7">
        <v>7.52</v>
      </c>
      <c r="N21" s="7">
        <v>9.8000000000000007</v>
      </c>
      <c r="O21" s="7">
        <v>53.4</v>
      </c>
      <c r="P21" s="4" t="s">
        <v>141</v>
      </c>
      <c r="Q21" s="7">
        <v>3294.0259999999998</v>
      </c>
      <c r="R21" s="4" t="s">
        <v>35</v>
      </c>
      <c r="S21" s="8">
        <v>7</v>
      </c>
    </row>
    <row r="22" spans="1:19" ht="20.100000000000001" customHeight="1" x14ac:dyDescent="0.25">
      <c r="A22" s="35">
        <v>46</v>
      </c>
      <c r="B22" s="3" t="s">
        <v>175</v>
      </c>
      <c r="C22" s="4" t="s">
        <v>176</v>
      </c>
      <c r="D22" s="4" t="s">
        <v>163</v>
      </c>
      <c r="E22" s="4" t="s">
        <v>177</v>
      </c>
      <c r="F22" s="4" t="s">
        <v>29</v>
      </c>
      <c r="G22" s="4" t="s">
        <v>61</v>
      </c>
      <c r="H22" s="5">
        <v>44922</v>
      </c>
      <c r="I22" s="4" t="s">
        <v>39</v>
      </c>
      <c r="J22" s="6">
        <v>57.820999999999998</v>
      </c>
      <c r="K22" s="4" t="s">
        <v>32</v>
      </c>
      <c r="L22" s="4" t="s">
        <v>32</v>
      </c>
      <c r="M22" s="7">
        <v>6.98</v>
      </c>
      <c r="N22" s="7">
        <v>9.56</v>
      </c>
      <c r="O22" s="7">
        <v>52.4</v>
      </c>
      <c r="P22" s="4" t="s">
        <v>91</v>
      </c>
      <c r="Q22" s="7">
        <v>2072.7489999999998</v>
      </c>
      <c r="R22" s="4" t="s">
        <v>42</v>
      </c>
      <c r="S22" s="8">
        <v>6</v>
      </c>
    </row>
    <row r="23" spans="1:19" ht="20.100000000000001" customHeight="1" x14ac:dyDescent="0.25">
      <c r="A23" s="35">
        <v>48</v>
      </c>
      <c r="B23" s="3" t="s">
        <v>181</v>
      </c>
      <c r="C23" s="4" t="s">
        <v>172</v>
      </c>
      <c r="D23" s="4" t="s">
        <v>173</v>
      </c>
      <c r="E23" s="4" t="s">
        <v>182</v>
      </c>
      <c r="F23" s="4" t="s">
        <v>29</v>
      </c>
      <c r="G23" s="4" t="s">
        <v>61</v>
      </c>
      <c r="H23" s="5">
        <v>44924</v>
      </c>
      <c r="I23" s="4" t="s">
        <v>39</v>
      </c>
      <c r="J23" s="6">
        <v>280.524</v>
      </c>
      <c r="K23" s="4" t="s">
        <v>32</v>
      </c>
      <c r="L23" s="4" t="s">
        <v>32</v>
      </c>
      <c r="M23" s="7">
        <v>8.77</v>
      </c>
      <c r="N23" s="7">
        <v>9.8000000000000007</v>
      </c>
      <c r="O23" s="7">
        <v>58.22</v>
      </c>
      <c r="P23" s="4" t="s">
        <v>141</v>
      </c>
      <c r="Q23" s="7">
        <v>5442.2910000000002</v>
      </c>
      <c r="R23" s="4" t="s">
        <v>35</v>
      </c>
      <c r="S23" s="8">
        <v>8</v>
      </c>
    </row>
    <row r="24" spans="1:19" ht="20.100000000000001" customHeight="1" x14ac:dyDescent="0.25">
      <c r="A24" s="35">
        <v>51</v>
      </c>
      <c r="B24" s="3" t="s">
        <v>190</v>
      </c>
      <c r="C24" s="4" t="s">
        <v>191</v>
      </c>
      <c r="D24" s="4" t="s">
        <v>192</v>
      </c>
      <c r="E24" s="4" t="s">
        <v>193</v>
      </c>
      <c r="F24" s="4" t="s">
        <v>29</v>
      </c>
      <c r="G24" s="4" t="s">
        <v>61</v>
      </c>
      <c r="H24" s="5">
        <v>44949</v>
      </c>
      <c r="I24" s="4" t="s">
        <v>39</v>
      </c>
      <c r="J24" s="6">
        <v>58.6</v>
      </c>
      <c r="K24" s="4" t="s">
        <v>32</v>
      </c>
      <c r="L24" s="4" t="s">
        <v>62</v>
      </c>
      <c r="M24" s="7">
        <v>7.12</v>
      </c>
      <c r="N24" s="7">
        <v>9.65</v>
      </c>
      <c r="O24" s="7">
        <v>52.5</v>
      </c>
      <c r="P24" s="4" t="s">
        <v>103</v>
      </c>
      <c r="Q24" s="7">
        <v>2022</v>
      </c>
      <c r="R24" s="4" t="s">
        <v>35</v>
      </c>
      <c r="S24" s="8">
        <v>14</v>
      </c>
    </row>
    <row r="25" spans="1:19" ht="20.100000000000001" customHeight="1" x14ac:dyDescent="0.25">
      <c r="A25" s="35">
        <v>54</v>
      </c>
      <c r="B25" s="3" t="s">
        <v>198</v>
      </c>
      <c r="C25" s="4" t="s">
        <v>199</v>
      </c>
      <c r="D25" s="4" t="s">
        <v>200</v>
      </c>
      <c r="E25" s="4" t="s">
        <v>201</v>
      </c>
      <c r="F25" s="4" t="s">
        <v>29</v>
      </c>
      <c r="G25" s="4" t="s">
        <v>61</v>
      </c>
      <c r="H25" s="5">
        <v>44952</v>
      </c>
      <c r="I25" s="4" t="s">
        <v>31</v>
      </c>
      <c r="J25" s="6">
        <v>20.101814999999998</v>
      </c>
      <c r="K25" s="4" t="s">
        <v>32</v>
      </c>
      <c r="L25" s="4" t="s">
        <v>32</v>
      </c>
      <c r="M25" s="7">
        <v>7.48</v>
      </c>
      <c r="N25" s="7">
        <v>9.75</v>
      </c>
      <c r="O25" s="7">
        <v>52</v>
      </c>
      <c r="P25" s="4" t="s">
        <v>91</v>
      </c>
      <c r="Q25" s="7">
        <v>464.65557899999999</v>
      </c>
      <c r="R25" s="4" t="s">
        <v>42</v>
      </c>
      <c r="S25" s="8">
        <v>7</v>
      </c>
    </row>
    <row r="26" spans="1:19" ht="20.100000000000001" customHeight="1" x14ac:dyDescent="0.25">
      <c r="A26" s="35">
        <v>57</v>
      </c>
      <c r="B26" s="3" t="s">
        <v>205</v>
      </c>
      <c r="C26" s="4" t="s">
        <v>206</v>
      </c>
      <c r="D26" s="4" t="s">
        <v>80</v>
      </c>
      <c r="E26" s="4" t="s">
        <v>207</v>
      </c>
      <c r="F26" s="4" t="s">
        <v>29</v>
      </c>
      <c r="G26" s="4" t="s">
        <v>61</v>
      </c>
      <c r="H26" s="5">
        <v>44966</v>
      </c>
      <c r="I26" s="4" t="s">
        <v>31</v>
      </c>
      <c r="J26" s="6">
        <v>52.296999999999997</v>
      </c>
      <c r="K26" s="4" t="s">
        <v>32</v>
      </c>
      <c r="L26" s="4" t="s">
        <v>32</v>
      </c>
      <c r="M26" s="7">
        <v>6.83</v>
      </c>
      <c r="N26" s="7">
        <v>9.6</v>
      </c>
      <c r="O26" s="7">
        <v>52.43</v>
      </c>
      <c r="P26" s="4" t="s">
        <v>91</v>
      </c>
      <c r="Q26" s="7">
        <v>1846.184</v>
      </c>
      <c r="R26" s="4" t="s">
        <v>42</v>
      </c>
      <c r="S26" s="8">
        <v>5</v>
      </c>
    </row>
    <row r="27" spans="1:19" ht="20.100000000000001" customHeight="1" x14ac:dyDescent="0.25">
      <c r="A27" s="35">
        <v>71</v>
      </c>
      <c r="B27" s="3" t="s">
        <v>231</v>
      </c>
      <c r="C27" s="4" t="s">
        <v>100</v>
      </c>
      <c r="D27" s="4" t="s">
        <v>179</v>
      </c>
      <c r="E27" s="4" t="s">
        <v>232</v>
      </c>
      <c r="F27" s="4" t="s">
        <v>29</v>
      </c>
      <c r="G27" s="4" t="s">
        <v>61</v>
      </c>
      <c r="H27" s="5">
        <v>45043</v>
      </c>
      <c r="I27" s="4" t="s">
        <v>39</v>
      </c>
      <c r="J27" s="6">
        <v>26.145</v>
      </c>
      <c r="K27" s="4" t="s">
        <v>32</v>
      </c>
      <c r="L27" s="4" t="s">
        <v>32</v>
      </c>
      <c r="M27" s="4" t="s">
        <v>34</v>
      </c>
      <c r="N27" s="7">
        <v>10</v>
      </c>
      <c r="O27" s="7">
        <v>52.5</v>
      </c>
      <c r="P27" s="4" t="s">
        <v>103</v>
      </c>
      <c r="Q27" s="7">
        <v>365.238</v>
      </c>
      <c r="R27" s="4" t="s">
        <v>35</v>
      </c>
      <c r="S27" s="8">
        <v>23</v>
      </c>
    </row>
    <row r="28" spans="1:19" ht="20.100000000000001" customHeight="1" x14ac:dyDescent="0.25">
      <c r="A28" s="35">
        <v>77</v>
      </c>
      <c r="B28" s="3" t="s">
        <v>241</v>
      </c>
      <c r="C28" s="4" t="s">
        <v>191</v>
      </c>
      <c r="D28" s="4" t="s">
        <v>242</v>
      </c>
      <c r="E28" s="4" t="s">
        <v>243</v>
      </c>
      <c r="F28" s="4" t="s">
        <v>29</v>
      </c>
      <c r="G28" s="4" t="s">
        <v>61</v>
      </c>
      <c r="H28" s="5">
        <v>45078</v>
      </c>
      <c r="I28" s="4" t="s">
        <v>39</v>
      </c>
      <c r="J28" s="6">
        <v>316.279</v>
      </c>
      <c r="K28" s="4" t="s">
        <v>62</v>
      </c>
      <c r="L28" s="4" t="s">
        <v>62</v>
      </c>
      <c r="M28" s="7">
        <v>6.95</v>
      </c>
      <c r="N28" s="7">
        <v>9.25</v>
      </c>
      <c r="O28" s="7">
        <v>52.5</v>
      </c>
      <c r="P28" s="4" t="s">
        <v>244</v>
      </c>
      <c r="Q28" s="7">
        <v>11885.262000000001</v>
      </c>
      <c r="R28" s="4" t="s">
        <v>35</v>
      </c>
      <c r="S28" s="8">
        <v>19</v>
      </c>
    </row>
    <row r="29" spans="1:19" ht="20.100000000000001" customHeight="1" x14ac:dyDescent="0.25">
      <c r="A29" s="35">
        <v>79</v>
      </c>
      <c r="B29" s="3" t="s">
        <v>248</v>
      </c>
      <c r="C29" s="4" t="s">
        <v>249</v>
      </c>
      <c r="D29" s="4" t="s">
        <v>250</v>
      </c>
      <c r="E29" s="4" t="s">
        <v>251</v>
      </c>
      <c r="F29" s="4" t="s">
        <v>29</v>
      </c>
      <c r="G29" s="4" t="s">
        <v>61</v>
      </c>
      <c r="H29" s="5">
        <v>45083</v>
      </c>
      <c r="I29" s="4" t="s">
        <v>31</v>
      </c>
      <c r="J29" s="6">
        <v>10.898289</v>
      </c>
      <c r="K29" s="4" t="s">
        <v>32</v>
      </c>
      <c r="L29" s="4" t="s">
        <v>62</v>
      </c>
      <c r="M29" s="7">
        <v>7.13</v>
      </c>
      <c r="N29" s="7">
        <v>9.75</v>
      </c>
      <c r="O29" s="7">
        <v>50.81</v>
      </c>
      <c r="P29" s="4" t="s">
        <v>141</v>
      </c>
      <c r="Q29" s="7">
        <v>617.9</v>
      </c>
      <c r="R29" s="4" t="s">
        <v>35</v>
      </c>
      <c r="S29" s="8">
        <v>12</v>
      </c>
    </row>
  </sheetData>
  <mergeCells count="10">
    <mergeCell ref="G8:G9"/>
    <mergeCell ref="H8:Q8"/>
    <mergeCell ref="R8:R9"/>
    <mergeCell ref="S8:S9"/>
    <mergeCell ref="A8:A9"/>
    <mergeCell ref="B8:B9"/>
    <mergeCell ref="C8:C9"/>
    <mergeCell ref="D8:D9"/>
    <mergeCell ref="E8:E9"/>
    <mergeCell ref="F8:F9"/>
  </mergeCells>
  <pageMargins left="0.7" right="0.7" top="0.75" bottom="0.75" header="0.3" footer="0.3"/>
  <pageSetup scale="50" orientation="landscape" horizontalDpi="1200" verticalDpi="1200" r:id="rId1"/>
  <headerFooter scaleWithDoc="0">
    <oddFooter>&amp;C&amp;"Times New Roman,Regular"&amp;12&amp;A
Page &amp;P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DA4801E20E0A1144990DA28540514F1C" ma:contentTypeVersion="7" ma:contentTypeDescription="" ma:contentTypeScope="" ma:versionID="21d8856a92aa8925eda629732581219a">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d275ef9dcc7ead6001da0d7ec3e70ce9"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015f1b76-b32e-440f-80a7-f0ca4d8a872c" ContentTypeId="0x0101006E56B4D1795A2E4DB2F0B01679ED314A" PreviousValue="tru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UG</Prefix>
    <DocumentSetType xmlns="dc463f71-b30c-4ab2-9473-d307f9d35888">Testimony</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150</IndustryCode>
    <CaseStatus xmlns="dc463f71-b30c-4ab2-9473-d307f9d35888">Formal</CaseStatus>
    <OpenedDate xmlns="dc463f71-b30c-4ab2-9473-d307f9d35888">2024-01-03T08:00:00+00:00</OpenedDate>
    <SignificantOrder xmlns="dc463f71-b30c-4ab2-9473-d307f9d35888">false</SignificantOrder>
    <Date1 xmlns="dc463f71-b30c-4ab2-9473-d307f9d35888">2024-02-15T08:00:00+00:00</Date1>
    <IsDocumentOrder xmlns="dc463f71-b30c-4ab2-9473-d307f9d35888">false</IsDocumentOrder>
    <IsHighlyConfidential xmlns="dc463f71-b30c-4ab2-9473-d307f9d35888">false</IsHighlyConfidential>
    <CaseCompanyNames xmlns="dc463f71-b30c-4ab2-9473-d307f9d35888">Puget Sound Energy</CaseCompanyNames>
    <Nickname xmlns="http://schemas.microsoft.com/sharepoint/v3" xsi:nil="true"/>
    <DocketNumber xmlns="dc463f71-b30c-4ab2-9473-d307f9d35888">240005</DocketNumber>
    <DelegatedOrder xmlns="dc463f71-b30c-4ab2-9473-d307f9d35888">false</DelegatedOrder>
  </documentManagement>
</p:properties>
</file>

<file path=customXml/itemProps1.xml><?xml version="1.0" encoding="utf-8"?>
<ds:datastoreItem xmlns:ds="http://schemas.openxmlformats.org/officeDocument/2006/customXml" ds:itemID="{161ED71C-5579-44B0-AD0B-E5701A7E9DD6}"/>
</file>

<file path=customXml/itemProps2.xml><?xml version="1.0" encoding="utf-8"?>
<ds:datastoreItem xmlns:ds="http://schemas.openxmlformats.org/officeDocument/2006/customXml" ds:itemID="{A5AA6813-1BD4-436A-882A-7C9C42502753}"/>
</file>

<file path=customXml/itemProps3.xml><?xml version="1.0" encoding="utf-8"?>
<ds:datastoreItem xmlns:ds="http://schemas.openxmlformats.org/officeDocument/2006/customXml" ds:itemID="{01282CA9-2B0B-4573-8122-0132C838559E}"/>
</file>

<file path=customXml/itemProps4.xml><?xml version="1.0" encoding="utf-8"?>
<ds:datastoreItem xmlns:ds="http://schemas.openxmlformats.org/officeDocument/2006/customXml" ds:itemID="{C87D58F6-ECCB-4CE6-ADE7-93C8AB7EE36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33</vt:i4>
      </vt:variant>
      <vt:variant>
        <vt:lpstr>Named Ranges</vt:lpstr>
      </vt:variant>
      <vt:variant>
        <vt:i4>62</vt:i4>
      </vt:variant>
    </vt:vector>
  </HeadingPairs>
  <TitlesOfParts>
    <vt:vector size="95" baseType="lpstr">
      <vt:lpstr>Schedule 1 - Index</vt:lpstr>
      <vt:lpstr>Schedule 1.1</vt:lpstr>
      <vt:lpstr>Schedule 1.2</vt:lpstr>
      <vt:lpstr>Schedule 1.3</vt:lpstr>
      <vt:lpstr>Schedule 1.4</vt:lpstr>
      <vt:lpstr>Schedule 1.5</vt:lpstr>
      <vt:lpstr>Schedule 1.6</vt:lpstr>
      <vt:lpstr>Schedule 1.65</vt:lpstr>
      <vt:lpstr>Schedule 1.7</vt:lpstr>
      <vt:lpstr>Schedule 1.8</vt:lpstr>
      <vt:lpstr>Schedule 2 - Index</vt:lpstr>
      <vt:lpstr>Schedule 2.1</vt:lpstr>
      <vt:lpstr>Schedule 2.2</vt:lpstr>
      <vt:lpstr>Schedule 2.3</vt:lpstr>
      <vt:lpstr>Schedule 2.4</vt:lpstr>
      <vt:lpstr>Schedule 2.5</vt:lpstr>
      <vt:lpstr>Schedule 2.6</vt:lpstr>
      <vt:lpstr>Schedule 2.7</vt:lpstr>
      <vt:lpstr>Schedule 2.8</vt:lpstr>
      <vt:lpstr>Schedule 3 - Index</vt:lpstr>
      <vt:lpstr>Schedule 3.1</vt:lpstr>
      <vt:lpstr>Schedule 3.2</vt:lpstr>
      <vt:lpstr>Schedule 3.3</vt:lpstr>
      <vt:lpstr>Schedule 3.4</vt:lpstr>
      <vt:lpstr>Schedule 3.5</vt:lpstr>
      <vt:lpstr>Schedule 3.6</vt:lpstr>
      <vt:lpstr>Schedule 4 - Index</vt:lpstr>
      <vt:lpstr>Schedule 4.1</vt:lpstr>
      <vt:lpstr>Schedule 4.2</vt:lpstr>
      <vt:lpstr>Schedule 4.3</vt:lpstr>
      <vt:lpstr>Schedule 4.4</vt:lpstr>
      <vt:lpstr>Schedule 4.5</vt:lpstr>
      <vt:lpstr>Schedule 4.6</vt:lpstr>
      <vt:lpstr>'Schedule 1 - Index'!Print_Area</vt:lpstr>
      <vt:lpstr>'Schedule 1.1'!Print_Area</vt:lpstr>
      <vt:lpstr>'Schedule 1.2'!Print_Area</vt:lpstr>
      <vt:lpstr>'Schedule 1.3'!Print_Area</vt:lpstr>
      <vt:lpstr>'Schedule 1.4'!Print_Area</vt:lpstr>
      <vt:lpstr>'Schedule 1.5'!Print_Area</vt:lpstr>
      <vt:lpstr>'Schedule 1.6'!Print_Area</vt:lpstr>
      <vt:lpstr>'Schedule 1.65'!Print_Area</vt:lpstr>
      <vt:lpstr>'Schedule 1.7'!Print_Area</vt:lpstr>
      <vt:lpstr>'Schedule 1.8'!Print_Area</vt:lpstr>
      <vt:lpstr>'Schedule 2 - Index'!Print_Area</vt:lpstr>
      <vt:lpstr>'Schedule 2.1'!Print_Area</vt:lpstr>
      <vt:lpstr>'Schedule 2.2'!Print_Area</vt:lpstr>
      <vt:lpstr>'Schedule 2.3'!Print_Area</vt:lpstr>
      <vt:lpstr>'Schedule 2.4'!Print_Area</vt:lpstr>
      <vt:lpstr>'Schedule 2.5'!Print_Area</vt:lpstr>
      <vt:lpstr>'Schedule 2.6'!Print_Area</vt:lpstr>
      <vt:lpstr>'Schedule 2.7'!Print_Area</vt:lpstr>
      <vt:lpstr>'Schedule 2.8'!Print_Area</vt:lpstr>
      <vt:lpstr>'Schedule 3 - Index'!Print_Area</vt:lpstr>
      <vt:lpstr>'Schedule 3.1'!Print_Area</vt:lpstr>
      <vt:lpstr>'Schedule 3.2'!Print_Area</vt:lpstr>
      <vt:lpstr>'Schedule 3.3'!Print_Area</vt:lpstr>
      <vt:lpstr>'Schedule 3.4'!Print_Area</vt:lpstr>
      <vt:lpstr>'Schedule 3.5'!Print_Area</vt:lpstr>
      <vt:lpstr>'Schedule 3.6'!Print_Area</vt:lpstr>
      <vt:lpstr>'Schedule 4 - Index'!Print_Area</vt:lpstr>
      <vt:lpstr>'Schedule 4.1'!Print_Area</vt:lpstr>
      <vt:lpstr>'Schedule 4.2'!Print_Area</vt:lpstr>
      <vt:lpstr>'Schedule 4.3'!Print_Area</vt:lpstr>
      <vt:lpstr>'Schedule 4.4'!Print_Area</vt:lpstr>
      <vt:lpstr>'Schedule 4.5'!Print_Area</vt:lpstr>
      <vt:lpstr>'Schedule 4.6'!Print_Area</vt:lpstr>
      <vt:lpstr>'Schedule 1.1'!Print_Titles</vt:lpstr>
      <vt:lpstr>'Schedule 1.2'!Print_Titles</vt:lpstr>
      <vt:lpstr>'Schedule 1.3'!Print_Titles</vt:lpstr>
      <vt:lpstr>'Schedule 1.4'!Print_Titles</vt:lpstr>
      <vt:lpstr>'Schedule 1.5'!Print_Titles</vt:lpstr>
      <vt:lpstr>'Schedule 1.6'!Print_Titles</vt:lpstr>
      <vt:lpstr>'Schedule 1.65'!Print_Titles</vt:lpstr>
      <vt:lpstr>'Schedule 1.7'!Print_Titles</vt:lpstr>
      <vt:lpstr>'Schedule 1.8'!Print_Titles</vt:lpstr>
      <vt:lpstr>'Schedule 2.1'!Print_Titles</vt:lpstr>
      <vt:lpstr>'Schedule 2.2'!Print_Titles</vt:lpstr>
      <vt:lpstr>'Schedule 2.3'!Print_Titles</vt:lpstr>
      <vt:lpstr>'Schedule 2.4'!Print_Titles</vt:lpstr>
      <vt:lpstr>'Schedule 2.5'!Print_Titles</vt:lpstr>
      <vt:lpstr>'Schedule 2.6'!Print_Titles</vt:lpstr>
      <vt:lpstr>'Schedule 2.7'!Print_Titles</vt:lpstr>
      <vt:lpstr>'Schedule 2.8'!Print_Titles</vt:lpstr>
      <vt:lpstr>'Schedule 3.1'!Print_Titles</vt:lpstr>
      <vt:lpstr>'Schedule 3.2'!Print_Titles</vt:lpstr>
      <vt:lpstr>'Schedule 3.3'!Print_Titles</vt:lpstr>
      <vt:lpstr>'Schedule 3.4'!Print_Titles</vt:lpstr>
      <vt:lpstr>'Schedule 3.5'!Print_Titles</vt:lpstr>
      <vt:lpstr>'Schedule 3.6'!Print_Titles</vt:lpstr>
      <vt:lpstr>'Schedule 4.1'!Print_Titles</vt:lpstr>
      <vt:lpstr>'Schedule 4.2'!Print_Titles</vt:lpstr>
      <vt:lpstr>'Schedule 4.3'!Print_Titles</vt:lpstr>
      <vt:lpstr>'Schedule 4.4'!Print_Titles</vt:lpstr>
      <vt:lpstr>'Schedule 4.5'!Print_Titles</vt:lpstr>
      <vt:lpstr>'Schedule 4.6'!Print_Titles</vt:lpstr>
    </vt:vector>
  </TitlesOfParts>
  <Company>PUGET SOUND ENERGY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Kuzma Jason</dc:creator>
  <cp:lastModifiedBy>Kuzma Jason</cp:lastModifiedBy>
  <cp:lastPrinted>2023-12-31T22:53:51Z</cp:lastPrinted>
  <dcterms:created xsi:type="dcterms:W3CDTF">2023-12-20T02:43:40Z</dcterms:created>
  <dcterms:modified xsi:type="dcterms:W3CDTF">2023-12-31T22:53:55Z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0x0101006E56B4D1795A2E4DB2F0B01679ED314A00DA4801E20E0A1144990DA28540514F1C</vt:lpwstr>
  </property>
</Properties>
</file>