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JEANNE\Allocation Factors\2019 Data for 2020\"/>
    </mc:Choice>
  </mc:AlternateContent>
  <bookViews>
    <workbookView xWindow="0" yWindow="0" windowWidth="23040" windowHeight="9972"/>
  </bookViews>
  <sheets>
    <sheet name="Usage Gas -Note 10" sheetId="6" r:id="rId1"/>
    <sheet name="Usage Gas All" sheetId="5" r:id="rId2"/>
    <sheet name="Revenue" sheetId="1" r:id="rId3"/>
    <sheet name="Usage" sheetId="2" r:id="rId4"/>
    <sheet name="Meters" sheetId="3" r:id="rId5"/>
    <sheet name="Report Footer" sheetId="4" r:id="rId6"/>
  </sheets>
  <definedNames>
    <definedName name="_xlnm.Print_Area" localSheetId="1">'Usage Gas All'!$A$1:$Q$48</definedName>
    <definedName name="_xlnm.Print_Area" localSheetId="0">'Usage Gas -Note 10'!$A$1:$R$48</definedName>
  </definedNames>
  <calcPr calcId="152511"/>
  <webPublishing codePage="1252"/>
</workbook>
</file>

<file path=xl/calcChain.xml><?xml version="1.0" encoding="utf-8"?>
<calcChain xmlns="http://schemas.openxmlformats.org/spreadsheetml/2006/main">
  <c r="R14" i="6" l="1"/>
  <c r="R30" i="6"/>
  <c r="R45" i="6"/>
  <c r="Q45" i="6"/>
  <c r="P45" i="6"/>
  <c r="O45" i="6"/>
  <c r="N45" i="6"/>
  <c r="M45" i="6"/>
  <c r="M47" i="6" s="1"/>
  <c r="L45" i="6"/>
  <c r="K45" i="6"/>
  <c r="J45" i="6"/>
  <c r="I45" i="6"/>
  <c r="I47" i="6" s="1"/>
  <c r="H45" i="6"/>
  <c r="G45" i="6"/>
  <c r="F45" i="6"/>
  <c r="E45" i="6"/>
  <c r="E47" i="6" s="1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F14" i="5"/>
  <c r="G14" i="5"/>
  <c r="H14" i="5"/>
  <c r="I14" i="5"/>
  <c r="J14" i="5"/>
  <c r="K14" i="5"/>
  <c r="L14" i="5"/>
  <c r="M14" i="5"/>
  <c r="N14" i="5"/>
  <c r="O14" i="5"/>
  <c r="P14" i="5"/>
  <c r="Q14" i="5"/>
  <c r="F45" i="5"/>
  <c r="G45" i="5"/>
  <c r="H45" i="5"/>
  <c r="I45" i="5"/>
  <c r="J45" i="5"/>
  <c r="K45" i="5"/>
  <c r="L45" i="5"/>
  <c r="M45" i="5"/>
  <c r="N45" i="5"/>
  <c r="O45" i="5"/>
  <c r="P45" i="5"/>
  <c r="Q45" i="5"/>
  <c r="F47" i="5"/>
  <c r="G47" i="5"/>
  <c r="H47" i="5"/>
  <c r="I47" i="5"/>
  <c r="J47" i="5"/>
  <c r="K47" i="5"/>
  <c r="L47" i="5"/>
  <c r="M47" i="5"/>
  <c r="N47" i="5"/>
  <c r="O47" i="5"/>
  <c r="P47" i="5"/>
  <c r="Q47" i="5"/>
  <c r="F30" i="5"/>
  <c r="G30" i="5"/>
  <c r="H30" i="5"/>
  <c r="I30" i="5"/>
  <c r="J30" i="5"/>
  <c r="K30" i="5"/>
  <c r="L30" i="5"/>
  <c r="M30" i="5"/>
  <c r="N30" i="5"/>
  <c r="O30" i="5"/>
  <c r="P30" i="5"/>
  <c r="Q30" i="5"/>
  <c r="E30" i="5"/>
  <c r="E47" i="5"/>
  <c r="E45" i="5"/>
  <c r="E14" i="5"/>
  <c r="F47" i="6" l="1"/>
  <c r="J47" i="6"/>
  <c r="N47" i="6"/>
  <c r="Q47" i="6"/>
  <c r="G47" i="6"/>
  <c r="K47" i="6"/>
  <c r="O47" i="6"/>
  <c r="H47" i="6"/>
  <c r="L47" i="6"/>
  <c r="P47" i="6"/>
</calcChain>
</file>

<file path=xl/sharedStrings.xml><?xml version="1.0" encoding="utf-8"?>
<sst xmlns="http://schemas.openxmlformats.org/spreadsheetml/2006/main" count="637" uniqueCount="146">
  <si>
    <t>Electric Revenue 12 Month-Ended</t>
  </si>
  <si>
    <t>Data Source: Financial Reporting</t>
  </si>
  <si>
    <t>Data Updated Daily</t>
  </si>
  <si>
    <t>Revenue Amt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</si>
  <si>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</si>
  <si>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</si>
  <si>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</si>
  <si>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</si>
  <si>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</si>
  <si>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</si>
  <si>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</si>
  <si>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</si>
  <si>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</si>
  <si>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</si>
  <si>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</si>
  <si>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</si>
  <si>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Total</t>
  </si>
  <si>
    <t>Service</t>
  </si>
  <si>
    <t>State Code</t>
  </si>
  <si>
    <t>ED</t>
  </si>
  <si>
    <t>ID</t>
  </si>
  <si>
    <t>0001</t>
  </si>
  <si>
    <t>RESIDENTIAL</t>
  </si>
  <si>
    <t>0011</t>
  </si>
  <si>
    <t>GENERAL SERVICE</t>
  </si>
  <si>
    <t>0012</t>
  </si>
  <si>
    <t>RESID&amp;FARM-GEN SERV</t>
  </si>
  <si>
    <t>0021</t>
  </si>
  <si>
    <t>LARGE GENERAL SERV</t>
  </si>
  <si>
    <t>0022</t>
  </si>
  <si>
    <t>RESID&amp;FRM-LGE GEN SE</t>
  </si>
  <si>
    <t>0025</t>
  </si>
  <si>
    <t>EXTRA LGE GEN SERV</t>
  </si>
  <si>
    <t>0031</t>
  </si>
  <si>
    <t>PUMPING SERVICE</t>
  </si>
  <si>
    <t>0032</t>
  </si>
  <si>
    <t>PUMPING SVC RES&amp;FRM</t>
  </si>
  <si>
    <t>0041</t>
  </si>
  <si>
    <t>CO OWNED ST LIGHTS</t>
  </si>
  <si>
    <t>0042</t>
  </si>
  <si>
    <t>CO OWND ST LTS SO VA</t>
  </si>
  <si>
    <t>0044</t>
  </si>
  <si>
    <t>CST OWND ST LT SO VA</t>
  </si>
  <si>
    <t>0045</t>
  </si>
  <si>
    <t>CUST OWND ST LT ENGY</t>
  </si>
  <si>
    <t>0046</t>
  </si>
  <si>
    <t>CUST OWND ST LT S V</t>
  </si>
  <si>
    <t>0047</t>
  </si>
  <si>
    <t>AREA LIGHT-COM&amp;INDUS</t>
  </si>
  <si>
    <t>0048</t>
  </si>
  <si>
    <t>AREA LGHT-FARM&amp;RESID</t>
  </si>
  <si>
    <t>0049</t>
  </si>
  <si>
    <t>AREA LGHT-HI PRES SO</t>
  </si>
  <si>
    <t>0058</t>
  </si>
  <si>
    <t>TAX ADJUSTMENT</t>
  </si>
  <si>
    <t>0095</t>
  </si>
  <si>
    <t>WIND POWER</t>
  </si>
  <si>
    <t>0099</t>
  </si>
  <si>
    <t>MISC ELECT REVENUE</t>
  </si>
  <si>
    <t>025B</t>
  </si>
  <si>
    <t>PVD</t>
  </si>
  <si>
    <t>025P</t>
  </si>
  <si>
    <t>EX LG GEN SERV/PTLCH</t>
  </si>
  <si>
    <t>025PG</t>
  </si>
  <si>
    <t>EX LG GEN SERV/CLEAR</t>
  </si>
  <si>
    <t>MT</t>
  </si>
  <si>
    <t>OR</t>
  </si>
  <si>
    <t>WA</t>
  </si>
  <si>
    <t>0002</t>
  </si>
  <si>
    <t>RESIDENTIAL DISCOUNT</t>
  </si>
  <si>
    <t>0030</t>
  </si>
  <si>
    <t>PUMPING SERV-SPECIAL</t>
  </si>
  <si>
    <t>0058A</t>
  </si>
  <si>
    <t>TAX ADJUSTMENT TRIBA</t>
  </si>
  <si>
    <t>GD</t>
  </si>
  <si>
    <t>0101</t>
  </si>
  <si>
    <t>FIRM AND GENERAL SER</t>
  </si>
  <si>
    <t>0111</t>
  </si>
  <si>
    <t>FIRM-LARGE GEN SERV</t>
  </si>
  <si>
    <t>0112</t>
  </si>
  <si>
    <t>0146</t>
  </si>
  <si>
    <t>TRANSP SVC CUST GAS</t>
  </si>
  <si>
    <t>0147</t>
  </si>
  <si>
    <t>TRANSP SVC SPEC CON</t>
  </si>
  <si>
    <t>0158</t>
  </si>
  <si>
    <t>0159</t>
  </si>
  <si>
    <t>FIRM TRANS SPEC CONT</t>
  </si>
  <si>
    <t>0199</t>
  </si>
  <si>
    <t>MISC GAS REVENUE</t>
  </si>
  <si>
    <t>0410</t>
  </si>
  <si>
    <t>GENERAL RESIDENTIAL</t>
  </si>
  <si>
    <t>0420</t>
  </si>
  <si>
    <t>GEN NATURAL GAS SVC</t>
  </si>
  <si>
    <t>0424</t>
  </si>
  <si>
    <t>LARG GEN&amp;INDUST SVC</t>
  </si>
  <si>
    <t>0440</t>
  </si>
  <si>
    <t>INTERRUP NAT GAS SVC</t>
  </si>
  <si>
    <t>0447B</t>
  </si>
  <si>
    <t>SPEC CONTRACT-BIOMAS</t>
  </si>
  <si>
    <t>0447M</t>
  </si>
  <si>
    <t>SPEC CONTRACT-MURPHY</t>
  </si>
  <si>
    <t>0447R</t>
  </si>
  <si>
    <t>SPEC CONT-RBURG FRST</t>
  </si>
  <si>
    <t>0456</t>
  </si>
  <si>
    <t>TRANS SVC - INTERUPT</t>
  </si>
  <si>
    <t>0460</t>
  </si>
  <si>
    <t>0499</t>
  </si>
  <si>
    <t>447B</t>
  </si>
  <si>
    <t>0444</t>
  </si>
  <si>
    <t>SEASONAL NAT GAS SVC</t>
  </si>
  <si>
    <t>447R</t>
  </si>
  <si>
    <t>0102</t>
  </si>
  <si>
    <t>0121</t>
  </si>
  <si>
    <t>FIRM-HI ANNUAL LOAD</t>
  </si>
  <si>
    <t>0122</t>
  </si>
  <si>
    <t>0132</t>
  </si>
  <si>
    <t>INTERRUPTIBLE SERV</t>
  </si>
  <si>
    <t>0148</t>
  </si>
  <si>
    <t>HI VOL TRANSP SVC</t>
  </si>
  <si>
    <t>0158A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</si>
  <si>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</si>
  <si>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9, 2020</t>
    </r>
  </si>
  <si>
    <t>For Internal Use Only</t>
  </si>
  <si>
    <t>Electric Usage 12 Month-Ended</t>
  </si>
  <si>
    <t>Usage Qty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</si>
  <si>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</si>
  <si>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9, 2020</t>
    </r>
  </si>
  <si>
    <t>Electric Meters 12 Month-Ended</t>
  </si>
  <si>
    <t>Meter Qty</t>
  </si>
  <si>
    <t>Average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</si>
  <si>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</si>
  <si>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9, 2020</t>
    </r>
  </si>
  <si>
    <t>Selection Criteria:</t>
  </si>
  <si>
    <t>Tracker</t>
  </si>
  <si>
    <t xml:space="preserve"> 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</si>
  <si>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</si>
  <si>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t>Distribution:</t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</si>
  <si>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9, 2020</t>
    </r>
  </si>
  <si>
    <t>Original Request Date:</t>
  </si>
  <si>
    <r>
      <rPr>
        <sz val="8"/>
        <color theme="1"/>
        <rFont val="Arial"/>
        <family val="2"/>
      </rPr>
      <t xml:space="preserve">Report Name:  </t>
    </r>
    <r>
      <rPr>
        <sz val="8"/>
        <color theme="1"/>
        <rFont val="Arial"/>
        <family val="2"/>
      </rPr>
      <t>Revenue 12 Month Ended Report</t>
    </r>
  </si>
  <si>
    <t>Last Update Request Date:</t>
  </si>
  <si>
    <t xml:space="preserve">Scheduled: </t>
  </si>
  <si>
    <t xml:space="preserve">Report Owner: </t>
  </si>
  <si>
    <t xml:space="preserve">Report Author: </t>
  </si>
  <si>
    <t>/content/folder[@name='Finance Reporting']/folder[@name='Finance Custom']/folder[@name='Rates']/folder[@name='Jeanne Pluth']/folder[@name='Allocation Factors']/report[@name='Revenue 12 Month Ended Report']</t>
  </si>
  <si>
    <t xml:space="preserve"> Usage 12 Month-Ended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</si>
</sst>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########"/>
    <numFmt numFmtId="167" formatCode="_(* #,##0_);_(* \(#,##0\);_(* &quot;-&quot;??_);_(@_)"/>
  </numFmts>
  <fonts count="13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rgb="FFCCFFFF"/>
      </patternFill>
    </fill>
  </fills>
  <borders count="2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0C0C0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thin">
        <color indexed="64"/>
      </top>
      <bottom style="thin">
        <color indexed="64"/>
      </bottom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4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8" xfId="0" applyFont="1" applyFill="1" applyBorder="1" applyAlignment="1">
      <alignment horizontal="left" vertical="top"/>
    </xf>
    <xf numFmtId="164" fontId="7" fillId="0" borderId="5" xfId="0" applyNumberFormat="1" applyFont="1" applyBorder="1" applyAlignment="1">
      <alignment horizontal="right" vertical="top"/>
    </xf>
    <xf numFmtId="164" fontId="4" fillId="4" borderId="6" xfId="0" applyNumberFormat="1" applyFont="1" applyFill="1" applyBorder="1" applyAlignment="1">
      <alignment horizontal="right" vertical="top"/>
    </xf>
    <xf numFmtId="3" fontId="7" fillId="0" borderId="5" xfId="0" applyNumberFormat="1" applyFont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0" fontId="0" fillId="5" borderId="9" xfId="0" applyFill="1" applyBorder="1"/>
    <xf numFmtId="0" fontId="0" fillId="5" borderId="10" xfId="0" applyFill="1" applyBorder="1"/>
    <xf numFmtId="0" fontId="8" fillId="5" borderId="11" xfId="0" applyFont="1" applyFill="1" applyBorder="1" applyAlignment="1">
      <alignment horizontal="left" vertical="top"/>
    </xf>
    <xf numFmtId="3" fontId="9" fillId="6" borderId="12" xfId="0" applyNumberFormat="1" applyFont="1" applyFill="1" applyBorder="1" applyAlignment="1">
      <alignment horizontal="right" vertical="top"/>
    </xf>
    <xf numFmtId="0" fontId="10" fillId="7" borderId="13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5" fillId="2" borderId="8" xfId="0" applyFont="1" applyFill="1" applyBorder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8" fillId="5" borderId="11" xfId="0" applyFont="1" applyFill="1" applyBorder="1" applyAlignment="1">
      <alignment horizontal="left" vertical="top"/>
    </xf>
    <xf numFmtId="0" fontId="0" fillId="5" borderId="9" xfId="0" applyFill="1" applyBorder="1"/>
    <xf numFmtId="0" fontId="0" fillId="5" borderId="10" xfId="0" applyFill="1" applyBorder="1"/>
    <xf numFmtId="0" fontId="6" fillId="3" borderId="11" xfId="0" applyFont="1" applyFill="1" applyBorder="1" applyAlignment="1">
      <alignment horizontal="left" vertical="top"/>
    </xf>
    <xf numFmtId="0" fontId="0" fillId="3" borderId="9" xfId="0" applyFill="1" applyBorder="1"/>
    <xf numFmtId="0" fontId="0" fillId="3" borderId="10" xfId="0" applyFill="1" applyBorder="1"/>
    <xf numFmtId="0" fontId="3" fillId="0" borderId="0" xfId="0" applyFont="1" applyAlignment="1">
      <alignment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left" vertical="top"/>
    </xf>
    <xf numFmtId="167" fontId="7" fillId="0" borderId="5" xfId="1" applyNumberFormat="1" applyFont="1" applyBorder="1" applyAlignment="1">
      <alignment horizontal="right" vertical="top"/>
    </xf>
    <xf numFmtId="167" fontId="4" fillId="4" borderId="6" xfId="1" applyNumberFormat="1" applyFont="1" applyFill="1" applyBorder="1" applyAlignment="1">
      <alignment horizontal="right" vertical="top"/>
    </xf>
    <xf numFmtId="167" fontId="7" fillId="0" borderId="15" xfId="1" applyNumberFormat="1" applyFont="1" applyBorder="1" applyAlignment="1">
      <alignment horizontal="right" vertical="top"/>
    </xf>
    <xf numFmtId="167" fontId="0" fillId="0" borderId="5" xfId="1" applyNumberFormat="1" applyFont="1" applyBorder="1"/>
    <xf numFmtId="167" fontId="0" fillId="0" borderId="15" xfId="1" applyNumberFormat="1" applyFont="1" applyBorder="1"/>
    <xf numFmtId="167" fontId="0" fillId="0" borderId="14" xfId="1" applyNumberFormat="1" applyFont="1" applyBorder="1"/>
    <xf numFmtId="167" fontId="7" fillId="0" borderId="0" xfId="1" applyNumberFormat="1" applyFont="1" applyBorder="1" applyAlignment="1">
      <alignment horizontal="right" vertical="top"/>
    </xf>
    <xf numFmtId="167" fontId="4" fillId="4" borderId="0" xfId="1" applyNumberFormat="1" applyFont="1" applyFill="1" applyBorder="1" applyAlignment="1">
      <alignment horizontal="right" vertical="top"/>
    </xf>
    <xf numFmtId="167" fontId="9" fillId="6" borderId="12" xfId="1" applyNumberFormat="1" applyFont="1" applyFill="1" applyBorder="1" applyAlignment="1">
      <alignment horizontal="right" vertical="top"/>
    </xf>
    <xf numFmtId="167" fontId="7" fillId="0" borderId="16" xfId="1" applyNumberFormat="1" applyFont="1" applyBorder="1" applyAlignment="1">
      <alignment horizontal="right" vertical="top"/>
    </xf>
    <xf numFmtId="167" fontId="7" fillId="0" borderId="17" xfId="1" applyNumberFormat="1" applyFont="1" applyBorder="1" applyAlignment="1">
      <alignment horizontal="right" vertical="top"/>
    </xf>
    <xf numFmtId="167" fontId="4" fillId="4" borderId="18" xfId="1" applyNumberFormat="1" applyFont="1" applyFill="1" applyBorder="1" applyAlignment="1">
      <alignment horizontal="right" vertical="top"/>
    </xf>
    <xf numFmtId="167" fontId="7" fillId="0" borderId="19" xfId="1" applyNumberFormat="1" applyFont="1" applyBorder="1" applyAlignment="1">
      <alignment horizontal="right" vertical="top"/>
    </xf>
    <xf numFmtId="9" fontId="7" fillId="0" borderId="0" xfId="2" applyFont="1" applyFill="1" applyBorder="1" applyAlignment="1">
      <alignment horizontal="right" vertical="top"/>
    </xf>
    <xf numFmtId="9" fontId="0" fillId="0" borderId="20" xfId="2" applyFont="1" applyFill="1" applyBorder="1"/>
    <xf numFmtId="9" fontId="7" fillId="0" borderId="7" xfId="2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cker/task.aspx?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zoomScaleNormal="100" workbookViewId="0">
      <selection activeCell="D5" sqref="D5"/>
    </sheetView>
  </sheetViews>
  <sheetFormatPr defaultRowHeight="12.75" customHeight="1" x14ac:dyDescent="0.25"/>
  <cols>
    <col min="1" max="1" width="7.8867187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21875" customWidth="1"/>
    <col min="9" max="11" width="10.6640625" bestFit="1" customWidth="1"/>
    <col min="12" max="12" width="11.6640625" customWidth="1"/>
    <col min="13" max="14" width="10.6640625" bestFit="1" customWidth="1"/>
    <col min="15" max="16" width="11.6640625" bestFit="1" customWidth="1"/>
    <col min="17" max="17" width="12.6640625" bestFit="1" customWidth="1"/>
  </cols>
  <sheetData>
    <row r="1" spans="1:18" ht="21" customHeight="1" x14ac:dyDescent="0.25">
      <c r="H1" s="1" t="s">
        <v>145</v>
      </c>
      <c r="L1" s="2" t="s">
        <v>1</v>
      </c>
    </row>
    <row r="2" spans="1:18" ht="13.2" x14ac:dyDescent="0.25">
      <c r="L2" s="3" t="s">
        <v>2</v>
      </c>
    </row>
    <row r="3" spans="1:18" ht="12.75" customHeight="1" thickBot="1" x14ac:dyDescent="0.3"/>
    <row r="4" spans="1:18" ht="13.8" thickBot="1" x14ac:dyDescent="0.3">
      <c r="A4" s="4" t="s">
        <v>124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</row>
    <row r="5" spans="1:18" ht="13.8" thickBot="1" x14ac:dyDescent="0.3">
      <c r="A5" s="7" t="s">
        <v>17</v>
      </c>
      <c r="B5" s="9"/>
      <c r="C5" s="10"/>
      <c r="D5" s="7" t="s">
        <v>18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8" ht="13.8" thickBot="1" x14ac:dyDescent="0.3">
      <c r="A6" s="15" t="s">
        <v>74</v>
      </c>
      <c r="B6" s="15" t="s">
        <v>20</v>
      </c>
      <c r="C6" s="15" t="s">
        <v>75</v>
      </c>
      <c r="D6" s="15" t="s">
        <v>76</v>
      </c>
      <c r="E6" s="46">
        <v>10070230.81239</v>
      </c>
      <c r="F6" s="46">
        <v>10822199.677510001</v>
      </c>
      <c r="G6" s="46">
        <v>11031998.856170001</v>
      </c>
      <c r="H6" s="46">
        <v>5790055.2573600002</v>
      </c>
      <c r="I6" s="46">
        <v>3266635.7782600001</v>
      </c>
      <c r="J6" s="46">
        <v>1685782.31277</v>
      </c>
      <c r="K6" s="46">
        <v>1268151.2161099999</v>
      </c>
      <c r="L6" s="46">
        <v>1051011.9047399999</v>
      </c>
      <c r="M6" s="46">
        <v>1225022.7427000001</v>
      </c>
      <c r="N6" s="46">
        <v>3808437.2141100001</v>
      </c>
      <c r="O6" s="46">
        <v>6978358.61785</v>
      </c>
      <c r="P6" s="46">
        <v>9695503.3681199998</v>
      </c>
      <c r="Q6" s="47">
        <v>66693387.758089997</v>
      </c>
    </row>
    <row r="7" spans="1:18" ht="13.8" thickBot="1" x14ac:dyDescent="0.3">
      <c r="A7" s="13"/>
      <c r="B7" s="13"/>
      <c r="C7" s="15" t="s">
        <v>77</v>
      </c>
      <c r="D7" s="15" t="s">
        <v>78</v>
      </c>
      <c r="E7" s="46">
        <v>3338729.2603699998</v>
      </c>
      <c r="F7" s="46">
        <v>3524633.8107699999</v>
      </c>
      <c r="G7" s="46">
        <v>3675835.3239000002</v>
      </c>
      <c r="H7" s="46">
        <v>2239888.0659400001</v>
      </c>
      <c r="I7" s="46">
        <v>1499985.0497300001</v>
      </c>
      <c r="J7" s="46">
        <v>1087665.11996</v>
      </c>
      <c r="K7" s="46">
        <v>1093763.93</v>
      </c>
      <c r="L7" s="46">
        <v>1050344.7660000001</v>
      </c>
      <c r="M7" s="46">
        <v>1059595.6315299999</v>
      </c>
      <c r="N7" s="46">
        <v>1745430.7832899999</v>
      </c>
      <c r="O7" s="46">
        <v>2516923.68689</v>
      </c>
      <c r="P7" s="46">
        <v>3146774.9418100002</v>
      </c>
      <c r="Q7" s="47">
        <v>25979570.370189998</v>
      </c>
    </row>
    <row r="8" spans="1:18" ht="13.8" thickBot="1" x14ac:dyDescent="0.3">
      <c r="A8" s="13"/>
      <c r="B8" s="13"/>
      <c r="C8" s="15" t="s">
        <v>79</v>
      </c>
      <c r="D8" s="15" t="s">
        <v>78</v>
      </c>
      <c r="E8" s="46">
        <v>1074.7860000000001</v>
      </c>
      <c r="F8" s="46">
        <v>974.31399999999996</v>
      </c>
      <c r="G8" s="46">
        <v>1384.5719999999999</v>
      </c>
      <c r="H8" s="46">
        <v>13367.691000000001</v>
      </c>
      <c r="I8" s="46">
        <v>33005.557000000001</v>
      </c>
      <c r="J8" s="46">
        <v>31218.732</v>
      </c>
      <c r="K8" s="46">
        <v>46279.387999999999</v>
      </c>
      <c r="L8" s="46">
        <v>65502.921999999999</v>
      </c>
      <c r="M8" s="46">
        <v>30708.458999999999</v>
      </c>
      <c r="N8" s="46">
        <v>41697.875999999997</v>
      </c>
      <c r="O8" s="46">
        <v>56409.178999999996</v>
      </c>
      <c r="P8" s="46">
        <v>5136.7979999999998</v>
      </c>
      <c r="Q8" s="47">
        <v>326760.27399999998</v>
      </c>
    </row>
    <row r="9" spans="1:18" ht="13.8" thickBot="1" x14ac:dyDescent="0.3">
      <c r="A9" s="13"/>
      <c r="B9" s="13"/>
      <c r="C9" s="15" t="s">
        <v>80</v>
      </c>
      <c r="D9" s="15" t="s">
        <v>81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8" ht="13.8" thickBot="1" x14ac:dyDescent="0.3">
      <c r="A10" s="13"/>
      <c r="B10" s="13"/>
      <c r="C10" s="15" t="s">
        <v>82</v>
      </c>
      <c r="D10" s="15" t="s">
        <v>83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8" ht="13.8" thickBot="1" x14ac:dyDescent="0.3">
      <c r="A11" s="13"/>
      <c r="B11" s="13"/>
      <c r="C11" s="15" t="s">
        <v>84</v>
      </c>
      <c r="D11" s="15" t="s">
        <v>54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ht="13.8" thickBot="1" x14ac:dyDescent="0.3">
      <c r="A12" s="13"/>
      <c r="B12" s="13"/>
      <c r="C12" s="15" t="s">
        <v>85</v>
      </c>
      <c r="D12" s="15" t="s">
        <v>86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8" ht="13.8" thickBot="1" x14ac:dyDescent="0.3">
      <c r="A13" s="13"/>
      <c r="B13" s="14"/>
      <c r="C13" s="15" t="s">
        <v>87</v>
      </c>
      <c r="D13" s="15" t="s">
        <v>88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57">
        <v>0</v>
      </c>
    </row>
    <row r="14" spans="1:18" ht="13.8" thickBot="1" x14ac:dyDescent="0.3">
      <c r="A14" s="13"/>
      <c r="B14" s="14"/>
      <c r="C14" s="15"/>
      <c r="D14" s="15"/>
      <c r="E14" s="56">
        <f>SUM(E6:E13)</f>
        <v>13410034.858759999</v>
      </c>
      <c r="F14" s="56">
        <f t="shared" ref="F14:Q14" si="0">SUM(F6:F13)</f>
        <v>14347807.802279999</v>
      </c>
      <c r="G14" s="56">
        <f t="shared" si="0"/>
        <v>14709218.752070002</v>
      </c>
      <c r="H14" s="56">
        <f t="shared" si="0"/>
        <v>8043311.0142999999</v>
      </c>
      <c r="I14" s="56">
        <f t="shared" si="0"/>
        <v>4799626.3849900002</v>
      </c>
      <c r="J14" s="56">
        <f t="shared" si="0"/>
        <v>2804666.1647299998</v>
      </c>
      <c r="K14" s="56">
        <f t="shared" si="0"/>
        <v>2408194.5341099999</v>
      </c>
      <c r="L14" s="56">
        <f t="shared" si="0"/>
        <v>2166859.5927399998</v>
      </c>
      <c r="M14" s="56">
        <f t="shared" si="0"/>
        <v>2315326.83323</v>
      </c>
      <c r="N14" s="56">
        <f t="shared" si="0"/>
        <v>5595565.8733999999</v>
      </c>
      <c r="O14" s="56">
        <f t="shared" si="0"/>
        <v>9551691.4837400001</v>
      </c>
      <c r="P14" s="56">
        <f t="shared" si="0"/>
        <v>12847415.107930001</v>
      </c>
      <c r="Q14" s="56">
        <f t="shared" si="0"/>
        <v>92999718.402280003</v>
      </c>
      <c r="R14" s="61">
        <f>Q14/Q47</f>
        <v>0.23581085744139463</v>
      </c>
    </row>
    <row r="15" spans="1:18" ht="13.8" thickBot="1" x14ac:dyDescent="0.3">
      <c r="A15" s="13"/>
      <c r="B15" s="14"/>
      <c r="C15" s="15"/>
      <c r="D15" s="1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ht="13.8" thickBot="1" x14ac:dyDescent="0.3">
      <c r="A16" s="13"/>
      <c r="B16" s="15" t="s">
        <v>66</v>
      </c>
      <c r="C16" s="15" t="s">
        <v>89</v>
      </c>
      <c r="D16" s="15" t="s">
        <v>90</v>
      </c>
      <c r="E16" s="46">
        <v>8796613.9720099997</v>
      </c>
      <c r="F16" s="46">
        <v>7660413.0717900004</v>
      </c>
      <c r="G16" s="46">
        <v>8395001.5288299993</v>
      </c>
      <c r="H16" s="46">
        <v>4805623.3597400002</v>
      </c>
      <c r="I16" s="46">
        <v>2872206.1567500001</v>
      </c>
      <c r="J16" s="46">
        <v>1848405.5789399999</v>
      </c>
      <c r="K16" s="46">
        <v>1193158.00969</v>
      </c>
      <c r="L16" s="46">
        <v>1016891.49226</v>
      </c>
      <c r="M16" s="46">
        <v>1123690.3348099999</v>
      </c>
      <c r="N16" s="46">
        <v>2769431.0167200002</v>
      </c>
      <c r="O16" s="46">
        <v>4930589.6222900003</v>
      </c>
      <c r="P16" s="46">
        <v>7859772.4313000003</v>
      </c>
      <c r="Q16" s="47">
        <v>53271796.575130001</v>
      </c>
    </row>
    <row r="17" spans="1:18" ht="13.8" thickBot="1" x14ac:dyDescent="0.3">
      <c r="A17" s="13"/>
      <c r="B17" s="13"/>
      <c r="C17" s="15" t="s">
        <v>91</v>
      </c>
      <c r="D17" s="15" t="s">
        <v>92</v>
      </c>
      <c r="E17" s="46">
        <v>4679404.7905700002</v>
      </c>
      <c r="F17" s="46">
        <v>4130788.3904900001</v>
      </c>
      <c r="G17" s="46">
        <v>4615079.03737</v>
      </c>
      <c r="H17" s="46">
        <v>2715750.5857899999</v>
      </c>
      <c r="I17" s="46">
        <v>1656041.2628800001</v>
      </c>
      <c r="J17" s="46">
        <v>1187286.9530499999</v>
      </c>
      <c r="K17" s="46">
        <v>895369.66084999999</v>
      </c>
      <c r="L17" s="46">
        <v>799183.39882</v>
      </c>
      <c r="M17" s="46">
        <v>855383.49049</v>
      </c>
      <c r="N17" s="46">
        <v>1543208.5745000001</v>
      </c>
      <c r="O17" s="46">
        <v>2640737.0194999999</v>
      </c>
      <c r="P17" s="46">
        <v>4119513.1104899999</v>
      </c>
      <c r="Q17" s="47">
        <v>29837746.274799999</v>
      </c>
    </row>
    <row r="18" spans="1:18" ht="13.8" thickBot="1" x14ac:dyDescent="0.3">
      <c r="A18" s="13"/>
      <c r="B18" s="13"/>
      <c r="C18" s="15" t="s">
        <v>93</v>
      </c>
      <c r="D18" s="15" t="s">
        <v>94</v>
      </c>
      <c r="E18" s="46">
        <v>480535.13099999999</v>
      </c>
      <c r="F18" s="46">
        <v>429127.48110999999</v>
      </c>
      <c r="G18" s="46">
        <v>485979.02518</v>
      </c>
      <c r="H18" s="46">
        <v>393256.22463000001</v>
      </c>
      <c r="I18" s="46">
        <v>322231.55898999999</v>
      </c>
      <c r="J18" s="46">
        <v>285688.20299999998</v>
      </c>
      <c r="K18" s="46">
        <v>255178.20600000001</v>
      </c>
      <c r="L18" s="46">
        <v>256787.7</v>
      </c>
      <c r="M18" s="46">
        <v>249925.666</v>
      </c>
      <c r="N18" s="46">
        <v>319910.33643999998</v>
      </c>
      <c r="O18" s="46">
        <v>402196.29025000002</v>
      </c>
      <c r="P18" s="46">
        <v>486699.63309000002</v>
      </c>
      <c r="Q18" s="47">
        <v>4367515.4556900002</v>
      </c>
    </row>
    <row r="19" spans="1:18" ht="13.8" thickBot="1" x14ac:dyDescent="0.3">
      <c r="A19" s="13"/>
      <c r="B19" s="13"/>
      <c r="C19" s="15" t="s">
        <v>95</v>
      </c>
      <c r="D19" s="15" t="s">
        <v>96</v>
      </c>
      <c r="E19" s="46">
        <v>626671.01100000006</v>
      </c>
      <c r="F19" s="46">
        <v>632807.04200000002</v>
      </c>
      <c r="G19" s="46">
        <v>969067.58900000004</v>
      </c>
      <c r="H19" s="46">
        <v>702492.505</v>
      </c>
      <c r="I19" s="46">
        <v>755133.54</v>
      </c>
      <c r="J19" s="46">
        <v>623661.92200000002</v>
      </c>
      <c r="K19" s="46">
        <v>548200.58499999996</v>
      </c>
      <c r="L19" s="46">
        <v>474952.179</v>
      </c>
      <c r="M19" s="46">
        <v>563361.38699999999</v>
      </c>
      <c r="N19" s="46">
        <v>565088.23699999996</v>
      </c>
      <c r="O19" s="46">
        <v>742285.46900000004</v>
      </c>
      <c r="P19" s="46">
        <v>772931.95</v>
      </c>
      <c r="Q19" s="47">
        <v>7976653.4160000002</v>
      </c>
    </row>
    <row r="20" spans="1:18" ht="13.8" thickBot="1" x14ac:dyDescent="0.3">
      <c r="A20" s="13"/>
      <c r="B20" s="13"/>
      <c r="C20" s="15" t="s">
        <v>97</v>
      </c>
      <c r="D20" s="15" t="s">
        <v>98</v>
      </c>
      <c r="E20" s="46">
        <v>4736</v>
      </c>
      <c r="F20" s="46">
        <v>3670</v>
      </c>
      <c r="G20" s="46">
        <v>5760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7">
        <v>14166</v>
      </c>
    </row>
    <row r="21" spans="1:18" ht="13.8" thickBot="1" x14ac:dyDescent="0.3">
      <c r="A21" s="13"/>
      <c r="B21" s="13"/>
      <c r="C21" s="15" t="s">
        <v>99</v>
      </c>
      <c r="D21" s="15" t="s">
        <v>100</v>
      </c>
      <c r="E21" s="46">
        <v>131188</v>
      </c>
      <c r="F21" s="46">
        <v>207075</v>
      </c>
      <c r="G21" s="46">
        <v>151913</v>
      </c>
      <c r="H21" s="46">
        <v>210355</v>
      </c>
      <c r="I21" s="46">
        <v>234226</v>
      </c>
      <c r="J21" s="46">
        <v>216012</v>
      </c>
      <c r="K21" s="46">
        <v>210905</v>
      </c>
      <c r="L21" s="46">
        <v>220720</v>
      </c>
      <c r="M21" s="46">
        <v>218250</v>
      </c>
      <c r="N21" s="46">
        <v>204997</v>
      </c>
      <c r="O21" s="46">
        <v>208858</v>
      </c>
      <c r="P21" s="46">
        <v>208598</v>
      </c>
      <c r="Q21" s="47">
        <v>2423097</v>
      </c>
    </row>
    <row r="22" spans="1:18" ht="13.8" thickBot="1" x14ac:dyDescent="0.3">
      <c r="A22" s="13"/>
      <c r="B22" s="13"/>
      <c r="C22" s="15" t="s">
        <v>101</v>
      </c>
      <c r="D22" s="15" t="s">
        <v>102</v>
      </c>
      <c r="E22" s="46">
        <v>207956</v>
      </c>
      <c r="F22" s="46">
        <v>295717</v>
      </c>
      <c r="G22" s="46">
        <v>263828</v>
      </c>
      <c r="H22" s="46">
        <v>294872</v>
      </c>
      <c r="I22" s="46">
        <v>285805</v>
      </c>
      <c r="J22" s="46">
        <v>269895</v>
      </c>
      <c r="K22" s="46">
        <v>268894</v>
      </c>
      <c r="L22" s="46">
        <v>257060</v>
      </c>
      <c r="M22" s="46">
        <v>266880</v>
      </c>
      <c r="N22" s="46">
        <v>271187</v>
      </c>
      <c r="O22" s="46">
        <v>275736</v>
      </c>
      <c r="P22" s="46">
        <v>248358</v>
      </c>
      <c r="Q22" s="47">
        <v>3206188</v>
      </c>
    </row>
    <row r="23" spans="1:18" ht="13.8" thickBot="1" x14ac:dyDescent="0.3">
      <c r="A23" s="13"/>
      <c r="B23" s="13"/>
      <c r="C23" s="15" t="s">
        <v>103</v>
      </c>
      <c r="D23" s="15" t="s">
        <v>104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8" ht="13.8" thickBot="1" x14ac:dyDescent="0.3">
      <c r="A24" s="13"/>
      <c r="B24" s="13"/>
      <c r="C24" s="15" t="s">
        <v>105</v>
      </c>
      <c r="D24" s="15" t="s">
        <v>54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</row>
    <row r="25" spans="1:18" ht="13.8" thickBot="1" x14ac:dyDescent="0.3">
      <c r="A25" s="13"/>
      <c r="B25" s="13"/>
      <c r="C25" s="15" t="s">
        <v>106</v>
      </c>
      <c r="D25" s="15" t="s">
        <v>88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</row>
    <row r="26" spans="1:18" ht="13.8" thickBot="1" x14ac:dyDescent="0.3">
      <c r="A26" s="13"/>
      <c r="B26" s="13"/>
      <c r="C26" s="15" t="s">
        <v>107</v>
      </c>
      <c r="D26" s="15" t="s">
        <v>98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8" ht="13.8" thickBot="1" x14ac:dyDescent="0.3">
      <c r="A27" s="13"/>
      <c r="B27" s="13"/>
      <c r="C27" s="15" t="s">
        <v>87</v>
      </c>
      <c r="D27" s="15" t="s">
        <v>88</v>
      </c>
      <c r="E27" s="49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8" ht="13.8" thickBot="1" x14ac:dyDescent="0.3">
      <c r="A28" s="13"/>
      <c r="B28" s="13"/>
      <c r="C28" s="15" t="s">
        <v>108</v>
      </c>
      <c r="D28" s="15" t="s">
        <v>109</v>
      </c>
      <c r="E28" s="49"/>
      <c r="F28" s="49"/>
      <c r="G28" s="49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8" ht="13.8" thickBot="1" x14ac:dyDescent="0.3">
      <c r="A29" s="13"/>
      <c r="B29" s="14"/>
      <c r="C29" s="15" t="s">
        <v>110</v>
      </c>
      <c r="D29" s="15" t="s">
        <v>102</v>
      </c>
      <c r="E29" s="50"/>
      <c r="F29" s="50"/>
      <c r="G29" s="50"/>
      <c r="H29" s="50"/>
      <c r="I29" s="50"/>
      <c r="J29" s="50"/>
      <c r="K29" s="50"/>
      <c r="L29" s="50"/>
      <c r="M29" s="48"/>
      <c r="N29" s="48"/>
      <c r="O29" s="48"/>
      <c r="P29" s="48"/>
      <c r="Q29" s="57"/>
    </row>
    <row r="30" spans="1:18" ht="13.8" thickBot="1" x14ac:dyDescent="0.3">
      <c r="A30" s="13"/>
      <c r="B30" s="14"/>
      <c r="C30" s="15"/>
      <c r="D30" s="15"/>
      <c r="E30" s="51">
        <f>SUM(E16:E29)</f>
        <v>14927104.904579999</v>
      </c>
      <c r="F30" s="51">
        <f t="shared" ref="F30:Q30" si="1">SUM(F16:F29)</f>
        <v>13359597.98539</v>
      </c>
      <c r="G30" s="51">
        <f t="shared" si="1"/>
        <v>14886628.18038</v>
      </c>
      <c r="H30" s="51">
        <f t="shared" si="1"/>
        <v>9122349.6751600001</v>
      </c>
      <c r="I30" s="51">
        <f t="shared" si="1"/>
        <v>6125643.5186200002</v>
      </c>
      <c r="J30" s="51">
        <f t="shared" si="1"/>
        <v>4430949.65699</v>
      </c>
      <c r="K30" s="51">
        <f t="shared" si="1"/>
        <v>3371705.4615399996</v>
      </c>
      <c r="L30" s="51">
        <f t="shared" si="1"/>
        <v>3025594.7700800002</v>
      </c>
      <c r="M30" s="51">
        <f t="shared" si="1"/>
        <v>3277490.8783</v>
      </c>
      <c r="N30" s="51">
        <f t="shared" si="1"/>
        <v>5673822.1646600002</v>
      </c>
      <c r="O30" s="51">
        <f t="shared" si="1"/>
        <v>9200402.4010400008</v>
      </c>
      <c r="P30" s="51">
        <f t="shared" si="1"/>
        <v>13695873.124880001</v>
      </c>
      <c r="Q30" s="51">
        <f t="shared" si="1"/>
        <v>101097162.72161999</v>
      </c>
      <c r="R30" s="60">
        <f>Q30/Q47</f>
        <v>0.25634280442824381</v>
      </c>
    </row>
    <row r="31" spans="1:18" ht="13.8" thickBot="1" x14ac:dyDescent="0.3">
      <c r="A31" s="13"/>
      <c r="B31" s="14"/>
      <c r="C31" s="15"/>
      <c r="D31" s="15"/>
      <c r="E31" s="49"/>
      <c r="F31" s="49"/>
      <c r="G31" s="49"/>
      <c r="H31" s="49"/>
      <c r="I31" s="49"/>
      <c r="J31" s="49"/>
      <c r="K31" s="49"/>
      <c r="L31" s="49"/>
      <c r="M31" s="46"/>
      <c r="N31" s="46"/>
      <c r="O31" s="46"/>
      <c r="P31" s="46"/>
      <c r="Q31" s="47"/>
    </row>
    <row r="32" spans="1:18" ht="13.8" thickBot="1" x14ac:dyDescent="0.3">
      <c r="A32" s="13"/>
      <c r="B32" s="15" t="s">
        <v>67</v>
      </c>
      <c r="C32" s="15" t="s">
        <v>75</v>
      </c>
      <c r="D32" s="15" t="s">
        <v>76</v>
      </c>
      <c r="E32" s="46">
        <v>21169040.568670001</v>
      </c>
      <c r="F32" s="46">
        <v>21909865.068100002</v>
      </c>
      <c r="G32" s="46">
        <v>23917039.473219998</v>
      </c>
      <c r="H32" s="46">
        <v>11867790.09626</v>
      </c>
      <c r="I32" s="46">
        <v>6580393.5395900002</v>
      </c>
      <c r="J32" s="46">
        <v>3077535.4767700001</v>
      </c>
      <c r="K32" s="46">
        <v>2533389.4658300001</v>
      </c>
      <c r="L32" s="46">
        <v>2140681.8077699998</v>
      </c>
      <c r="M32" s="46">
        <v>2441636.7374399998</v>
      </c>
      <c r="N32" s="46">
        <v>7600320.5581099996</v>
      </c>
      <c r="O32" s="46">
        <v>13933385.69479</v>
      </c>
      <c r="P32" s="46">
        <v>20257388.459169999</v>
      </c>
      <c r="Q32" s="47">
        <v>137428466.94571999</v>
      </c>
    </row>
    <row r="33" spans="1:18" ht="13.8" thickBot="1" x14ac:dyDescent="0.3">
      <c r="A33" s="13"/>
      <c r="B33" s="13"/>
      <c r="C33" s="15" t="s">
        <v>111</v>
      </c>
      <c r="D33" s="15" t="s">
        <v>69</v>
      </c>
      <c r="E33" s="46">
        <v>21979.498820000001</v>
      </c>
      <c r="F33" s="46">
        <v>22522.469840000002</v>
      </c>
      <c r="G33" s="46">
        <v>24533.96168</v>
      </c>
      <c r="H33" s="46">
        <v>12724.710569999999</v>
      </c>
      <c r="I33" s="46">
        <v>7253.1650600000003</v>
      </c>
      <c r="J33" s="46">
        <v>3044.4360299999998</v>
      </c>
      <c r="K33" s="46">
        <v>2206.4956400000001</v>
      </c>
      <c r="L33" s="46">
        <v>1872.3195599999999</v>
      </c>
      <c r="M33" s="46">
        <v>2251.4028899999998</v>
      </c>
      <c r="N33" s="46">
        <v>6260.3701300000002</v>
      </c>
      <c r="O33" s="46">
        <v>11798.551299999999</v>
      </c>
      <c r="P33" s="46">
        <v>18576.62529</v>
      </c>
      <c r="Q33" s="47">
        <v>135024.00680999999</v>
      </c>
    </row>
    <row r="34" spans="1:18" ht="13.8" thickBot="1" x14ac:dyDescent="0.3">
      <c r="A34" s="13"/>
      <c r="B34" s="13"/>
      <c r="C34" s="15" t="s">
        <v>77</v>
      </c>
      <c r="D34" s="15" t="s">
        <v>78</v>
      </c>
      <c r="E34" s="46">
        <v>7907718.6622400004</v>
      </c>
      <c r="F34" s="46">
        <v>8359692.2839900004</v>
      </c>
      <c r="G34" s="46">
        <v>8879428.6829899997</v>
      </c>
      <c r="H34" s="46">
        <v>5350080.2127799997</v>
      </c>
      <c r="I34" s="46">
        <v>3292591.0162300002</v>
      </c>
      <c r="J34" s="46">
        <v>2360232.3919600002</v>
      </c>
      <c r="K34" s="46">
        <v>1930036.2632299999</v>
      </c>
      <c r="L34" s="46">
        <v>1726388.3343100001</v>
      </c>
      <c r="M34" s="46">
        <v>1977936.2909299999</v>
      </c>
      <c r="N34" s="46">
        <v>3658692.9313500002</v>
      </c>
      <c r="O34" s="46">
        <v>5684787.3211899996</v>
      </c>
      <c r="P34" s="46">
        <v>7749217.9453600002</v>
      </c>
      <c r="Q34" s="47">
        <v>58876802.336560003</v>
      </c>
    </row>
    <row r="35" spans="1:18" ht="13.8" thickBot="1" x14ac:dyDescent="0.3">
      <c r="A35" s="13"/>
      <c r="B35" s="13"/>
      <c r="C35" s="15" t="s">
        <v>79</v>
      </c>
      <c r="D35" s="15" t="s">
        <v>78</v>
      </c>
      <c r="E35" s="46">
        <v>17301.425999999999</v>
      </c>
      <c r="F35" s="46">
        <v>22381.554</v>
      </c>
      <c r="G35" s="46">
        <v>17519.166000000001</v>
      </c>
      <c r="H35" s="46">
        <v>12233.788</v>
      </c>
      <c r="I35" s="46">
        <v>9290.1059999999998</v>
      </c>
      <c r="J35" s="46">
        <v>5926.2240000000002</v>
      </c>
      <c r="K35" s="46">
        <v>5552.99</v>
      </c>
      <c r="L35" s="46">
        <v>5665.0860000000002</v>
      </c>
      <c r="M35" s="46">
        <v>6765.2939999999999</v>
      </c>
      <c r="N35" s="46">
        <v>11540.242</v>
      </c>
      <c r="O35" s="46">
        <v>16255.312</v>
      </c>
      <c r="P35" s="46">
        <v>18990.132000000001</v>
      </c>
      <c r="Q35" s="47">
        <v>149421.32</v>
      </c>
    </row>
    <row r="36" spans="1:18" ht="13.8" thickBot="1" x14ac:dyDescent="0.3">
      <c r="A36" s="13"/>
      <c r="B36" s="13"/>
      <c r="C36" s="15" t="s">
        <v>112</v>
      </c>
      <c r="D36" s="15" t="s">
        <v>113</v>
      </c>
      <c r="E36" s="46">
        <v>172849.799</v>
      </c>
      <c r="F36" s="46">
        <v>170359.236</v>
      </c>
      <c r="G36" s="46">
        <v>164839.584</v>
      </c>
      <c r="H36" s="46">
        <v>118160.238</v>
      </c>
      <c r="I36" s="46">
        <v>108163.182</v>
      </c>
      <c r="J36" s="46">
        <v>-41612.80474</v>
      </c>
      <c r="K36" s="46">
        <v>78960.495999999999</v>
      </c>
      <c r="L36" s="46">
        <v>109627.87699999999</v>
      </c>
      <c r="M36" s="46">
        <v>86446.432000000001</v>
      </c>
      <c r="N36" s="46">
        <v>137341.47399999999</v>
      </c>
      <c r="O36" s="46">
        <v>186105.818</v>
      </c>
      <c r="P36" s="46">
        <v>204341.89</v>
      </c>
      <c r="Q36" s="47">
        <v>1495583.22126</v>
      </c>
    </row>
    <row r="37" spans="1:18" ht="13.8" thickBot="1" x14ac:dyDescent="0.3">
      <c r="A37" s="13"/>
      <c r="B37" s="13"/>
      <c r="C37" s="15" t="s">
        <v>114</v>
      </c>
      <c r="D37" s="15" t="s">
        <v>113</v>
      </c>
      <c r="E37" s="46">
        <v>58512.194000000003</v>
      </c>
      <c r="F37" s="46">
        <v>55557.243999999999</v>
      </c>
      <c r="G37" s="46">
        <v>69433.48</v>
      </c>
      <c r="H37" s="46">
        <v>47250.396000000001</v>
      </c>
      <c r="I37" s="46">
        <v>40225.32</v>
      </c>
      <c r="J37" s="46">
        <v>26141.696</v>
      </c>
      <c r="K37" s="46">
        <v>29214.02</v>
      </c>
      <c r="L37" s="46">
        <v>25080.812999999998</v>
      </c>
      <c r="M37" s="46">
        <v>24698.952000000001</v>
      </c>
      <c r="N37" s="46">
        <v>30772.944</v>
      </c>
      <c r="O37" s="46">
        <v>263533.55699999997</v>
      </c>
      <c r="P37" s="46">
        <v>536882.13899999997</v>
      </c>
      <c r="Q37" s="47">
        <v>1207302.7549999999</v>
      </c>
    </row>
    <row r="38" spans="1:18" ht="13.8" thickBot="1" x14ac:dyDescent="0.3">
      <c r="A38" s="13"/>
      <c r="B38" s="13"/>
      <c r="C38" s="15" t="s">
        <v>115</v>
      </c>
      <c r="D38" s="15" t="s">
        <v>116</v>
      </c>
      <c r="E38" s="46">
        <v>141223.598</v>
      </c>
      <c r="F38" s="46">
        <v>142095.962</v>
      </c>
      <c r="G38" s="46">
        <v>133435.25399999999</v>
      </c>
      <c r="H38" s="46">
        <v>97799.154999999999</v>
      </c>
      <c r="I38" s="46">
        <v>74295.216</v>
      </c>
      <c r="J38" s="46">
        <v>52474.186000000002</v>
      </c>
      <c r="K38" s="46">
        <v>38599.68</v>
      </c>
      <c r="L38" s="46">
        <v>36912.334999999999</v>
      </c>
      <c r="M38" s="46">
        <v>11737.691999999999</v>
      </c>
      <c r="N38" s="46">
        <v>107004.38</v>
      </c>
      <c r="O38" s="46">
        <v>95173.206999999995</v>
      </c>
      <c r="P38" s="46">
        <v>62449.625</v>
      </c>
      <c r="Q38" s="47">
        <v>993200.29</v>
      </c>
    </row>
    <row r="39" spans="1:18" ht="13.8" thickBot="1" x14ac:dyDescent="0.3">
      <c r="A39" s="13"/>
      <c r="B39" s="13"/>
      <c r="C39" s="15" t="s">
        <v>80</v>
      </c>
      <c r="D39" s="15" t="s">
        <v>81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</row>
    <row r="40" spans="1:18" ht="13.8" thickBot="1" x14ac:dyDescent="0.3">
      <c r="A40" s="13"/>
      <c r="B40" s="13"/>
      <c r="C40" s="15" t="s">
        <v>82</v>
      </c>
      <c r="D40" s="15" t="s">
        <v>83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</row>
    <row r="41" spans="1:18" ht="13.8" thickBot="1" x14ac:dyDescent="0.3">
      <c r="A41" s="13"/>
      <c r="B41" s="13"/>
      <c r="C41" s="15" t="s">
        <v>117</v>
      </c>
      <c r="D41" s="15" t="s">
        <v>118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</row>
    <row r="42" spans="1:18" ht="13.8" thickBot="1" x14ac:dyDescent="0.3">
      <c r="A42" s="13"/>
      <c r="B42" s="13"/>
      <c r="C42" s="15" t="s">
        <v>84</v>
      </c>
      <c r="D42" s="15" t="s">
        <v>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7">
        <v>0</v>
      </c>
    </row>
    <row r="43" spans="1:18" ht="13.8" thickBot="1" x14ac:dyDescent="0.3">
      <c r="A43" s="13"/>
      <c r="B43" s="13"/>
      <c r="C43" s="15" t="s">
        <v>119</v>
      </c>
      <c r="D43" s="15" t="s">
        <v>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7">
        <v>0</v>
      </c>
    </row>
    <row r="44" spans="1:18" ht="13.8" thickBot="1" x14ac:dyDescent="0.3">
      <c r="A44" s="13"/>
      <c r="B44" s="14"/>
      <c r="C44" s="15" t="s">
        <v>87</v>
      </c>
      <c r="D44" s="15" t="s">
        <v>88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57">
        <v>0</v>
      </c>
    </row>
    <row r="45" spans="1:18" ht="13.2" x14ac:dyDescent="0.25">
      <c r="A45" s="13"/>
      <c r="B45" s="44"/>
      <c r="C45" s="45"/>
      <c r="D45" s="45"/>
      <c r="E45" s="55">
        <f>SUM(E32:E44)</f>
        <v>29488625.74673</v>
      </c>
      <c r="F45" s="55">
        <f t="shared" ref="F45:Q45" si="2">SUM(F32:F44)</f>
        <v>30682473.817930005</v>
      </c>
      <c r="G45" s="55">
        <f t="shared" si="2"/>
        <v>33206229.601889998</v>
      </c>
      <c r="H45" s="55">
        <f t="shared" si="2"/>
        <v>17506038.596610002</v>
      </c>
      <c r="I45" s="55">
        <f t="shared" si="2"/>
        <v>10112211.544880001</v>
      </c>
      <c r="J45" s="55">
        <f t="shared" si="2"/>
        <v>5483741.6060200008</v>
      </c>
      <c r="K45" s="55">
        <f t="shared" si="2"/>
        <v>4617959.4106999999</v>
      </c>
      <c r="L45" s="55">
        <f t="shared" si="2"/>
        <v>4046228.5726400004</v>
      </c>
      <c r="M45" s="55">
        <f t="shared" si="2"/>
        <v>4551472.8012599992</v>
      </c>
      <c r="N45" s="55">
        <f t="shared" si="2"/>
        <v>11551932.899590001</v>
      </c>
      <c r="O45" s="55">
        <f t="shared" si="2"/>
        <v>20191039.461279999</v>
      </c>
      <c r="P45" s="55">
        <f t="shared" si="2"/>
        <v>28847846.815819997</v>
      </c>
      <c r="Q45" s="55">
        <f t="shared" si="2"/>
        <v>200285800.87535</v>
      </c>
      <c r="R45" s="59">
        <f>Q45/Q47</f>
        <v>0.50784633813036173</v>
      </c>
    </row>
    <row r="46" spans="1:18" ht="13.2" x14ac:dyDescent="0.25">
      <c r="A46" s="13"/>
      <c r="B46" s="44"/>
      <c r="C46" s="45"/>
      <c r="D46" s="45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8" ht="13.8" thickBot="1" x14ac:dyDescent="0.3">
      <c r="A47" s="13"/>
      <c r="B47" s="44"/>
      <c r="C47" s="45"/>
      <c r="D47" s="45"/>
      <c r="E47" s="58">
        <f>SUM(E45,E30,E14)</f>
        <v>57825765.510069996</v>
      </c>
      <c r="F47" s="58">
        <f t="shared" ref="F47:Q47" si="3">SUM(F45,F30,F14)</f>
        <v>58389879.605600007</v>
      </c>
      <c r="G47" s="58">
        <f t="shared" si="3"/>
        <v>62802076.534340002</v>
      </c>
      <c r="H47" s="58">
        <f t="shared" si="3"/>
        <v>34671699.286070004</v>
      </c>
      <c r="I47" s="58">
        <f t="shared" si="3"/>
        <v>21037481.448490001</v>
      </c>
      <c r="J47" s="58">
        <f t="shared" si="3"/>
        <v>12719357.42774</v>
      </c>
      <c r="K47" s="58">
        <f t="shared" si="3"/>
        <v>10397859.40635</v>
      </c>
      <c r="L47" s="58">
        <f t="shared" si="3"/>
        <v>9238682.9354599994</v>
      </c>
      <c r="M47" s="58">
        <f t="shared" si="3"/>
        <v>10144290.512789998</v>
      </c>
      <c r="N47" s="58">
        <f t="shared" si="3"/>
        <v>22821320.937649999</v>
      </c>
      <c r="O47" s="58">
        <f t="shared" si="3"/>
        <v>38943133.34606</v>
      </c>
      <c r="P47" s="58">
        <f t="shared" si="3"/>
        <v>55391135.048629999</v>
      </c>
      <c r="Q47" s="58">
        <f t="shared" si="3"/>
        <v>394382681.99924994</v>
      </c>
    </row>
    <row r="48" spans="1:18" ht="13.2" x14ac:dyDescent="0.25">
      <c r="A48" s="13"/>
      <c r="B48" s="44"/>
      <c r="C48" s="45"/>
      <c r="D48" s="45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3"/>
    </row>
    <row r="49" spans="1:17" ht="13.2" x14ac:dyDescent="0.25">
      <c r="A49" s="13"/>
      <c r="B49" s="44"/>
      <c r="C49" s="45"/>
      <c r="D49" s="45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3"/>
    </row>
    <row r="50" spans="1:17" ht="13.8" thickBot="1" x14ac:dyDescent="0.3">
      <c r="A50" s="14"/>
      <c r="B50" s="22" t="s">
        <v>16</v>
      </c>
      <c r="C50" s="20"/>
      <c r="D50" s="21"/>
      <c r="E50" s="54">
        <v>75170348.510069996</v>
      </c>
      <c r="F50" s="54">
        <v>76778486.605599999</v>
      </c>
      <c r="G50" s="54">
        <v>80101057.534339994</v>
      </c>
      <c r="H50" s="54">
        <v>50479176.558069997</v>
      </c>
      <c r="I50" s="54">
        <v>35636455.342490003</v>
      </c>
      <c r="J50" s="54">
        <v>26731238.981740002</v>
      </c>
      <c r="K50" s="54">
        <v>22967450.272349998</v>
      </c>
      <c r="L50" s="54">
        <v>22792128.25646</v>
      </c>
      <c r="M50" s="54">
        <v>25290901.773789998</v>
      </c>
      <c r="N50" s="54">
        <v>39888535.299649999</v>
      </c>
      <c r="O50" s="54">
        <v>56607074.330059998</v>
      </c>
      <c r="P50" s="54">
        <v>72688918.780630007</v>
      </c>
      <c r="Q50" s="54">
        <v>585131772.24524999</v>
      </c>
    </row>
  </sheetData>
  <pageMargins left="0.2" right="0.2" top="0.75" bottom="0.75" header="0.3" footer="0.3"/>
  <pageSetup scale="69" orientation="landscape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>
      <selection activeCell="D28" sqref="D28"/>
    </sheetView>
  </sheetViews>
  <sheetFormatPr defaultRowHeight="12.75" customHeight="1" x14ac:dyDescent="0.25"/>
  <cols>
    <col min="1" max="1" width="7.8867187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21875" customWidth="1"/>
    <col min="9" max="11" width="10.6640625" bestFit="1" customWidth="1"/>
    <col min="12" max="12" width="11.6640625" customWidth="1"/>
    <col min="13" max="14" width="10.6640625" bestFit="1" customWidth="1"/>
    <col min="15" max="16" width="11.6640625" bestFit="1" customWidth="1"/>
    <col min="17" max="17" width="12.6640625" bestFit="1" customWidth="1"/>
  </cols>
  <sheetData>
    <row r="1" spans="1:17" ht="21" customHeight="1" x14ac:dyDescent="0.25">
      <c r="H1" s="1" t="s">
        <v>145</v>
      </c>
      <c r="L1" s="2" t="s">
        <v>1</v>
      </c>
    </row>
    <row r="2" spans="1:17" ht="13.2" x14ac:dyDescent="0.25">
      <c r="L2" s="3" t="s">
        <v>2</v>
      </c>
    </row>
    <row r="3" spans="1:17" ht="12.75" customHeight="1" thickBot="1" x14ac:dyDescent="0.3"/>
    <row r="4" spans="1:17" ht="13.8" thickBot="1" x14ac:dyDescent="0.3">
      <c r="A4" s="4" t="s">
        <v>124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</row>
    <row r="5" spans="1:17" ht="13.8" thickBot="1" x14ac:dyDescent="0.3">
      <c r="A5" s="7" t="s">
        <v>17</v>
      </c>
      <c r="B5" s="9"/>
      <c r="C5" s="10"/>
      <c r="D5" s="7" t="s">
        <v>18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13.8" thickBot="1" x14ac:dyDescent="0.3">
      <c r="A6" s="15" t="s">
        <v>74</v>
      </c>
      <c r="B6" s="15" t="s">
        <v>20</v>
      </c>
      <c r="C6" s="15" t="s">
        <v>75</v>
      </c>
      <c r="D6" s="15" t="s">
        <v>76</v>
      </c>
      <c r="E6" s="46">
        <v>10070230.81239</v>
      </c>
      <c r="F6" s="46">
        <v>10822199.677510001</v>
      </c>
      <c r="G6" s="46">
        <v>11031998.856170001</v>
      </c>
      <c r="H6" s="46">
        <v>5790055.2573600002</v>
      </c>
      <c r="I6" s="46">
        <v>3266635.7782600001</v>
      </c>
      <c r="J6" s="46">
        <v>1685782.31277</v>
      </c>
      <c r="K6" s="46">
        <v>1268151.2161099999</v>
      </c>
      <c r="L6" s="46">
        <v>1051011.9047399999</v>
      </c>
      <c r="M6" s="46">
        <v>1225022.7427000001</v>
      </c>
      <c r="N6" s="46">
        <v>3808437.2141100001</v>
      </c>
      <c r="O6" s="46">
        <v>6978358.61785</v>
      </c>
      <c r="P6" s="46">
        <v>9695503.3681199998</v>
      </c>
      <c r="Q6" s="47">
        <v>66693387.758089997</v>
      </c>
    </row>
    <row r="7" spans="1:17" ht="13.8" thickBot="1" x14ac:dyDescent="0.3">
      <c r="A7" s="13"/>
      <c r="B7" s="13"/>
      <c r="C7" s="15" t="s">
        <v>77</v>
      </c>
      <c r="D7" s="15" t="s">
        <v>78</v>
      </c>
      <c r="E7" s="46">
        <v>3338729.2603699998</v>
      </c>
      <c r="F7" s="46">
        <v>3524633.8107699999</v>
      </c>
      <c r="G7" s="46">
        <v>3675835.3239000002</v>
      </c>
      <c r="H7" s="46">
        <v>2239888.0659400001</v>
      </c>
      <c r="I7" s="46">
        <v>1499985.0497300001</v>
      </c>
      <c r="J7" s="46">
        <v>1087665.11996</v>
      </c>
      <c r="K7" s="46">
        <v>1093763.93</v>
      </c>
      <c r="L7" s="46">
        <v>1050344.7660000001</v>
      </c>
      <c r="M7" s="46">
        <v>1059595.6315299999</v>
      </c>
      <c r="N7" s="46">
        <v>1745430.7832899999</v>
      </c>
      <c r="O7" s="46">
        <v>2516923.68689</v>
      </c>
      <c r="P7" s="46">
        <v>3146774.9418100002</v>
      </c>
      <c r="Q7" s="47">
        <v>25979570.370189998</v>
      </c>
    </row>
    <row r="8" spans="1:17" ht="13.8" thickBot="1" x14ac:dyDescent="0.3">
      <c r="A8" s="13"/>
      <c r="B8" s="13"/>
      <c r="C8" s="15" t="s">
        <v>79</v>
      </c>
      <c r="D8" s="15" t="s">
        <v>78</v>
      </c>
      <c r="E8" s="46">
        <v>1074.7860000000001</v>
      </c>
      <c r="F8" s="46">
        <v>974.31399999999996</v>
      </c>
      <c r="G8" s="46">
        <v>1384.5719999999999</v>
      </c>
      <c r="H8" s="46">
        <v>13367.691000000001</v>
      </c>
      <c r="I8" s="46">
        <v>33005.557000000001</v>
      </c>
      <c r="J8" s="46">
        <v>31218.732</v>
      </c>
      <c r="K8" s="46">
        <v>46279.387999999999</v>
      </c>
      <c r="L8" s="46">
        <v>65502.921999999999</v>
      </c>
      <c r="M8" s="46">
        <v>30708.458999999999</v>
      </c>
      <c r="N8" s="46">
        <v>41697.875999999997</v>
      </c>
      <c r="O8" s="46">
        <v>56409.178999999996</v>
      </c>
      <c r="P8" s="46">
        <v>5136.7979999999998</v>
      </c>
      <c r="Q8" s="47">
        <v>326760.27399999998</v>
      </c>
    </row>
    <row r="9" spans="1:17" ht="13.8" thickBot="1" x14ac:dyDescent="0.3">
      <c r="A9" s="13"/>
      <c r="B9" s="13"/>
      <c r="C9" s="15" t="s">
        <v>80</v>
      </c>
      <c r="D9" s="15" t="s">
        <v>81</v>
      </c>
      <c r="E9" s="46">
        <v>299519</v>
      </c>
      <c r="F9" s="46">
        <v>337027</v>
      </c>
      <c r="G9" s="46">
        <v>294422</v>
      </c>
      <c r="H9" s="46">
        <v>320254</v>
      </c>
      <c r="I9" s="46">
        <v>362015</v>
      </c>
      <c r="J9" s="46">
        <v>295588</v>
      </c>
      <c r="K9" s="46">
        <v>252351</v>
      </c>
      <c r="L9" s="46">
        <v>250124</v>
      </c>
      <c r="M9" s="46">
        <v>247915</v>
      </c>
      <c r="N9" s="46">
        <v>386937</v>
      </c>
      <c r="O9" s="46">
        <v>324533</v>
      </c>
      <c r="P9" s="46">
        <v>295251</v>
      </c>
      <c r="Q9" s="47">
        <v>3665936</v>
      </c>
    </row>
    <row r="10" spans="1:17" ht="13.8" thickBot="1" x14ac:dyDescent="0.3">
      <c r="A10" s="13"/>
      <c r="B10" s="13"/>
      <c r="C10" s="15" t="s">
        <v>82</v>
      </c>
      <c r="D10" s="15" t="s">
        <v>83</v>
      </c>
      <c r="E10" s="46">
        <v>163672</v>
      </c>
      <c r="F10" s="46">
        <v>166932</v>
      </c>
      <c r="G10" s="46">
        <v>156616</v>
      </c>
      <c r="H10" s="46">
        <v>177941</v>
      </c>
      <c r="I10" s="46">
        <v>153550</v>
      </c>
      <c r="J10" s="46">
        <v>160358</v>
      </c>
      <c r="K10" s="46">
        <v>144488</v>
      </c>
      <c r="L10" s="46">
        <v>138515</v>
      </c>
      <c r="M10" s="46">
        <v>104754</v>
      </c>
      <c r="N10" s="46">
        <v>118310</v>
      </c>
      <c r="O10" s="46">
        <v>171342</v>
      </c>
      <c r="P10" s="46">
        <v>157136</v>
      </c>
      <c r="Q10" s="47">
        <v>1813614</v>
      </c>
    </row>
    <row r="11" spans="1:17" ht="13.8" thickBot="1" x14ac:dyDescent="0.3">
      <c r="A11" s="13"/>
      <c r="B11" s="13"/>
      <c r="C11" s="15" t="s">
        <v>84</v>
      </c>
      <c r="D11" s="15" t="s">
        <v>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7">
        <v>0</v>
      </c>
    </row>
    <row r="12" spans="1:17" ht="13.8" thickBot="1" x14ac:dyDescent="0.3">
      <c r="A12" s="13"/>
      <c r="B12" s="13"/>
      <c r="C12" s="15" t="s">
        <v>85</v>
      </c>
      <c r="D12" s="15" t="s">
        <v>86</v>
      </c>
      <c r="E12" s="46">
        <v>5016600</v>
      </c>
      <c r="F12" s="46">
        <v>5157515</v>
      </c>
      <c r="G12" s="46">
        <v>4886427</v>
      </c>
      <c r="H12" s="46">
        <v>3177409</v>
      </c>
      <c r="I12" s="46">
        <v>3745696</v>
      </c>
      <c r="J12" s="46">
        <v>4178731</v>
      </c>
      <c r="K12" s="46">
        <v>3361067</v>
      </c>
      <c r="L12" s="46">
        <v>4254710</v>
      </c>
      <c r="M12" s="46">
        <v>4955541</v>
      </c>
      <c r="N12" s="46">
        <v>7065646</v>
      </c>
      <c r="O12" s="46">
        <v>5192364</v>
      </c>
      <c r="P12" s="46">
        <v>5156018</v>
      </c>
      <c r="Q12" s="47">
        <v>56147724</v>
      </c>
    </row>
    <row r="13" spans="1:17" ht="13.8" thickBot="1" x14ac:dyDescent="0.3">
      <c r="A13" s="13"/>
      <c r="B13" s="14"/>
      <c r="C13" s="15" t="s">
        <v>87</v>
      </c>
      <c r="D13" s="15" t="s">
        <v>88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57">
        <v>0</v>
      </c>
    </row>
    <row r="14" spans="1:17" ht="13.8" thickBot="1" x14ac:dyDescent="0.3">
      <c r="A14" s="13"/>
      <c r="B14" s="14"/>
      <c r="C14" s="15"/>
      <c r="D14" s="15"/>
      <c r="E14" s="56">
        <f>SUM(E6:E13)</f>
        <v>18889825.858759999</v>
      </c>
      <c r="F14" s="56">
        <f t="shared" ref="F14:Q14" si="0">SUM(F6:F13)</f>
        <v>20009281.802280001</v>
      </c>
      <c r="G14" s="56">
        <f t="shared" si="0"/>
        <v>20046683.752070002</v>
      </c>
      <c r="H14" s="56">
        <f t="shared" si="0"/>
        <v>11718915.0143</v>
      </c>
      <c r="I14" s="56">
        <f t="shared" si="0"/>
        <v>9060887.3849899992</v>
      </c>
      <c r="J14" s="56">
        <f t="shared" si="0"/>
        <v>7439343.1647299994</v>
      </c>
      <c r="K14" s="56">
        <f t="shared" si="0"/>
        <v>6166100.5341100004</v>
      </c>
      <c r="L14" s="56">
        <f t="shared" si="0"/>
        <v>6810208.5927399993</v>
      </c>
      <c r="M14" s="56">
        <f t="shared" si="0"/>
        <v>7623536.83323</v>
      </c>
      <c r="N14" s="56">
        <f t="shared" si="0"/>
        <v>13166458.873399999</v>
      </c>
      <c r="O14" s="56">
        <f t="shared" si="0"/>
        <v>15239930.48374</v>
      </c>
      <c r="P14" s="56">
        <f t="shared" si="0"/>
        <v>18455820.107930001</v>
      </c>
      <c r="Q14" s="56">
        <f t="shared" si="0"/>
        <v>154626992.40228</v>
      </c>
    </row>
    <row r="15" spans="1:17" ht="13.8" thickBot="1" x14ac:dyDescent="0.3">
      <c r="A15" s="13"/>
      <c r="B15" s="14"/>
      <c r="C15" s="15"/>
      <c r="D15" s="1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7" ht="13.8" thickBot="1" x14ac:dyDescent="0.3">
      <c r="A16" s="13"/>
      <c r="B16" s="15" t="s">
        <v>66</v>
      </c>
      <c r="C16" s="15" t="s">
        <v>89</v>
      </c>
      <c r="D16" s="15" t="s">
        <v>90</v>
      </c>
      <c r="E16" s="46">
        <v>8796613.9720099997</v>
      </c>
      <c r="F16" s="46">
        <v>7660413.0717900004</v>
      </c>
      <c r="G16" s="46">
        <v>8395001.5288299993</v>
      </c>
      <c r="H16" s="46">
        <v>4805623.3597400002</v>
      </c>
      <c r="I16" s="46">
        <v>2872206.1567500001</v>
      </c>
      <c r="J16" s="46">
        <v>1848405.5789399999</v>
      </c>
      <c r="K16" s="46">
        <v>1193158.00969</v>
      </c>
      <c r="L16" s="46">
        <v>1016891.49226</v>
      </c>
      <c r="M16" s="46">
        <v>1123690.3348099999</v>
      </c>
      <c r="N16" s="46">
        <v>2769431.0167200002</v>
      </c>
      <c r="O16" s="46">
        <v>4930589.6222900003</v>
      </c>
      <c r="P16" s="46">
        <v>7859772.4313000003</v>
      </c>
      <c r="Q16" s="47">
        <v>53271796.575130001</v>
      </c>
    </row>
    <row r="17" spans="1:17" ht="13.8" thickBot="1" x14ac:dyDescent="0.3">
      <c r="A17" s="13"/>
      <c r="B17" s="13"/>
      <c r="C17" s="15" t="s">
        <v>91</v>
      </c>
      <c r="D17" s="15" t="s">
        <v>92</v>
      </c>
      <c r="E17" s="46">
        <v>4679404.7905700002</v>
      </c>
      <c r="F17" s="46">
        <v>4130788.3904900001</v>
      </c>
      <c r="G17" s="46">
        <v>4615079.03737</v>
      </c>
      <c r="H17" s="46">
        <v>2715750.5857899999</v>
      </c>
      <c r="I17" s="46">
        <v>1656041.2628800001</v>
      </c>
      <c r="J17" s="46">
        <v>1187286.9530499999</v>
      </c>
      <c r="K17" s="46">
        <v>895369.66084999999</v>
      </c>
      <c r="L17" s="46">
        <v>799183.39882</v>
      </c>
      <c r="M17" s="46">
        <v>855383.49049</v>
      </c>
      <c r="N17" s="46">
        <v>1543208.5745000001</v>
      </c>
      <c r="O17" s="46">
        <v>2640737.0194999999</v>
      </c>
      <c r="P17" s="46">
        <v>4119513.1104899999</v>
      </c>
      <c r="Q17" s="47">
        <v>29837746.274799999</v>
      </c>
    </row>
    <row r="18" spans="1:17" ht="13.8" thickBot="1" x14ac:dyDescent="0.3">
      <c r="A18" s="13"/>
      <c r="B18" s="13"/>
      <c r="C18" s="15" t="s">
        <v>93</v>
      </c>
      <c r="D18" s="15" t="s">
        <v>94</v>
      </c>
      <c r="E18" s="46">
        <v>480535.13099999999</v>
      </c>
      <c r="F18" s="46">
        <v>429127.48110999999</v>
      </c>
      <c r="G18" s="46">
        <v>485979.02518</v>
      </c>
      <c r="H18" s="46">
        <v>393256.22463000001</v>
      </c>
      <c r="I18" s="46">
        <v>322231.55898999999</v>
      </c>
      <c r="J18" s="46">
        <v>285688.20299999998</v>
      </c>
      <c r="K18" s="46">
        <v>255178.20600000001</v>
      </c>
      <c r="L18" s="46">
        <v>256787.7</v>
      </c>
      <c r="M18" s="46">
        <v>249925.666</v>
      </c>
      <c r="N18" s="46">
        <v>319910.33643999998</v>
      </c>
      <c r="O18" s="46">
        <v>402196.29025000002</v>
      </c>
      <c r="P18" s="46">
        <v>486699.63309000002</v>
      </c>
      <c r="Q18" s="47">
        <v>4367515.4556900002</v>
      </c>
    </row>
    <row r="19" spans="1:17" ht="13.8" thickBot="1" x14ac:dyDescent="0.3">
      <c r="A19" s="13"/>
      <c r="B19" s="13"/>
      <c r="C19" s="15" t="s">
        <v>95</v>
      </c>
      <c r="D19" s="15" t="s">
        <v>96</v>
      </c>
      <c r="E19" s="46">
        <v>626671.01100000006</v>
      </c>
      <c r="F19" s="46">
        <v>632807.04200000002</v>
      </c>
      <c r="G19" s="46">
        <v>969067.58900000004</v>
      </c>
      <c r="H19" s="46">
        <v>702492.505</v>
      </c>
      <c r="I19" s="46">
        <v>755133.54</v>
      </c>
      <c r="J19" s="46">
        <v>623661.92200000002</v>
      </c>
      <c r="K19" s="46">
        <v>548200.58499999996</v>
      </c>
      <c r="L19" s="46">
        <v>474952.179</v>
      </c>
      <c r="M19" s="46">
        <v>563361.38699999999</v>
      </c>
      <c r="N19" s="46">
        <v>565088.23699999996</v>
      </c>
      <c r="O19" s="46">
        <v>742285.46900000004</v>
      </c>
      <c r="P19" s="46">
        <v>772931.95</v>
      </c>
      <c r="Q19" s="47">
        <v>7976653.4160000002</v>
      </c>
    </row>
    <row r="20" spans="1:17" ht="13.8" thickBot="1" x14ac:dyDescent="0.3">
      <c r="A20" s="13"/>
      <c r="B20" s="13"/>
      <c r="C20" s="15" t="s">
        <v>97</v>
      </c>
      <c r="D20" s="15" t="s">
        <v>98</v>
      </c>
      <c r="E20" s="46">
        <v>4736</v>
      </c>
      <c r="F20" s="46">
        <v>3670</v>
      </c>
      <c r="G20" s="46">
        <v>5760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7">
        <v>14166</v>
      </c>
    </row>
    <row r="21" spans="1:17" ht="13.8" thickBot="1" x14ac:dyDescent="0.3">
      <c r="A21" s="13"/>
      <c r="B21" s="13"/>
      <c r="C21" s="15" t="s">
        <v>99</v>
      </c>
      <c r="D21" s="15" t="s">
        <v>100</v>
      </c>
      <c r="E21" s="46">
        <v>131188</v>
      </c>
      <c r="F21" s="46">
        <v>207075</v>
      </c>
      <c r="G21" s="46">
        <v>151913</v>
      </c>
      <c r="H21" s="46">
        <v>210355</v>
      </c>
      <c r="I21" s="46">
        <v>234226</v>
      </c>
      <c r="J21" s="46">
        <v>216012</v>
      </c>
      <c r="K21" s="46">
        <v>210905</v>
      </c>
      <c r="L21" s="46">
        <v>220720</v>
      </c>
      <c r="M21" s="46">
        <v>218250</v>
      </c>
      <c r="N21" s="46">
        <v>204997</v>
      </c>
      <c r="O21" s="46">
        <v>208858</v>
      </c>
      <c r="P21" s="46">
        <v>208598</v>
      </c>
      <c r="Q21" s="47">
        <v>2423097</v>
      </c>
    </row>
    <row r="22" spans="1:17" ht="13.8" thickBot="1" x14ac:dyDescent="0.3">
      <c r="A22" s="13"/>
      <c r="B22" s="13"/>
      <c r="C22" s="15" t="s">
        <v>101</v>
      </c>
      <c r="D22" s="15" t="s">
        <v>102</v>
      </c>
      <c r="E22" s="46">
        <v>207956</v>
      </c>
      <c r="F22" s="46">
        <v>295717</v>
      </c>
      <c r="G22" s="46">
        <v>263828</v>
      </c>
      <c r="H22" s="46">
        <v>294872</v>
      </c>
      <c r="I22" s="46">
        <v>285805</v>
      </c>
      <c r="J22" s="46">
        <v>269895</v>
      </c>
      <c r="K22" s="46">
        <v>268894</v>
      </c>
      <c r="L22" s="46">
        <v>257060</v>
      </c>
      <c r="M22" s="46">
        <v>266880</v>
      </c>
      <c r="N22" s="46">
        <v>271187</v>
      </c>
      <c r="O22" s="46">
        <v>275736</v>
      </c>
      <c r="P22" s="46">
        <v>248358</v>
      </c>
      <c r="Q22" s="47">
        <v>3206188</v>
      </c>
    </row>
    <row r="23" spans="1:17" ht="13.8" thickBot="1" x14ac:dyDescent="0.3">
      <c r="A23" s="13"/>
      <c r="B23" s="13"/>
      <c r="C23" s="15" t="s">
        <v>103</v>
      </c>
      <c r="D23" s="15" t="s">
        <v>104</v>
      </c>
      <c r="E23" s="46">
        <v>3032128</v>
      </c>
      <c r="F23" s="46">
        <v>3802912</v>
      </c>
      <c r="G23" s="46">
        <v>3233253</v>
      </c>
      <c r="H23" s="46">
        <v>3082015</v>
      </c>
      <c r="I23" s="46">
        <v>3129839</v>
      </c>
      <c r="J23" s="46">
        <v>2827550</v>
      </c>
      <c r="K23" s="46">
        <v>2469832</v>
      </c>
      <c r="L23" s="46">
        <v>2302098</v>
      </c>
      <c r="M23" s="46">
        <v>2510128</v>
      </c>
      <c r="N23" s="46">
        <v>2406483</v>
      </c>
      <c r="O23" s="46">
        <v>3123300</v>
      </c>
      <c r="P23" s="46">
        <v>2955945</v>
      </c>
      <c r="Q23" s="47">
        <v>34875483</v>
      </c>
    </row>
    <row r="24" spans="1:17" ht="13.8" thickBot="1" x14ac:dyDescent="0.3">
      <c r="A24" s="13"/>
      <c r="B24" s="13"/>
      <c r="C24" s="15" t="s">
        <v>105</v>
      </c>
      <c r="D24" s="15" t="s">
        <v>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7">
        <v>0</v>
      </c>
    </row>
    <row r="25" spans="1:17" ht="13.8" thickBot="1" x14ac:dyDescent="0.3">
      <c r="A25" s="13"/>
      <c r="B25" s="13"/>
      <c r="C25" s="15" t="s">
        <v>106</v>
      </c>
      <c r="D25" s="15" t="s">
        <v>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7">
        <v>0</v>
      </c>
    </row>
    <row r="26" spans="1:17" ht="13.8" thickBot="1" x14ac:dyDescent="0.3">
      <c r="A26" s="13"/>
      <c r="B26" s="13"/>
      <c r="C26" s="15" t="s">
        <v>107</v>
      </c>
      <c r="D26" s="15" t="s">
        <v>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7">
        <v>0</v>
      </c>
    </row>
    <row r="27" spans="1:17" ht="13.8" thickBot="1" x14ac:dyDescent="0.3">
      <c r="A27" s="13"/>
      <c r="B27" s="13"/>
      <c r="C27" s="15" t="s">
        <v>87</v>
      </c>
      <c r="D27" s="15" t="s">
        <v>88</v>
      </c>
      <c r="E27" s="49"/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7">
        <v>0</v>
      </c>
    </row>
    <row r="28" spans="1:17" ht="13.8" thickBot="1" x14ac:dyDescent="0.3">
      <c r="A28" s="13"/>
      <c r="B28" s="13"/>
      <c r="C28" s="15" t="s">
        <v>108</v>
      </c>
      <c r="D28" s="15" t="s">
        <v>109</v>
      </c>
      <c r="E28" s="49"/>
      <c r="F28" s="49"/>
      <c r="G28" s="49"/>
      <c r="H28" s="46">
        <v>229.27199999999999</v>
      </c>
      <c r="I28" s="46">
        <v>45408.894</v>
      </c>
      <c r="J28" s="46">
        <v>72399.554000000004</v>
      </c>
      <c r="K28" s="46">
        <v>40774.866000000002</v>
      </c>
      <c r="L28" s="46">
        <v>26561.321</v>
      </c>
      <c r="M28" s="46">
        <v>82950.260999999999</v>
      </c>
      <c r="N28" s="46">
        <v>31782.362000000001</v>
      </c>
      <c r="O28" s="46">
        <v>35963.983999999997</v>
      </c>
      <c r="P28" s="46">
        <v>948.73199999999997</v>
      </c>
      <c r="Q28" s="47">
        <v>337019.24599999998</v>
      </c>
    </row>
    <row r="29" spans="1:17" ht="13.8" thickBot="1" x14ac:dyDescent="0.3">
      <c r="A29" s="13"/>
      <c r="B29" s="14"/>
      <c r="C29" s="15" t="s">
        <v>110</v>
      </c>
      <c r="D29" s="15" t="s">
        <v>102</v>
      </c>
      <c r="E29" s="50"/>
      <c r="F29" s="50"/>
      <c r="G29" s="50"/>
      <c r="H29" s="50"/>
      <c r="I29" s="50"/>
      <c r="J29" s="50"/>
      <c r="K29" s="50"/>
      <c r="L29" s="50"/>
      <c r="M29" s="48">
        <v>0</v>
      </c>
      <c r="N29" s="48">
        <v>0</v>
      </c>
      <c r="O29" s="48">
        <v>0</v>
      </c>
      <c r="P29" s="48">
        <v>0</v>
      </c>
      <c r="Q29" s="57">
        <v>0</v>
      </c>
    </row>
    <row r="30" spans="1:17" ht="13.8" thickBot="1" x14ac:dyDescent="0.3">
      <c r="A30" s="13"/>
      <c r="B30" s="14"/>
      <c r="C30" s="15"/>
      <c r="D30" s="15"/>
      <c r="E30" s="51">
        <f>SUM(E16:E29)</f>
        <v>17959232.904579997</v>
      </c>
      <c r="F30" s="51">
        <f t="shared" ref="F30:Q30" si="1">SUM(F16:F29)</f>
        <v>17162509.98539</v>
      </c>
      <c r="G30" s="51">
        <f t="shared" si="1"/>
        <v>18119881.180380002</v>
      </c>
      <c r="H30" s="51">
        <f t="shared" si="1"/>
        <v>12204593.94716</v>
      </c>
      <c r="I30" s="51">
        <f t="shared" si="1"/>
        <v>9300891.4126199987</v>
      </c>
      <c r="J30" s="51">
        <f t="shared" si="1"/>
        <v>7330899.2109900005</v>
      </c>
      <c r="K30" s="51">
        <f t="shared" si="1"/>
        <v>5882312.32754</v>
      </c>
      <c r="L30" s="51">
        <f t="shared" si="1"/>
        <v>5354254.0910800006</v>
      </c>
      <c r="M30" s="51">
        <f t="shared" si="1"/>
        <v>5870569.1392999999</v>
      </c>
      <c r="N30" s="51">
        <f t="shared" si="1"/>
        <v>8112087.52666</v>
      </c>
      <c r="O30" s="51">
        <f t="shared" si="1"/>
        <v>12359666.38504</v>
      </c>
      <c r="P30" s="51">
        <f t="shared" si="1"/>
        <v>16652766.856880002</v>
      </c>
      <c r="Q30" s="51">
        <f t="shared" si="1"/>
        <v>136309664.96761999</v>
      </c>
    </row>
    <row r="31" spans="1:17" ht="13.8" thickBot="1" x14ac:dyDescent="0.3">
      <c r="A31" s="13"/>
      <c r="B31" s="14"/>
      <c r="C31" s="15"/>
      <c r="D31" s="15"/>
      <c r="E31" s="49"/>
      <c r="F31" s="49"/>
      <c r="G31" s="49"/>
      <c r="H31" s="49"/>
      <c r="I31" s="49"/>
      <c r="J31" s="49"/>
      <c r="K31" s="49"/>
      <c r="L31" s="49"/>
      <c r="M31" s="46"/>
      <c r="N31" s="46"/>
      <c r="O31" s="46"/>
      <c r="P31" s="46"/>
      <c r="Q31" s="47"/>
    </row>
    <row r="32" spans="1:17" ht="13.8" thickBot="1" x14ac:dyDescent="0.3">
      <c r="A32" s="13"/>
      <c r="B32" s="15" t="s">
        <v>67</v>
      </c>
      <c r="C32" s="15" t="s">
        <v>75</v>
      </c>
      <c r="D32" s="15" t="s">
        <v>76</v>
      </c>
      <c r="E32" s="46">
        <v>21169040.568670001</v>
      </c>
      <c r="F32" s="46">
        <v>21909865.068100002</v>
      </c>
      <c r="G32" s="46">
        <v>23917039.473219998</v>
      </c>
      <c r="H32" s="46">
        <v>11867790.09626</v>
      </c>
      <c r="I32" s="46">
        <v>6580393.5395900002</v>
      </c>
      <c r="J32" s="46">
        <v>3077535.4767700001</v>
      </c>
      <c r="K32" s="46">
        <v>2533389.4658300001</v>
      </c>
      <c r="L32" s="46">
        <v>2140681.8077699998</v>
      </c>
      <c r="M32" s="46">
        <v>2441636.7374399998</v>
      </c>
      <c r="N32" s="46">
        <v>7600320.5581099996</v>
      </c>
      <c r="O32" s="46">
        <v>13933385.69479</v>
      </c>
      <c r="P32" s="46">
        <v>20257388.459169999</v>
      </c>
      <c r="Q32" s="47">
        <v>137428466.94571999</v>
      </c>
    </row>
    <row r="33" spans="1:17" ht="13.8" thickBot="1" x14ac:dyDescent="0.3">
      <c r="A33" s="13"/>
      <c r="B33" s="13"/>
      <c r="C33" s="15" t="s">
        <v>111</v>
      </c>
      <c r="D33" s="15" t="s">
        <v>69</v>
      </c>
      <c r="E33" s="46">
        <v>21979.498820000001</v>
      </c>
      <c r="F33" s="46">
        <v>22522.469840000002</v>
      </c>
      <c r="G33" s="46">
        <v>24533.96168</v>
      </c>
      <c r="H33" s="46">
        <v>12724.710569999999</v>
      </c>
      <c r="I33" s="46">
        <v>7253.1650600000003</v>
      </c>
      <c r="J33" s="46">
        <v>3044.4360299999998</v>
      </c>
      <c r="K33" s="46">
        <v>2206.4956400000001</v>
      </c>
      <c r="L33" s="46">
        <v>1872.3195599999999</v>
      </c>
      <c r="M33" s="46">
        <v>2251.4028899999998</v>
      </c>
      <c r="N33" s="46">
        <v>6260.3701300000002</v>
      </c>
      <c r="O33" s="46">
        <v>11798.551299999999</v>
      </c>
      <c r="P33" s="46">
        <v>18576.62529</v>
      </c>
      <c r="Q33" s="47">
        <v>135024.00680999999</v>
      </c>
    </row>
    <row r="34" spans="1:17" ht="13.8" thickBot="1" x14ac:dyDescent="0.3">
      <c r="A34" s="13"/>
      <c r="B34" s="13"/>
      <c r="C34" s="15" t="s">
        <v>77</v>
      </c>
      <c r="D34" s="15" t="s">
        <v>78</v>
      </c>
      <c r="E34" s="46">
        <v>7907718.6622400004</v>
      </c>
      <c r="F34" s="46">
        <v>8359692.2839900004</v>
      </c>
      <c r="G34" s="46">
        <v>8879428.6829899997</v>
      </c>
      <c r="H34" s="46">
        <v>5350080.2127799997</v>
      </c>
      <c r="I34" s="46">
        <v>3292591.0162300002</v>
      </c>
      <c r="J34" s="46">
        <v>2360232.3919600002</v>
      </c>
      <c r="K34" s="46">
        <v>1930036.2632299999</v>
      </c>
      <c r="L34" s="46">
        <v>1726388.3343100001</v>
      </c>
      <c r="M34" s="46">
        <v>1977936.2909299999</v>
      </c>
      <c r="N34" s="46">
        <v>3658692.9313500002</v>
      </c>
      <c r="O34" s="46">
        <v>5684787.3211899996</v>
      </c>
      <c r="P34" s="46">
        <v>7749217.9453600002</v>
      </c>
      <c r="Q34" s="47">
        <v>58876802.336560003</v>
      </c>
    </row>
    <row r="35" spans="1:17" ht="13.8" thickBot="1" x14ac:dyDescent="0.3">
      <c r="A35" s="13"/>
      <c r="B35" s="13"/>
      <c r="C35" s="15" t="s">
        <v>79</v>
      </c>
      <c r="D35" s="15" t="s">
        <v>78</v>
      </c>
      <c r="E35" s="46">
        <v>17301.425999999999</v>
      </c>
      <c r="F35" s="46">
        <v>22381.554</v>
      </c>
      <c r="G35" s="46">
        <v>17519.166000000001</v>
      </c>
      <c r="H35" s="46">
        <v>12233.788</v>
      </c>
      <c r="I35" s="46">
        <v>9290.1059999999998</v>
      </c>
      <c r="J35" s="46">
        <v>5926.2240000000002</v>
      </c>
      <c r="K35" s="46">
        <v>5552.99</v>
      </c>
      <c r="L35" s="46">
        <v>5665.0860000000002</v>
      </c>
      <c r="M35" s="46">
        <v>6765.2939999999999</v>
      </c>
      <c r="N35" s="46">
        <v>11540.242</v>
      </c>
      <c r="O35" s="46">
        <v>16255.312</v>
      </c>
      <c r="P35" s="46">
        <v>18990.132000000001</v>
      </c>
      <c r="Q35" s="47">
        <v>149421.32</v>
      </c>
    </row>
    <row r="36" spans="1:17" ht="13.8" thickBot="1" x14ac:dyDescent="0.3">
      <c r="A36" s="13"/>
      <c r="B36" s="13"/>
      <c r="C36" s="15" t="s">
        <v>112</v>
      </c>
      <c r="D36" s="15" t="s">
        <v>113</v>
      </c>
      <c r="E36" s="46">
        <v>172849.799</v>
      </c>
      <c r="F36" s="46">
        <v>170359.236</v>
      </c>
      <c r="G36" s="46">
        <v>164839.584</v>
      </c>
      <c r="H36" s="46">
        <v>118160.238</v>
      </c>
      <c r="I36" s="46">
        <v>108163.182</v>
      </c>
      <c r="J36" s="46">
        <v>-41612.80474</v>
      </c>
      <c r="K36" s="46">
        <v>78960.495999999999</v>
      </c>
      <c r="L36" s="46">
        <v>109627.87699999999</v>
      </c>
      <c r="M36" s="46">
        <v>86446.432000000001</v>
      </c>
      <c r="N36" s="46">
        <v>137341.47399999999</v>
      </c>
      <c r="O36" s="46">
        <v>186105.818</v>
      </c>
      <c r="P36" s="46">
        <v>204341.89</v>
      </c>
      <c r="Q36" s="47">
        <v>1495583.22126</v>
      </c>
    </row>
    <row r="37" spans="1:17" ht="13.8" thickBot="1" x14ac:dyDescent="0.3">
      <c r="A37" s="13"/>
      <c r="B37" s="13"/>
      <c r="C37" s="15" t="s">
        <v>114</v>
      </c>
      <c r="D37" s="15" t="s">
        <v>113</v>
      </c>
      <c r="E37" s="46">
        <v>58512.194000000003</v>
      </c>
      <c r="F37" s="46">
        <v>55557.243999999999</v>
      </c>
      <c r="G37" s="46">
        <v>69433.48</v>
      </c>
      <c r="H37" s="46">
        <v>47250.396000000001</v>
      </c>
      <c r="I37" s="46">
        <v>40225.32</v>
      </c>
      <c r="J37" s="46">
        <v>26141.696</v>
      </c>
      <c r="K37" s="46">
        <v>29214.02</v>
      </c>
      <c r="L37" s="46">
        <v>25080.812999999998</v>
      </c>
      <c r="M37" s="46">
        <v>24698.952000000001</v>
      </c>
      <c r="N37" s="46">
        <v>30772.944</v>
      </c>
      <c r="O37" s="46">
        <v>263533.55699999997</v>
      </c>
      <c r="P37" s="46">
        <v>536882.13899999997</v>
      </c>
      <c r="Q37" s="47">
        <v>1207302.7549999999</v>
      </c>
    </row>
    <row r="38" spans="1:17" ht="13.8" thickBot="1" x14ac:dyDescent="0.3">
      <c r="A38" s="13"/>
      <c r="B38" s="13"/>
      <c r="C38" s="15" t="s">
        <v>115</v>
      </c>
      <c r="D38" s="15" t="s">
        <v>116</v>
      </c>
      <c r="E38" s="46">
        <v>141223.598</v>
      </c>
      <c r="F38" s="46">
        <v>142095.962</v>
      </c>
      <c r="G38" s="46">
        <v>133435.25399999999</v>
      </c>
      <c r="H38" s="46">
        <v>97799.154999999999</v>
      </c>
      <c r="I38" s="46">
        <v>74295.216</v>
      </c>
      <c r="J38" s="46">
        <v>52474.186000000002</v>
      </c>
      <c r="K38" s="46">
        <v>38599.68</v>
      </c>
      <c r="L38" s="46">
        <v>36912.334999999999</v>
      </c>
      <c r="M38" s="46">
        <v>11737.691999999999</v>
      </c>
      <c r="N38" s="46">
        <v>107004.38</v>
      </c>
      <c r="O38" s="46">
        <v>95173.206999999995</v>
      </c>
      <c r="P38" s="46">
        <v>62449.625</v>
      </c>
      <c r="Q38" s="47">
        <v>993200.29</v>
      </c>
    </row>
    <row r="39" spans="1:17" ht="13.8" thickBot="1" x14ac:dyDescent="0.3">
      <c r="A39" s="13"/>
      <c r="B39" s="13"/>
      <c r="C39" s="15" t="s">
        <v>80</v>
      </c>
      <c r="D39" s="15" t="s">
        <v>81</v>
      </c>
      <c r="E39" s="46">
        <v>3545563</v>
      </c>
      <c r="F39" s="46">
        <v>3917949</v>
      </c>
      <c r="G39" s="46">
        <v>4055434</v>
      </c>
      <c r="H39" s="46">
        <v>3694851</v>
      </c>
      <c r="I39" s="46">
        <v>3110140</v>
      </c>
      <c r="J39" s="46">
        <v>2599480</v>
      </c>
      <c r="K39" s="46">
        <v>2420678</v>
      </c>
      <c r="L39" s="46">
        <v>2424503</v>
      </c>
      <c r="M39" s="46">
        <v>2325589</v>
      </c>
      <c r="N39" s="46">
        <v>2566070</v>
      </c>
      <c r="O39" s="46">
        <v>3210635</v>
      </c>
      <c r="P39" s="46">
        <v>3207391</v>
      </c>
      <c r="Q39" s="47">
        <v>37078283</v>
      </c>
    </row>
    <row r="40" spans="1:17" ht="13.8" thickBot="1" x14ac:dyDescent="0.3">
      <c r="A40" s="13"/>
      <c r="B40" s="13"/>
      <c r="C40" s="15" t="s">
        <v>82</v>
      </c>
      <c r="D40" s="15" t="s">
        <v>83</v>
      </c>
      <c r="E40" s="46">
        <v>379164</v>
      </c>
      <c r="F40" s="46">
        <v>176712</v>
      </c>
      <c r="G40" s="46">
        <v>583729</v>
      </c>
      <c r="H40" s="46">
        <v>814272</v>
      </c>
      <c r="I40" s="46">
        <v>68975</v>
      </c>
      <c r="J40" s="46">
        <v>121440</v>
      </c>
      <c r="K40" s="46">
        <v>369851</v>
      </c>
      <c r="L40" s="46">
        <v>649887</v>
      </c>
      <c r="M40" s="46">
        <v>1405649</v>
      </c>
      <c r="N40" s="46">
        <v>813959</v>
      </c>
      <c r="O40" s="46">
        <v>1435027</v>
      </c>
      <c r="P40" s="46">
        <v>1088514</v>
      </c>
      <c r="Q40" s="47">
        <v>7907179</v>
      </c>
    </row>
    <row r="41" spans="1:17" ht="13.8" thickBot="1" x14ac:dyDescent="0.3">
      <c r="A41" s="13"/>
      <c r="B41" s="13"/>
      <c r="C41" s="15" t="s">
        <v>117</v>
      </c>
      <c r="D41" s="15" t="s">
        <v>118</v>
      </c>
      <c r="E41" s="46">
        <v>4907937</v>
      </c>
      <c r="F41" s="46">
        <v>4829560</v>
      </c>
      <c r="G41" s="46">
        <v>4089100</v>
      </c>
      <c r="H41" s="46">
        <v>4540506</v>
      </c>
      <c r="I41" s="46">
        <v>3983350</v>
      </c>
      <c r="J41" s="46">
        <v>3756335</v>
      </c>
      <c r="K41" s="46">
        <v>3510549</v>
      </c>
      <c r="L41" s="46">
        <v>3507047</v>
      </c>
      <c r="M41" s="46">
        <v>3514085</v>
      </c>
      <c r="N41" s="46">
        <v>3678027</v>
      </c>
      <c r="O41" s="46">
        <v>4170776</v>
      </c>
      <c r="P41" s="46">
        <v>4436580</v>
      </c>
      <c r="Q41" s="47">
        <v>48923852</v>
      </c>
    </row>
    <row r="42" spans="1:17" ht="13.8" thickBot="1" x14ac:dyDescent="0.3">
      <c r="A42" s="13"/>
      <c r="B42" s="13"/>
      <c r="C42" s="15" t="s">
        <v>84</v>
      </c>
      <c r="D42" s="15" t="s">
        <v>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7">
        <v>0</v>
      </c>
    </row>
    <row r="43" spans="1:17" ht="13.8" thickBot="1" x14ac:dyDescent="0.3">
      <c r="A43" s="13"/>
      <c r="B43" s="13"/>
      <c r="C43" s="15" t="s">
        <v>119</v>
      </c>
      <c r="D43" s="15" t="s">
        <v>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7">
        <v>0</v>
      </c>
    </row>
    <row r="44" spans="1:17" ht="13.8" thickBot="1" x14ac:dyDescent="0.3">
      <c r="A44" s="13"/>
      <c r="B44" s="14"/>
      <c r="C44" s="15" t="s">
        <v>87</v>
      </c>
      <c r="D44" s="15" t="s">
        <v>88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57">
        <v>0</v>
      </c>
    </row>
    <row r="45" spans="1:17" ht="13.2" x14ac:dyDescent="0.25">
      <c r="A45" s="13"/>
      <c r="B45" s="44"/>
      <c r="C45" s="45"/>
      <c r="D45" s="45"/>
      <c r="E45" s="55">
        <f>SUM(E32:E44)</f>
        <v>38321289.74673</v>
      </c>
      <c r="F45" s="55">
        <f t="shared" ref="F45:Q45" si="2">SUM(F32:F44)</f>
        <v>39606694.817930005</v>
      </c>
      <c r="G45" s="55">
        <f t="shared" si="2"/>
        <v>41934492.601889998</v>
      </c>
      <c r="H45" s="55">
        <f t="shared" si="2"/>
        <v>26555667.596610002</v>
      </c>
      <c r="I45" s="55">
        <f t="shared" si="2"/>
        <v>17274676.544880003</v>
      </c>
      <c r="J45" s="55">
        <f t="shared" si="2"/>
        <v>11960996.60602</v>
      </c>
      <c r="K45" s="55">
        <f t="shared" si="2"/>
        <v>10919037.410700001</v>
      </c>
      <c r="L45" s="55">
        <f t="shared" si="2"/>
        <v>10627665.57264</v>
      </c>
      <c r="M45" s="55">
        <f t="shared" si="2"/>
        <v>11796795.801259998</v>
      </c>
      <c r="N45" s="55">
        <f t="shared" si="2"/>
        <v>18609988.899590001</v>
      </c>
      <c r="O45" s="55">
        <f t="shared" si="2"/>
        <v>29007477.461279999</v>
      </c>
      <c r="P45" s="55">
        <f t="shared" si="2"/>
        <v>37580331.815819994</v>
      </c>
      <c r="Q45" s="55">
        <f t="shared" si="2"/>
        <v>294195114.87535</v>
      </c>
    </row>
    <row r="46" spans="1:17" ht="13.2" x14ac:dyDescent="0.25">
      <c r="A46" s="13"/>
      <c r="B46" s="44"/>
      <c r="C46" s="45"/>
      <c r="D46" s="45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13.8" thickBot="1" x14ac:dyDescent="0.3">
      <c r="A47" s="13"/>
      <c r="B47" s="44"/>
      <c r="C47" s="45"/>
      <c r="D47" s="45"/>
      <c r="E47" s="58">
        <f>SUM(E45,E30,E14)</f>
        <v>75170348.510069996</v>
      </c>
      <c r="F47" s="58">
        <f t="shared" ref="F47:Q47" si="3">SUM(F45,F30,F14)</f>
        <v>76778486.605599999</v>
      </c>
      <c r="G47" s="58">
        <f t="shared" si="3"/>
        <v>80101057.534339994</v>
      </c>
      <c r="H47" s="58">
        <f t="shared" si="3"/>
        <v>50479176.558070004</v>
      </c>
      <c r="I47" s="58">
        <f t="shared" si="3"/>
        <v>35636455.342490003</v>
      </c>
      <c r="J47" s="58">
        <f t="shared" si="3"/>
        <v>26731238.981739998</v>
      </c>
      <c r="K47" s="58">
        <f t="shared" si="3"/>
        <v>22967450.272349998</v>
      </c>
      <c r="L47" s="58">
        <f t="shared" si="3"/>
        <v>22792128.25646</v>
      </c>
      <c r="M47" s="58">
        <f t="shared" si="3"/>
        <v>25290901.773789998</v>
      </c>
      <c r="N47" s="58">
        <f t="shared" si="3"/>
        <v>39888535.299649999</v>
      </c>
      <c r="O47" s="58">
        <f t="shared" si="3"/>
        <v>56607074.330060005</v>
      </c>
      <c r="P47" s="58">
        <f t="shared" si="3"/>
        <v>72688918.780629992</v>
      </c>
      <c r="Q47" s="58">
        <f t="shared" si="3"/>
        <v>585131772.24524999</v>
      </c>
    </row>
    <row r="48" spans="1:17" ht="13.2" x14ac:dyDescent="0.25">
      <c r="A48" s="13"/>
      <c r="B48" s="44"/>
      <c r="C48" s="45"/>
      <c r="D48" s="45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3"/>
    </row>
    <row r="49" spans="1:17" ht="13.2" x14ac:dyDescent="0.25">
      <c r="A49" s="13"/>
      <c r="B49" s="44"/>
      <c r="C49" s="45"/>
      <c r="D49" s="45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3"/>
    </row>
    <row r="50" spans="1:17" ht="13.8" thickBot="1" x14ac:dyDescent="0.3">
      <c r="A50" s="14"/>
      <c r="B50" s="22" t="s">
        <v>16</v>
      </c>
      <c r="C50" s="20"/>
      <c r="D50" s="21"/>
      <c r="E50" s="54">
        <v>75170348.510069996</v>
      </c>
      <c r="F50" s="54">
        <v>76778486.605599999</v>
      </c>
      <c r="G50" s="54">
        <v>80101057.534339994</v>
      </c>
      <c r="H50" s="54">
        <v>50479176.558069997</v>
      </c>
      <c r="I50" s="54">
        <v>35636455.342490003</v>
      </c>
      <c r="J50" s="54">
        <v>26731238.981740002</v>
      </c>
      <c r="K50" s="54">
        <v>22967450.272349998</v>
      </c>
      <c r="L50" s="54">
        <v>22792128.25646</v>
      </c>
      <c r="M50" s="54">
        <v>25290901.773789998</v>
      </c>
      <c r="N50" s="54">
        <v>39888535.299649999</v>
      </c>
      <c r="O50" s="54">
        <v>56607074.330059998</v>
      </c>
      <c r="P50" s="54">
        <v>72688918.780630007</v>
      </c>
      <c r="Q50" s="54">
        <v>585131772.24524999</v>
      </c>
    </row>
  </sheetData>
  <pageMargins left="0.7" right="0.7" top="0.75" bottom="0.75" header="0.3" footer="0.3"/>
  <pageSetup scale="66" orientation="landscape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workbookViewId="0"/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5" bestFit="1" customWidth="1"/>
    <col min="8" max="8" width="16.33203125" bestFit="1" customWidth="1"/>
    <col min="9" max="11" width="15" bestFit="1" customWidth="1"/>
    <col min="12" max="12" width="18.77734375" bestFit="1" customWidth="1"/>
    <col min="13" max="16" width="13.77734375" bestFit="1" customWidth="1"/>
    <col min="17" max="17" width="16.33203125" bestFit="1" customWidth="1"/>
  </cols>
  <sheetData>
    <row r="1" spans="1:17" ht="12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ht="12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ht="12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ht="12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7" ht="12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ht="12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7" ht="21" customHeight="1" x14ac:dyDescent="0.25">
      <c r="A10" s="26"/>
      <c r="B10" s="26"/>
      <c r="C10" s="26"/>
      <c r="D10" s="26"/>
      <c r="E10" s="26"/>
      <c r="F10" s="26"/>
      <c r="G10" s="26"/>
      <c r="H10" s="27" t="s">
        <v>0</v>
      </c>
      <c r="I10" s="26"/>
      <c r="J10" s="26"/>
      <c r="K10" s="26"/>
      <c r="L10" s="28" t="s">
        <v>1</v>
      </c>
      <c r="M10" s="26"/>
      <c r="N10" s="26"/>
      <c r="O10" s="26"/>
      <c r="P10" s="26"/>
      <c r="Q10" s="26"/>
    </row>
    <row r="11" spans="1:17" ht="13.2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9" t="s">
        <v>2</v>
      </c>
      <c r="M11" s="26"/>
      <c r="N11" s="26"/>
      <c r="O11" s="26"/>
      <c r="P11" s="26"/>
      <c r="Q11" s="26"/>
    </row>
    <row r="12" spans="1:17" ht="12.7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13.2" x14ac:dyDescent="0.25">
      <c r="A13" s="30" t="s">
        <v>3</v>
      </c>
      <c r="B13" s="26"/>
      <c r="C13" s="26"/>
      <c r="D13" s="26"/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15</v>
      </c>
      <c r="Q13" s="8" t="s">
        <v>16</v>
      </c>
    </row>
    <row r="14" spans="1:17" ht="13.2" x14ac:dyDescent="0.25">
      <c r="A14" s="31" t="s">
        <v>17</v>
      </c>
      <c r="B14" s="32"/>
      <c r="C14" s="33"/>
      <c r="D14" s="7" t="s">
        <v>18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13.2" x14ac:dyDescent="0.25">
      <c r="A15" s="34" t="s">
        <v>19</v>
      </c>
      <c r="B15" s="34" t="s">
        <v>20</v>
      </c>
      <c r="C15" s="15" t="s">
        <v>21</v>
      </c>
      <c r="D15" s="15" t="s">
        <v>22</v>
      </c>
      <c r="E15" s="16">
        <v>12367100.65</v>
      </c>
      <c r="F15" s="16">
        <v>12086065.83</v>
      </c>
      <c r="G15" s="16">
        <v>12328674.369999999</v>
      </c>
      <c r="H15" s="16">
        <v>9037034.6300000008</v>
      </c>
      <c r="I15" s="16">
        <v>7271634.7699999996</v>
      </c>
      <c r="J15" s="16">
        <v>7048177.4500000002</v>
      </c>
      <c r="K15" s="16">
        <v>7442053.9400000004</v>
      </c>
      <c r="L15" s="16">
        <v>8256180.46</v>
      </c>
      <c r="M15" s="16">
        <v>7611790.2599999998</v>
      </c>
      <c r="N15" s="16">
        <v>7548557.0099999998</v>
      </c>
      <c r="O15" s="16">
        <v>9729982.3200000003</v>
      </c>
      <c r="P15" s="16">
        <v>12263155.279999999</v>
      </c>
      <c r="Q15" s="17">
        <v>112990406.97</v>
      </c>
    </row>
    <row r="16" spans="1:17" ht="13.2" x14ac:dyDescent="0.25">
      <c r="A16" s="35"/>
      <c r="B16" s="35"/>
      <c r="C16" s="15" t="s">
        <v>23</v>
      </c>
      <c r="D16" s="15" t="s">
        <v>24</v>
      </c>
      <c r="E16" s="16">
        <v>3449509.26</v>
      </c>
      <c r="F16" s="16">
        <v>3405495.27</v>
      </c>
      <c r="G16" s="16">
        <v>3441423.3</v>
      </c>
      <c r="H16" s="16">
        <v>2934224.48</v>
      </c>
      <c r="I16" s="16">
        <v>2657371.7999999998</v>
      </c>
      <c r="J16" s="16">
        <v>2689327.4</v>
      </c>
      <c r="K16" s="16">
        <v>2814254.09</v>
      </c>
      <c r="L16" s="16">
        <v>3025149.45</v>
      </c>
      <c r="M16" s="16">
        <v>2958086.39</v>
      </c>
      <c r="N16" s="16">
        <v>2760612.41</v>
      </c>
      <c r="O16" s="16">
        <v>3081905.62</v>
      </c>
      <c r="P16" s="16">
        <v>3447073.59</v>
      </c>
      <c r="Q16" s="17">
        <v>36664433.060000002</v>
      </c>
    </row>
    <row r="17" spans="1:17" ht="13.2" x14ac:dyDescent="0.25">
      <c r="A17" s="35"/>
      <c r="B17" s="35"/>
      <c r="C17" s="15" t="s">
        <v>25</v>
      </c>
      <c r="D17" s="15" t="s">
        <v>26</v>
      </c>
      <c r="E17" s="16">
        <v>379609.37</v>
      </c>
      <c r="F17" s="16">
        <v>379826.1</v>
      </c>
      <c r="G17" s="16">
        <v>388279.72</v>
      </c>
      <c r="H17" s="16">
        <v>298814.77</v>
      </c>
      <c r="I17" s="16">
        <v>246794.86</v>
      </c>
      <c r="J17" s="16">
        <v>230650.57</v>
      </c>
      <c r="K17" s="16">
        <v>239634.32</v>
      </c>
      <c r="L17" s="16">
        <v>250913.21</v>
      </c>
      <c r="M17" s="16">
        <v>251345.98</v>
      </c>
      <c r="N17" s="16">
        <v>260502.5</v>
      </c>
      <c r="O17" s="16">
        <v>312092.96999999997</v>
      </c>
      <c r="P17" s="16">
        <v>361092.49</v>
      </c>
      <c r="Q17" s="17">
        <v>3599556.86</v>
      </c>
    </row>
    <row r="18" spans="1:17" ht="13.2" x14ac:dyDescent="0.25">
      <c r="A18" s="35"/>
      <c r="B18" s="35"/>
      <c r="C18" s="15" t="s">
        <v>27</v>
      </c>
      <c r="D18" s="15" t="s">
        <v>28</v>
      </c>
      <c r="E18" s="16">
        <v>4359482.2</v>
      </c>
      <c r="F18" s="16">
        <v>4371962.3</v>
      </c>
      <c r="G18" s="16">
        <v>4417233.18</v>
      </c>
      <c r="H18" s="16">
        <v>4135995.79</v>
      </c>
      <c r="I18" s="16">
        <v>3928551.44</v>
      </c>
      <c r="J18" s="16">
        <v>3986156.22</v>
      </c>
      <c r="K18" s="16">
        <v>4051098.91</v>
      </c>
      <c r="L18" s="16">
        <v>4220674.83</v>
      </c>
      <c r="M18" s="16">
        <v>4267537.01</v>
      </c>
      <c r="N18" s="16">
        <v>4013017.86</v>
      </c>
      <c r="O18" s="16">
        <v>4188140.11</v>
      </c>
      <c r="P18" s="16">
        <v>4528213.3099999996</v>
      </c>
      <c r="Q18" s="17">
        <v>50468063.159999996</v>
      </c>
    </row>
    <row r="19" spans="1:17" ht="13.2" x14ac:dyDescent="0.25">
      <c r="A19" s="35"/>
      <c r="B19" s="35"/>
      <c r="C19" s="15" t="s">
        <v>29</v>
      </c>
      <c r="D19" s="15" t="s">
        <v>30</v>
      </c>
      <c r="E19" s="16">
        <v>58955.82</v>
      </c>
      <c r="F19" s="16">
        <v>57959.94</v>
      </c>
      <c r="G19" s="16">
        <v>64103.38</v>
      </c>
      <c r="H19" s="16">
        <v>48850.63</v>
      </c>
      <c r="I19" s="16">
        <v>40261.14</v>
      </c>
      <c r="J19" s="16">
        <v>39107.83</v>
      </c>
      <c r="K19" s="16">
        <v>41400.51</v>
      </c>
      <c r="L19" s="16">
        <v>45347.13</v>
      </c>
      <c r="M19" s="16">
        <v>45813.77</v>
      </c>
      <c r="N19" s="16">
        <v>39768.120000000003</v>
      </c>
      <c r="O19" s="16">
        <v>46299.9</v>
      </c>
      <c r="P19" s="16">
        <v>53434.78</v>
      </c>
      <c r="Q19" s="17">
        <v>581302.94999999995</v>
      </c>
    </row>
    <row r="20" spans="1:17" ht="13.2" x14ac:dyDescent="0.25">
      <c r="A20" s="35"/>
      <c r="B20" s="35"/>
      <c r="C20" s="15" t="s">
        <v>31</v>
      </c>
      <c r="D20" s="15" t="s">
        <v>32</v>
      </c>
      <c r="E20" s="16">
        <v>1467611.59</v>
      </c>
      <c r="F20" s="16">
        <v>1519630.58</v>
      </c>
      <c r="G20" s="16">
        <v>1455521.49</v>
      </c>
      <c r="H20" s="16">
        <v>1518177.07</v>
      </c>
      <c r="I20" s="16">
        <v>1455135.12</v>
      </c>
      <c r="J20" s="16">
        <v>1350838.98</v>
      </c>
      <c r="K20" s="16">
        <v>1338197.17</v>
      </c>
      <c r="L20" s="16">
        <v>1376260.99</v>
      </c>
      <c r="M20" s="16">
        <v>1397351.35</v>
      </c>
      <c r="N20" s="16">
        <v>1333196.4099999999</v>
      </c>
      <c r="O20" s="16">
        <v>1516709.73</v>
      </c>
      <c r="P20" s="16">
        <v>1424532.57</v>
      </c>
      <c r="Q20" s="17">
        <v>17153163.050000001</v>
      </c>
    </row>
    <row r="21" spans="1:17" ht="13.2" x14ac:dyDescent="0.25">
      <c r="A21" s="35"/>
      <c r="B21" s="35"/>
      <c r="C21" s="15" t="s">
        <v>33</v>
      </c>
      <c r="D21" s="15" t="s">
        <v>34</v>
      </c>
      <c r="E21" s="16">
        <v>309301.94</v>
      </c>
      <c r="F21" s="16">
        <v>321815.89</v>
      </c>
      <c r="G21" s="16">
        <v>307521.65999999997</v>
      </c>
      <c r="H21" s="16">
        <v>316320.44</v>
      </c>
      <c r="I21" s="16">
        <v>372770.79</v>
      </c>
      <c r="J21" s="16">
        <v>523944.68</v>
      </c>
      <c r="K21" s="16">
        <v>637798.85</v>
      </c>
      <c r="L21" s="16">
        <v>706212.87</v>
      </c>
      <c r="M21" s="16">
        <v>627500.54</v>
      </c>
      <c r="N21" s="16">
        <v>363358.76</v>
      </c>
      <c r="O21" s="16">
        <v>287885.78999999998</v>
      </c>
      <c r="P21" s="16">
        <v>343732.91</v>
      </c>
      <c r="Q21" s="17">
        <v>5118165.12</v>
      </c>
    </row>
    <row r="22" spans="1:17" ht="13.2" x14ac:dyDescent="0.25">
      <c r="A22" s="35"/>
      <c r="B22" s="35"/>
      <c r="C22" s="15" t="s">
        <v>35</v>
      </c>
      <c r="D22" s="15" t="s">
        <v>36</v>
      </c>
      <c r="E22" s="18">
        <v>28035</v>
      </c>
      <c r="F22" s="16">
        <v>28216.799999999999</v>
      </c>
      <c r="G22" s="16">
        <v>28899.61</v>
      </c>
      <c r="H22" s="16">
        <v>24763.67</v>
      </c>
      <c r="I22" s="16">
        <v>35908.19</v>
      </c>
      <c r="J22" s="16">
        <v>54769.69</v>
      </c>
      <c r="K22" s="16">
        <v>87503.1</v>
      </c>
      <c r="L22" s="16">
        <v>91291.98</v>
      </c>
      <c r="M22" s="16">
        <v>40310.76</v>
      </c>
      <c r="N22" s="16">
        <v>25089.77</v>
      </c>
      <c r="O22" s="16">
        <v>23438.19</v>
      </c>
      <c r="P22" s="16">
        <v>26901.19</v>
      </c>
      <c r="Q22" s="17">
        <v>495127.95</v>
      </c>
    </row>
    <row r="23" spans="1:17" ht="13.2" x14ac:dyDescent="0.25">
      <c r="A23" s="35"/>
      <c r="B23" s="35"/>
      <c r="C23" s="15" t="s">
        <v>37</v>
      </c>
      <c r="D23" s="15" t="s">
        <v>38</v>
      </c>
      <c r="E23" s="16">
        <v>359.09</v>
      </c>
      <c r="F23" s="16">
        <v>358.63</v>
      </c>
      <c r="G23" s="16">
        <v>348.26</v>
      </c>
      <c r="H23" s="16">
        <v>345.3</v>
      </c>
      <c r="I23" s="16">
        <v>337.04</v>
      </c>
      <c r="J23" s="16">
        <v>337.04</v>
      </c>
      <c r="K23" s="16">
        <v>337.04</v>
      </c>
      <c r="L23" s="16">
        <v>337.04</v>
      </c>
      <c r="M23" s="16">
        <v>337.04</v>
      </c>
      <c r="N23" s="16">
        <v>338.33</v>
      </c>
      <c r="O23" s="16">
        <v>341.66</v>
      </c>
      <c r="P23" s="16">
        <v>344.52</v>
      </c>
      <c r="Q23" s="17">
        <v>4120.99</v>
      </c>
    </row>
    <row r="24" spans="1:17" ht="13.2" x14ac:dyDescent="0.25">
      <c r="A24" s="35"/>
      <c r="B24" s="35"/>
      <c r="C24" s="15" t="s">
        <v>39</v>
      </c>
      <c r="D24" s="15" t="s">
        <v>40</v>
      </c>
      <c r="E24" s="16">
        <v>205551.86</v>
      </c>
      <c r="F24" s="16">
        <v>207673.64</v>
      </c>
      <c r="G24" s="16">
        <v>208318.98</v>
      </c>
      <c r="H24" s="16">
        <v>206834.17</v>
      </c>
      <c r="I24" s="16">
        <v>205373.62</v>
      </c>
      <c r="J24" s="16">
        <v>205402.2</v>
      </c>
      <c r="K24" s="16">
        <v>204169.15</v>
      </c>
      <c r="L24" s="16">
        <v>202177.76</v>
      </c>
      <c r="M24" s="16">
        <v>197983.53</v>
      </c>
      <c r="N24" s="16">
        <v>205544.81</v>
      </c>
      <c r="O24" s="16">
        <v>195366.5</v>
      </c>
      <c r="P24" s="16">
        <v>217031.48</v>
      </c>
      <c r="Q24" s="17">
        <v>2461427.7000000002</v>
      </c>
    </row>
    <row r="25" spans="1:17" ht="13.2" x14ac:dyDescent="0.25">
      <c r="A25" s="35"/>
      <c r="B25" s="35"/>
      <c r="C25" s="15" t="s">
        <v>41</v>
      </c>
      <c r="D25" s="15" t="s">
        <v>42</v>
      </c>
      <c r="E25" s="16">
        <v>3767.75</v>
      </c>
      <c r="F25" s="16">
        <v>3815.74</v>
      </c>
      <c r="G25" s="16">
        <v>3676.02</v>
      </c>
      <c r="H25" s="16">
        <v>3882.28</v>
      </c>
      <c r="I25" s="16">
        <v>3662.98</v>
      </c>
      <c r="J25" s="16">
        <v>3662.98</v>
      </c>
      <c r="K25" s="16">
        <v>3662.98</v>
      </c>
      <c r="L25" s="16">
        <v>3662.98</v>
      </c>
      <c r="M25" s="16">
        <v>3662.98</v>
      </c>
      <c r="N25" s="16">
        <v>3680.35</v>
      </c>
      <c r="O25" s="16">
        <v>3720.43</v>
      </c>
      <c r="P25" s="16">
        <v>3762.99</v>
      </c>
      <c r="Q25" s="17">
        <v>44620.46</v>
      </c>
    </row>
    <row r="26" spans="1:17" ht="13.2" x14ac:dyDescent="0.25">
      <c r="A26" s="35"/>
      <c r="B26" s="35"/>
      <c r="C26" s="15" t="s">
        <v>43</v>
      </c>
      <c r="D26" s="15" t="s">
        <v>44</v>
      </c>
      <c r="E26" s="16">
        <v>2075.04</v>
      </c>
      <c r="F26" s="16">
        <v>2087.1</v>
      </c>
      <c r="G26" s="16">
        <v>2087.1</v>
      </c>
      <c r="H26" s="16">
        <v>1953.13</v>
      </c>
      <c r="I26" s="16">
        <v>1902.32</v>
      </c>
      <c r="J26" s="16">
        <v>1902.32</v>
      </c>
      <c r="K26" s="16">
        <v>1902.32</v>
      </c>
      <c r="L26" s="16">
        <v>1902.32</v>
      </c>
      <c r="M26" s="16">
        <v>1902.32</v>
      </c>
      <c r="N26" s="16">
        <v>1958.13</v>
      </c>
      <c r="O26" s="16">
        <v>1979.06</v>
      </c>
      <c r="P26" s="16">
        <v>2222.4499999999998</v>
      </c>
      <c r="Q26" s="17">
        <v>23873.61</v>
      </c>
    </row>
    <row r="27" spans="1:17" ht="13.2" x14ac:dyDescent="0.25">
      <c r="A27" s="35"/>
      <c r="B27" s="35"/>
      <c r="C27" s="15" t="s">
        <v>45</v>
      </c>
      <c r="D27" s="15" t="s">
        <v>46</v>
      </c>
      <c r="E27" s="16">
        <v>7614.6</v>
      </c>
      <c r="F27" s="16">
        <v>7702.79</v>
      </c>
      <c r="G27" s="16">
        <v>7702.79</v>
      </c>
      <c r="H27" s="16">
        <v>7510.58</v>
      </c>
      <c r="I27" s="16">
        <v>7203.28</v>
      </c>
      <c r="J27" s="16">
        <v>7203.28</v>
      </c>
      <c r="K27" s="16">
        <v>7203.28</v>
      </c>
      <c r="L27" s="16">
        <v>7203.28</v>
      </c>
      <c r="M27" s="16">
        <v>7203.28</v>
      </c>
      <c r="N27" s="16">
        <v>7290.88</v>
      </c>
      <c r="O27" s="16">
        <v>7414.35</v>
      </c>
      <c r="P27" s="16">
        <v>7492.12</v>
      </c>
      <c r="Q27" s="17">
        <v>88744.51</v>
      </c>
    </row>
    <row r="28" spans="1:17" ht="13.2" x14ac:dyDescent="0.25">
      <c r="A28" s="35"/>
      <c r="B28" s="35"/>
      <c r="C28" s="15" t="s">
        <v>47</v>
      </c>
      <c r="D28" s="15" t="s">
        <v>48</v>
      </c>
      <c r="E28" s="16">
        <v>7260.2</v>
      </c>
      <c r="F28" s="16">
        <v>7152.15</v>
      </c>
      <c r="G28" s="16">
        <v>7085.49</v>
      </c>
      <c r="H28" s="16">
        <v>7012.55</v>
      </c>
      <c r="I28" s="16">
        <v>855.14</v>
      </c>
      <c r="J28" s="16">
        <v>6627.77</v>
      </c>
      <c r="K28" s="16">
        <v>6615.37</v>
      </c>
      <c r="L28" s="16">
        <v>6584.1</v>
      </c>
      <c r="M28" s="16">
        <v>6512.9</v>
      </c>
      <c r="N28" s="16">
        <v>6415.3</v>
      </c>
      <c r="O28" s="16">
        <v>6392.64</v>
      </c>
      <c r="P28" s="16">
        <v>6382.45</v>
      </c>
      <c r="Q28" s="17">
        <v>74896.06</v>
      </c>
    </row>
    <row r="29" spans="1:17" ht="13.2" x14ac:dyDescent="0.25">
      <c r="A29" s="35"/>
      <c r="B29" s="35"/>
      <c r="C29" s="15" t="s">
        <v>49</v>
      </c>
      <c r="D29" s="15" t="s">
        <v>50</v>
      </c>
      <c r="E29" s="16">
        <v>28540.05</v>
      </c>
      <c r="F29" s="16">
        <v>29042.2</v>
      </c>
      <c r="G29" s="16">
        <v>28894.49</v>
      </c>
      <c r="H29" s="16">
        <v>28824.06</v>
      </c>
      <c r="I29" s="16">
        <v>28201.05</v>
      </c>
      <c r="J29" s="16">
        <v>28292.31</v>
      </c>
      <c r="K29" s="16">
        <v>27960.639999999999</v>
      </c>
      <c r="L29" s="16">
        <v>28196.06</v>
      </c>
      <c r="M29" s="16">
        <v>28049.38</v>
      </c>
      <c r="N29" s="16">
        <v>28132.89</v>
      </c>
      <c r="O29" s="16">
        <v>28018.05</v>
      </c>
      <c r="P29" s="16">
        <v>27560.1</v>
      </c>
      <c r="Q29" s="17">
        <v>339711.28</v>
      </c>
    </row>
    <row r="30" spans="1:17" ht="13.2" x14ac:dyDescent="0.25">
      <c r="A30" s="35"/>
      <c r="B30" s="35"/>
      <c r="C30" s="15" t="s">
        <v>51</v>
      </c>
      <c r="D30" s="15" t="s">
        <v>52</v>
      </c>
      <c r="E30" s="16">
        <v>56553.61</v>
      </c>
      <c r="F30" s="16">
        <v>56460.02</v>
      </c>
      <c r="G30" s="16">
        <v>57111.29</v>
      </c>
      <c r="H30" s="16">
        <v>56638.15</v>
      </c>
      <c r="I30" s="16">
        <v>56097.95</v>
      </c>
      <c r="J30" s="16">
        <v>56018.41</v>
      </c>
      <c r="K30" s="16">
        <v>56561.85</v>
      </c>
      <c r="L30" s="16">
        <v>56246.32</v>
      </c>
      <c r="M30" s="16">
        <v>56371.19</v>
      </c>
      <c r="N30" s="16">
        <v>56977.25</v>
      </c>
      <c r="O30" s="16">
        <v>57223.23</v>
      </c>
      <c r="P30" s="16">
        <v>57491.88</v>
      </c>
      <c r="Q30" s="17">
        <v>679751.15</v>
      </c>
    </row>
    <row r="31" spans="1:17" ht="13.2" x14ac:dyDescent="0.25">
      <c r="A31" s="35"/>
      <c r="B31" s="35"/>
      <c r="C31" s="15" t="s">
        <v>53</v>
      </c>
      <c r="D31" s="15" t="s">
        <v>54</v>
      </c>
      <c r="E31" s="16">
        <v>340689.74</v>
      </c>
      <c r="F31" s="16">
        <v>335185.40999999997</v>
      </c>
      <c r="G31" s="16">
        <v>344515.59</v>
      </c>
      <c r="H31" s="16">
        <v>284731.96999999997</v>
      </c>
      <c r="I31" s="16">
        <v>252792.06</v>
      </c>
      <c r="J31" s="16">
        <v>254543.83</v>
      </c>
      <c r="K31" s="16">
        <v>264161.42</v>
      </c>
      <c r="L31" s="16">
        <v>288025.03000000003</v>
      </c>
      <c r="M31" s="16">
        <v>289474.78999999998</v>
      </c>
      <c r="N31" s="16">
        <v>254478.69</v>
      </c>
      <c r="O31" s="16">
        <v>290109.14</v>
      </c>
      <c r="P31" s="16">
        <v>340047.86</v>
      </c>
      <c r="Q31" s="17">
        <v>3538755.53</v>
      </c>
    </row>
    <row r="32" spans="1:17" ht="13.2" x14ac:dyDescent="0.25">
      <c r="A32" s="35"/>
      <c r="B32" s="35"/>
      <c r="C32" s="15" t="s">
        <v>55</v>
      </c>
      <c r="D32" s="15" t="s">
        <v>56</v>
      </c>
      <c r="E32" s="18">
        <v>4057</v>
      </c>
      <c r="F32" s="18">
        <v>4045</v>
      </c>
      <c r="G32" s="18">
        <v>3987</v>
      </c>
      <c r="H32" s="18">
        <v>4036</v>
      </c>
      <c r="I32" s="18">
        <v>4055</v>
      </c>
      <c r="J32" s="18">
        <v>3973</v>
      </c>
      <c r="K32" s="18">
        <v>3975</v>
      </c>
      <c r="L32" s="18">
        <v>3990</v>
      </c>
      <c r="M32" s="18">
        <v>3910</v>
      </c>
      <c r="N32" s="18">
        <v>4043</v>
      </c>
      <c r="O32" s="18">
        <v>4000</v>
      </c>
      <c r="P32" s="18">
        <v>3976</v>
      </c>
      <c r="Q32" s="19">
        <v>48047</v>
      </c>
    </row>
    <row r="33" spans="1:17" ht="13.2" x14ac:dyDescent="0.25">
      <c r="A33" s="35"/>
      <c r="B33" s="35"/>
      <c r="C33" s="15" t="s">
        <v>57</v>
      </c>
      <c r="D33" s="15" t="s">
        <v>58</v>
      </c>
      <c r="E33" s="16">
        <v>23657.32</v>
      </c>
      <c r="F33" s="16">
        <v>15782.22</v>
      </c>
      <c r="G33" s="16">
        <v>23657.119999999999</v>
      </c>
      <c r="H33" s="16">
        <v>23520.22</v>
      </c>
      <c r="I33" s="16">
        <v>24478.22</v>
      </c>
      <c r="J33" s="16">
        <v>21138.22</v>
      </c>
      <c r="K33" s="16">
        <v>18806.22</v>
      </c>
      <c r="L33" s="16">
        <v>17640.22</v>
      </c>
      <c r="M33" s="16">
        <v>19398.22</v>
      </c>
      <c r="N33" s="16">
        <v>22334.22</v>
      </c>
      <c r="O33" s="16">
        <v>19170.22</v>
      </c>
      <c r="P33" s="16">
        <v>20562.22</v>
      </c>
      <c r="Q33" s="17">
        <v>250144.64000000001</v>
      </c>
    </row>
    <row r="34" spans="1:17" ht="13.2" x14ac:dyDescent="0.25">
      <c r="A34" s="35"/>
      <c r="B34" s="35"/>
      <c r="C34" s="15" t="s">
        <v>59</v>
      </c>
      <c r="D34" s="15" t="s">
        <v>60</v>
      </c>
      <c r="E34" s="16">
        <v>-1503.66</v>
      </c>
      <c r="F34" s="16">
        <v>-1528.43</v>
      </c>
      <c r="G34" s="16">
        <v>-1545.42</v>
      </c>
      <c r="H34" s="16">
        <v>-1587.84</v>
      </c>
      <c r="I34" s="16">
        <v>-1600.72</v>
      </c>
      <c r="J34" s="16">
        <v>-1537.12</v>
      </c>
      <c r="K34" s="16">
        <v>-1544.92</v>
      </c>
      <c r="L34" s="16">
        <v>-1629.34</v>
      </c>
      <c r="M34" s="16">
        <v>-1489.84</v>
      </c>
      <c r="N34" s="16">
        <v>-1591.96</v>
      </c>
      <c r="O34" s="16">
        <v>-1640.41</v>
      </c>
      <c r="P34" s="16">
        <v>-1691.43</v>
      </c>
      <c r="Q34" s="17">
        <v>-18891.09</v>
      </c>
    </row>
    <row r="35" spans="1:17" ht="13.2" x14ac:dyDescent="0.25">
      <c r="A35" s="35"/>
      <c r="B35" s="35"/>
      <c r="C35" s="15" t="s">
        <v>61</v>
      </c>
      <c r="D35" s="15" t="s">
        <v>62</v>
      </c>
      <c r="E35" s="16">
        <v>1688214.4</v>
      </c>
      <c r="F35" s="16">
        <v>1802371.91</v>
      </c>
      <c r="G35" s="16">
        <v>1571485.13</v>
      </c>
      <c r="H35" s="16">
        <v>1783387.6</v>
      </c>
      <c r="I35" s="16">
        <v>1517038.72</v>
      </c>
      <c r="J35" s="16">
        <v>1564506.28</v>
      </c>
      <c r="K35" s="16">
        <v>1438922.22</v>
      </c>
      <c r="L35" s="16">
        <v>1629672.39</v>
      </c>
      <c r="M35" s="16">
        <v>1886148.47</v>
      </c>
      <c r="N35" s="16">
        <v>1592340.06</v>
      </c>
      <c r="O35" s="16">
        <v>1620960.2</v>
      </c>
      <c r="P35" s="18">
        <v>1537866</v>
      </c>
      <c r="Q35" s="17">
        <v>19632913.379999999</v>
      </c>
    </row>
    <row r="36" spans="1:17" ht="13.2" x14ac:dyDescent="0.25">
      <c r="A36" s="35"/>
      <c r="B36" s="36"/>
      <c r="C36" s="15" t="s">
        <v>63</v>
      </c>
      <c r="D36" s="15" t="s">
        <v>64</v>
      </c>
      <c r="E36" s="11"/>
      <c r="F36" s="11"/>
      <c r="G36" s="11"/>
      <c r="H36" s="16">
        <v>865150.56</v>
      </c>
      <c r="I36" s="16">
        <v>848793.59999999998</v>
      </c>
      <c r="J36" s="16">
        <v>952068.4</v>
      </c>
      <c r="K36" s="16">
        <v>855793.2</v>
      </c>
      <c r="L36" s="16">
        <v>932444.96</v>
      </c>
      <c r="M36" s="16">
        <v>801343.68</v>
      </c>
      <c r="N36" s="16">
        <v>616652.48</v>
      </c>
      <c r="O36" s="16">
        <v>989080.32</v>
      </c>
      <c r="P36" s="16">
        <v>951478.96</v>
      </c>
      <c r="Q36" s="17">
        <v>7812806.1600000001</v>
      </c>
    </row>
    <row r="37" spans="1:17" ht="13.2" x14ac:dyDescent="0.25">
      <c r="A37" s="35"/>
      <c r="B37" s="34" t="s">
        <v>65</v>
      </c>
      <c r="C37" s="15" t="s">
        <v>21</v>
      </c>
      <c r="D37" s="15" t="s">
        <v>22</v>
      </c>
      <c r="E37" s="18">
        <v>3033</v>
      </c>
      <c r="F37" s="16">
        <v>3741.46</v>
      </c>
      <c r="G37" s="16">
        <v>3627.52</v>
      </c>
      <c r="H37" s="16">
        <v>2546.1</v>
      </c>
      <c r="I37" s="16">
        <v>1503.08</v>
      </c>
      <c r="J37" s="16">
        <v>878.78</v>
      </c>
      <c r="K37" s="16">
        <v>663.95</v>
      </c>
      <c r="L37" s="16">
        <v>710.36</v>
      </c>
      <c r="M37" s="16">
        <v>661.79</v>
      </c>
      <c r="N37" s="16">
        <v>1710.45</v>
      </c>
      <c r="O37" s="16">
        <v>2585.23</v>
      </c>
      <c r="P37" s="16">
        <v>2981.36</v>
      </c>
      <c r="Q37" s="17">
        <v>24643.08</v>
      </c>
    </row>
    <row r="38" spans="1:17" ht="13.2" x14ac:dyDescent="0.25">
      <c r="A38" s="35"/>
      <c r="B38" s="35"/>
      <c r="C38" s="15" t="s">
        <v>23</v>
      </c>
      <c r="D38" s="15" t="s">
        <v>24</v>
      </c>
      <c r="E38" s="16">
        <v>8537.5</v>
      </c>
      <c r="F38" s="16">
        <v>8262.2800000000007</v>
      </c>
      <c r="G38" s="16">
        <v>8256.35</v>
      </c>
      <c r="H38" s="16">
        <v>5619.15</v>
      </c>
      <c r="I38" s="16">
        <v>3334.95</v>
      </c>
      <c r="J38" s="16">
        <v>1658.56</v>
      </c>
      <c r="K38" s="16">
        <v>1587.49</v>
      </c>
      <c r="L38" s="16">
        <v>1700.98</v>
      </c>
      <c r="M38" s="16">
        <v>1773.08</v>
      </c>
      <c r="N38" s="16">
        <v>3074.45</v>
      </c>
      <c r="O38" s="16">
        <v>4670.68</v>
      </c>
      <c r="P38" s="16">
        <v>4789.8999999999996</v>
      </c>
      <c r="Q38" s="17">
        <v>53265.37</v>
      </c>
    </row>
    <row r="39" spans="1:17" ht="13.2" x14ac:dyDescent="0.25">
      <c r="A39" s="35"/>
      <c r="B39" s="36"/>
      <c r="C39" s="15" t="s">
        <v>27</v>
      </c>
      <c r="D39" s="15" t="s">
        <v>28</v>
      </c>
      <c r="E39" s="16">
        <v>2073.13</v>
      </c>
      <c r="F39" s="16">
        <v>2322.06</v>
      </c>
      <c r="G39" s="16">
        <v>2257.15</v>
      </c>
      <c r="H39" s="16">
        <v>1860.86</v>
      </c>
      <c r="I39" s="16">
        <v>806.39</v>
      </c>
      <c r="J39" s="16">
        <v>434.96</v>
      </c>
      <c r="K39" s="16">
        <v>454.51</v>
      </c>
      <c r="L39" s="16">
        <v>459.4</v>
      </c>
      <c r="M39" s="16">
        <v>425.19</v>
      </c>
      <c r="N39" s="16">
        <v>1183.45</v>
      </c>
      <c r="O39" s="16">
        <v>1508.24</v>
      </c>
      <c r="P39" s="16">
        <v>1775.54</v>
      </c>
      <c r="Q39" s="17">
        <v>15560.88</v>
      </c>
    </row>
    <row r="40" spans="1:17" ht="13.2" x14ac:dyDescent="0.25">
      <c r="A40" s="35"/>
      <c r="B40" s="15" t="s">
        <v>66</v>
      </c>
      <c r="C40" s="15" t="s">
        <v>25</v>
      </c>
      <c r="D40" s="15" t="s">
        <v>26</v>
      </c>
      <c r="E40" s="11"/>
      <c r="F40" s="11"/>
      <c r="G40" s="11"/>
      <c r="H40" s="11"/>
      <c r="I40" s="11"/>
      <c r="J40" s="11"/>
      <c r="K40" s="11"/>
      <c r="L40" s="11"/>
      <c r="M40" s="16">
        <v>185.22</v>
      </c>
      <c r="N40" s="18">
        <v>0</v>
      </c>
      <c r="O40" s="18">
        <v>0</v>
      </c>
      <c r="P40" s="18">
        <v>0</v>
      </c>
      <c r="Q40" s="17">
        <v>185.22</v>
      </c>
    </row>
    <row r="41" spans="1:17" ht="13.2" x14ac:dyDescent="0.25">
      <c r="A41" s="35"/>
      <c r="B41" s="34" t="s">
        <v>67</v>
      </c>
      <c r="C41" s="15" t="s">
        <v>21</v>
      </c>
      <c r="D41" s="15" t="s">
        <v>22</v>
      </c>
      <c r="E41" s="16">
        <v>24878639.190000001</v>
      </c>
      <c r="F41" s="16">
        <v>23056291.309999999</v>
      </c>
      <c r="G41" s="16">
        <v>25340676.620000001</v>
      </c>
      <c r="H41" s="16">
        <v>17494453.93</v>
      </c>
      <c r="I41" s="16">
        <v>14792213.32</v>
      </c>
      <c r="J41" s="16">
        <v>14151163.199999999</v>
      </c>
      <c r="K41" s="16">
        <v>15754786.68</v>
      </c>
      <c r="L41" s="16">
        <v>17105043.920000002</v>
      </c>
      <c r="M41" s="16">
        <v>16296592.800000001</v>
      </c>
      <c r="N41" s="16">
        <v>15562249.869999999</v>
      </c>
      <c r="O41" s="16">
        <v>18357246.149999999</v>
      </c>
      <c r="P41" s="16">
        <v>24238556.350000001</v>
      </c>
      <c r="Q41" s="17">
        <v>227027913.34</v>
      </c>
    </row>
    <row r="42" spans="1:17" ht="13.2" x14ac:dyDescent="0.25">
      <c r="A42" s="35"/>
      <c r="B42" s="35"/>
      <c r="C42" s="15" t="s">
        <v>68</v>
      </c>
      <c r="D42" s="15" t="s">
        <v>69</v>
      </c>
      <c r="E42" s="16">
        <v>35893.46</v>
      </c>
      <c r="F42" s="16">
        <v>33355.17</v>
      </c>
      <c r="G42" s="16">
        <v>36805.56</v>
      </c>
      <c r="H42" s="16">
        <v>23583.1</v>
      </c>
      <c r="I42" s="16">
        <v>18441.150000000001</v>
      </c>
      <c r="J42" s="16">
        <v>15569.2</v>
      </c>
      <c r="K42" s="16">
        <v>16323.55</v>
      </c>
      <c r="L42" s="16">
        <v>16641.13</v>
      </c>
      <c r="M42" s="16">
        <v>15868.32</v>
      </c>
      <c r="N42" s="16">
        <v>14068.02</v>
      </c>
      <c r="O42" s="16">
        <v>20609.689999999999</v>
      </c>
      <c r="P42" s="16">
        <v>31405.37</v>
      </c>
      <c r="Q42" s="17">
        <v>278563.71999999997</v>
      </c>
    </row>
    <row r="43" spans="1:17" ht="13.2" x14ac:dyDescent="0.25">
      <c r="A43" s="35"/>
      <c r="B43" s="35"/>
      <c r="C43" s="15" t="s">
        <v>23</v>
      </c>
      <c r="D43" s="15" t="s">
        <v>24</v>
      </c>
      <c r="E43" s="16">
        <v>6478215.7699999996</v>
      </c>
      <c r="F43" s="16">
        <v>6271842.1699999999</v>
      </c>
      <c r="G43" s="16">
        <v>6639112.6799999997</v>
      </c>
      <c r="H43" s="16">
        <v>5617159.1600000001</v>
      </c>
      <c r="I43" s="16">
        <v>5265811.6399999997</v>
      </c>
      <c r="J43" s="16">
        <v>5321272.82</v>
      </c>
      <c r="K43" s="16">
        <v>5675887.7300000004</v>
      </c>
      <c r="L43" s="16">
        <v>5939110.4800000004</v>
      </c>
      <c r="M43" s="16">
        <v>5865646.7599999998</v>
      </c>
      <c r="N43" s="16">
        <v>5419514.2599999998</v>
      </c>
      <c r="O43" s="16">
        <v>5706417.5499999998</v>
      </c>
      <c r="P43" s="16">
        <v>6708963.9299999997</v>
      </c>
      <c r="Q43" s="17">
        <v>70908954.950000003</v>
      </c>
    </row>
    <row r="44" spans="1:17" ht="13.2" x14ac:dyDescent="0.25">
      <c r="A44" s="35"/>
      <c r="B44" s="35"/>
      <c r="C44" s="15" t="s">
        <v>25</v>
      </c>
      <c r="D44" s="15" t="s">
        <v>26</v>
      </c>
      <c r="E44" s="16">
        <v>986320.32</v>
      </c>
      <c r="F44" s="16">
        <v>950778.06</v>
      </c>
      <c r="G44" s="16">
        <v>1034035.23</v>
      </c>
      <c r="H44" s="16">
        <v>793256.63</v>
      </c>
      <c r="I44" s="16">
        <v>669380.36</v>
      </c>
      <c r="J44" s="16">
        <v>618726.37</v>
      </c>
      <c r="K44" s="16">
        <v>639194.26</v>
      </c>
      <c r="L44" s="16">
        <v>663773.77</v>
      </c>
      <c r="M44" s="16">
        <v>660235.55000000005</v>
      </c>
      <c r="N44" s="16">
        <v>697598.17</v>
      </c>
      <c r="O44" s="16">
        <v>781279.29</v>
      </c>
      <c r="P44" s="16">
        <v>973008.36</v>
      </c>
      <c r="Q44" s="17">
        <v>9467586.3699999992</v>
      </c>
    </row>
    <row r="45" spans="1:17" ht="13.2" x14ac:dyDescent="0.25">
      <c r="A45" s="35"/>
      <c r="B45" s="35"/>
      <c r="C45" s="15" t="s">
        <v>27</v>
      </c>
      <c r="D45" s="15" t="s">
        <v>28</v>
      </c>
      <c r="E45" s="16">
        <v>11118060.57</v>
      </c>
      <c r="F45" s="16">
        <v>10509545.92</v>
      </c>
      <c r="G45" s="16">
        <v>11119369.779999999</v>
      </c>
      <c r="H45" s="16">
        <v>10278494.369999999</v>
      </c>
      <c r="I45" s="16">
        <v>10223298.630000001</v>
      </c>
      <c r="J45" s="16">
        <v>10678982.59</v>
      </c>
      <c r="K45" s="16">
        <v>11238066.869999999</v>
      </c>
      <c r="L45" s="16">
        <v>11320649.949999999</v>
      </c>
      <c r="M45" s="16">
        <v>11112467.9</v>
      </c>
      <c r="N45" s="16">
        <v>10885338.5</v>
      </c>
      <c r="O45" s="16">
        <v>10474557.449999999</v>
      </c>
      <c r="P45" s="16">
        <v>11730631.390000001</v>
      </c>
      <c r="Q45" s="17">
        <v>130689463.92</v>
      </c>
    </row>
    <row r="46" spans="1:17" ht="13.2" x14ac:dyDescent="0.25">
      <c r="A46" s="35"/>
      <c r="B46" s="35"/>
      <c r="C46" s="15" t="s">
        <v>29</v>
      </c>
      <c r="D46" s="15" t="s">
        <v>30</v>
      </c>
      <c r="E46" s="16">
        <v>324907.01</v>
      </c>
      <c r="F46" s="16">
        <v>300824.62</v>
      </c>
      <c r="G46" s="16">
        <v>336873.37</v>
      </c>
      <c r="H46" s="16">
        <v>251085.16</v>
      </c>
      <c r="I46" s="16">
        <v>214805.74</v>
      </c>
      <c r="J46" s="16">
        <v>210038.3</v>
      </c>
      <c r="K46" s="16">
        <v>221847.72</v>
      </c>
      <c r="L46" s="16">
        <v>241516.75</v>
      </c>
      <c r="M46" s="16">
        <v>218914.04</v>
      </c>
      <c r="N46" s="16">
        <v>246484.97</v>
      </c>
      <c r="O46" s="16">
        <v>254066.37</v>
      </c>
      <c r="P46" s="16">
        <v>302859.06</v>
      </c>
      <c r="Q46" s="17">
        <v>3124223.11</v>
      </c>
    </row>
    <row r="47" spans="1:17" ht="13.2" x14ac:dyDescent="0.25">
      <c r="A47" s="35"/>
      <c r="B47" s="35"/>
      <c r="C47" s="15" t="s">
        <v>31</v>
      </c>
      <c r="D47" s="15" t="s">
        <v>32</v>
      </c>
      <c r="E47" s="16">
        <v>5788687.4800000004</v>
      </c>
      <c r="F47" s="16">
        <v>5752637.5300000003</v>
      </c>
      <c r="G47" s="16">
        <v>5483122.9900000002</v>
      </c>
      <c r="H47" s="16">
        <v>5813039.21</v>
      </c>
      <c r="I47" s="16">
        <v>5284194.5999999996</v>
      </c>
      <c r="J47" s="16">
        <v>5852607.4000000004</v>
      </c>
      <c r="K47" s="16">
        <v>5830199.0099999998</v>
      </c>
      <c r="L47" s="16">
        <v>6125581.4800000004</v>
      </c>
      <c r="M47" s="16">
        <v>6183278.7000000002</v>
      </c>
      <c r="N47" s="16">
        <v>5850575.0800000001</v>
      </c>
      <c r="O47" s="16">
        <v>5922926.6900000004</v>
      </c>
      <c r="P47" s="16">
        <v>5369274.0599999996</v>
      </c>
      <c r="Q47" s="17">
        <v>69256124.230000004</v>
      </c>
    </row>
    <row r="48" spans="1:17" ht="13.2" x14ac:dyDescent="0.25">
      <c r="A48" s="35"/>
      <c r="B48" s="35"/>
      <c r="C48" s="15" t="s">
        <v>70</v>
      </c>
      <c r="D48" s="15" t="s">
        <v>71</v>
      </c>
      <c r="E48" s="16">
        <v>1687.47</v>
      </c>
      <c r="F48" s="16">
        <v>1547.02</v>
      </c>
      <c r="G48" s="16">
        <v>1689.88</v>
      </c>
      <c r="H48" s="16">
        <v>12454.58</v>
      </c>
      <c r="I48" s="16">
        <v>268394.18</v>
      </c>
      <c r="J48" s="16">
        <v>418181.74</v>
      </c>
      <c r="K48" s="16">
        <v>471680.24</v>
      </c>
      <c r="L48" s="16">
        <v>375538.76</v>
      </c>
      <c r="M48" s="16">
        <v>475445.25</v>
      </c>
      <c r="N48" s="16">
        <v>172360.19</v>
      </c>
      <c r="O48" s="16">
        <v>12026.51</v>
      </c>
      <c r="P48" s="16">
        <v>558.84</v>
      </c>
      <c r="Q48" s="17">
        <v>2211564.66</v>
      </c>
    </row>
    <row r="49" spans="1:17" ht="13.2" x14ac:dyDescent="0.25">
      <c r="A49" s="35"/>
      <c r="B49" s="35"/>
      <c r="C49" s="15" t="s">
        <v>33</v>
      </c>
      <c r="D49" s="15" t="s">
        <v>34</v>
      </c>
      <c r="E49" s="16">
        <v>373667.94</v>
      </c>
      <c r="F49" s="16">
        <v>361489.68</v>
      </c>
      <c r="G49" s="16">
        <v>377240.16</v>
      </c>
      <c r="H49" s="16">
        <v>387160.22</v>
      </c>
      <c r="I49" s="16">
        <v>693109.99</v>
      </c>
      <c r="J49" s="16">
        <v>1054966.04</v>
      </c>
      <c r="K49" s="16">
        <v>1332686.33</v>
      </c>
      <c r="L49" s="16">
        <v>1562513.28</v>
      </c>
      <c r="M49" s="16">
        <v>1396202.67</v>
      </c>
      <c r="N49" s="16">
        <v>684997.42</v>
      </c>
      <c r="O49" s="16">
        <v>361420.38</v>
      </c>
      <c r="P49" s="16">
        <v>384943.52</v>
      </c>
      <c r="Q49" s="17">
        <v>8970397.6300000008</v>
      </c>
    </row>
    <row r="50" spans="1:17" ht="13.2" x14ac:dyDescent="0.25">
      <c r="A50" s="35"/>
      <c r="B50" s="35"/>
      <c r="C50" s="15" t="s">
        <v>35</v>
      </c>
      <c r="D50" s="15" t="s">
        <v>36</v>
      </c>
      <c r="E50" s="16">
        <v>52298.29</v>
      </c>
      <c r="F50" s="16">
        <v>50245.19</v>
      </c>
      <c r="G50" s="16">
        <v>54621.82</v>
      </c>
      <c r="H50" s="16">
        <v>54137.11</v>
      </c>
      <c r="I50" s="16">
        <v>85798.17</v>
      </c>
      <c r="J50" s="16">
        <v>111837.36</v>
      </c>
      <c r="K50" s="16">
        <v>171559.34</v>
      </c>
      <c r="L50" s="16">
        <v>168054.82</v>
      </c>
      <c r="M50" s="16">
        <v>139193.74</v>
      </c>
      <c r="N50" s="16">
        <v>67836.539999999994</v>
      </c>
      <c r="O50" s="16">
        <v>49353.99</v>
      </c>
      <c r="P50" s="16">
        <v>51345.74</v>
      </c>
      <c r="Q50" s="17">
        <v>1056282.1100000001</v>
      </c>
    </row>
    <row r="51" spans="1:17" ht="13.2" x14ac:dyDescent="0.25">
      <c r="A51" s="35"/>
      <c r="B51" s="35"/>
      <c r="C51" s="15" t="s">
        <v>37</v>
      </c>
      <c r="D51" s="15" t="s">
        <v>38</v>
      </c>
      <c r="E51" s="16">
        <v>226.78</v>
      </c>
      <c r="F51" s="16">
        <v>1899.05</v>
      </c>
      <c r="G51" s="16">
        <v>1058.3800000000001</v>
      </c>
      <c r="H51" s="16">
        <v>1028.1400000000001</v>
      </c>
      <c r="I51" s="16">
        <v>196.54</v>
      </c>
      <c r="J51" s="16">
        <v>1814.66</v>
      </c>
      <c r="K51" s="16">
        <v>202.13</v>
      </c>
      <c r="L51" s="16">
        <v>196.77</v>
      </c>
      <c r="M51" s="16">
        <v>194.87</v>
      </c>
      <c r="N51" s="16">
        <v>194.96</v>
      </c>
      <c r="O51" s="18">
        <v>195</v>
      </c>
      <c r="P51" s="18">
        <v>195</v>
      </c>
      <c r="Q51" s="17">
        <v>7402.28</v>
      </c>
    </row>
    <row r="52" spans="1:17" ht="13.2" x14ac:dyDescent="0.25">
      <c r="A52" s="35"/>
      <c r="B52" s="35"/>
      <c r="C52" s="15" t="s">
        <v>39</v>
      </c>
      <c r="D52" s="15" t="s">
        <v>40</v>
      </c>
      <c r="E52" s="16">
        <v>366450.76</v>
      </c>
      <c r="F52" s="16">
        <v>378594.05</v>
      </c>
      <c r="G52" s="16">
        <v>376505.73</v>
      </c>
      <c r="H52" s="16">
        <v>362837.83</v>
      </c>
      <c r="I52" s="16">
        <v>382490.07</v>
      </c>
      <c r="J52" s="16">
        <v>379482.81</v>
      </c>
      <c r="K52" s="16">
        <v>378546.38</v>
      </c>
      <c r="L52" s="16">
        <v>357854.22</v>
      </c>
      <c r="M52" s="16">
        <v>354842.78</v>
      </c>
      <c r="N52" s="16">
        <v>354999.57</v>
      </c>
      <c r="O52" s="16">
        <v>351896.31</v>
      </c>
      <c r="P52" s="16">
        <v>333362.23</v>
      </c>
      <c r="Q52" s="17">
        <v>4377862.74</v>
      </c>
    </row>
    <row r="53" spans="1:17" ht="13.2" x14ac:dyDescent="0.25">
      <c r="A53" s="35"/>
      <c r="B53" s="35"/>
      <c r="C53" s="15" t="s">
        <v>41</v>
      </c>
      <c r="D53" s="15" t="s">
        <v>42</v>
      </c>
      <c r="E53" s="16">
        <v>2376.48</v>
      </c>
      <c r="F53" s="16">
        <v>2468.7399999999998</v>
      </c>
      <c r="G53" s="16">
        <v>2443.73</v>
      </c>
      <c r="H53" s="16">
        <v>2435.88</v>
      </c>
      <c r="I53" s="16">
        <v>2434.42</v>
      </c>
      <c r="J53" s="16">
        <v>2470.31</v>
      </c>
      <c r="K53" s="16">
        <v>2513.08</v>
      </c>
      <c r="L53" s="16">
        <v>2468.42</v>
      </c>
      <c r="M53" s="16">
        <v>2409.8000000000002</v>
      </c>
      <c r="N53" s="16">
        <v>2410.65</v>
      </c>
      <c r="O53" s="16">
        <v>2302.2399999999998</v>
      </c>
      <c r="P53" s="16">
        <v>-7323.81</v>
      </c>
      <c r="Q53" s="17">
        <v>19409.939999999999</v>
      </c>
    </row>
    <row r="54" spans="1:17" ht="13.2" x14ac:dyDescent="0.25">
      <c r="A54" s="35"/>
      <c r="B54" s="35"/>
      <c r="C54" s="15" t="s">
        <v>43</v>
      </c>
      <c r="D54" s="15" t="s">
        <v>44</v>
      </c>
      <c r="E54" s="16">
        <v>3352.5</v>
      </c>
      <c r="F54" s="16">
        <v>3352.5</v>
      </c>
      <c r="G54" s="16">
        <v>3352.5</v>
      </c>
      <c r="H54" s="16">
        <v>3352.5</v>
      </c>
      <c r="I54" s="16">
        <v>3352.5</v>
      </c>
      <c r="J54" s="16">
        <v>3376.91</v>
      </c>
      <c r="K54" s="16">
        <v>3518.15</v>
      </c>
      <c r="L54" s="16">
        <v>3498.74</v>
      </c>
      <c r="M54" s="16">
        <v>3302.63</v>
      </c>
      <c r="N54" s="16">
        <v>3302.83</v>
      </c>
      <c r="O54" s="16">
        <v>3304.5</v>
      </c>
      <c r="P54" s="16">
        <v>3304.5</v>
      </c>
      <c r="Q54" s="17">
        <v>40370.76</v>
      </c>
    </row>
    <row r="55" spans="1:17" ht="13.2" x14ac:dyDescent="0.25">
      <c r="A55" s="35"/>
      <c r="B55" s="35"/>
      <c r="C55" s="15" t="s">
        <v>45</v>
      </c>
      <c r="D55" s="15" t="s">
        <v>46</v>
      </c>
      <c r="E55" s="16">
        <v>10651.92</v>
      </c>
      <c r="F55" s="16">
        <v>10646.89</v>
      </c>
      <c r="G55" s="16">
        <v>10231.75</v>
      </c>
      <c r="H55" s="16">
        <v>8125.72</v>
      </c>
      <c r="I55" s="16">
        <v>8582.31</v>
      </c>
      <c r="J55" s="16">
        <v>10505.21</v>
      </c>
      <c r="K55" s="16">
        <v>10782.12</v>
      </c>
      <c r="L55" s="16">
        <v>10601.09</v>
      </c>
      <c r="M55" s="16">
        <v>10230.73</v>
      </c>
      <c r="N55" s="16">
        <v>10231.85</v>
      </c>
      <c r="O55" s="16">
        <v>10233.700000000001</v>
      </c>
      <c r="P55" s="16">
        <v>10228.540000000001</v>
      </c>
      <c r="Q55" s="17">
        <v>121051.83</v>
      </c>
    </row>
    <row r="56" spans="1:17" ht="13.2" x14ac:dyDescent="0.25">
      <c r="A56" s="35"/>
      <c r="B56" s="35"/>
      <c r="C56" s="15" t="s">
        <v>47</v>
      </c>
      <c r="D56" s="15" t="s">
        <v>48</v>
      </c>
      <c r="E56" s="16">
        <v>123495.32</v>
      </c>
      <c r="F56" s="16">
        <v>123115.46</v>
      </c>
      <c r="G56" s="16">
        <v>123798.64</v>
      </c>
      <c r="H56" s="16">
        <v>117516.17</v>
      </c>
      <c r="I56" s="16">
        <v>123335.31</v>
      </c>
      <c r="J56" s="16">
        <v>123600.72</v>
      </c>
      <c r="K56" s="16">
        <v>124299.84</v>
      </c>
      <c r="L56" s="16">
        <v>123563.46</v>
      </c>
      <c r="M56" s="16">
        <v>123300.56</v>
      </c>
      <c r="N56" s="16">
        <v>123982.94</v>
      </c>
      <c r="O56" s="16">
        <v>119971.43</v>
      </c>
      <c r="P56" s="16">
        <v>123516.41</v>
      </c>
      <c r="Q56" s="17">
        <v>1473496.26</v>
      </c>
    </row>
    <row r="57" spans="1:17" ht="13.2" x14ac:dyDescent="0.25">
      <c r="A57" s="35"/>
      <c r="B57" s="35"/>
      <c r="C57" s="15" t="s">
        <v>49</v>
      </c>
      <c r="D57" s="15" t="s">
        <v>50</v>
      </c>
      <c r="E57" s="16">
        <v>70291.08</v>
      </c>
      <c r="F57" s="16">
        <v>68851.23</v>
      </c>
      <c r="G57" s="16">
        <v>70270.59</v>
      </c>
      <c r="H57" s="16">
        <v>70216.63</v>
      </c>
      <c r="I57" s="16">
        <v>70287.070000000007</v>
      </c>
      <c r="J57" s="16">
        <v>70811.7</v>
      </c>
      <c r="K57" s="16">
        <v>71797.61</v>
      </c>
      <c r="L57" s="16">
        <v>71062.710000000006</v>
      </c>
      <c r="M57" s="16">
        <v>70244.88</v>
      </c>
      <c r="N57" s="16">
        <v>70123.64</v>
      </c>
      <c r="O57" s="16">
        <v>70309.100000000006</v>
      </c>
      <c r="P57" s="16">
        <v>69380.37</v>
      </c>
      <c r="Q57" s="17">
        <v>843646.61</v>
      </c>
    </row>
    <row r="58" spans="1:17" ht="13.2" x14ac:dyDescent="0.25">
      <c r="A58" s="35"/>
      <c r="B58" s="35"/>
      <c r="C58" s="15" t="s">
        <v>53</v>
      </c>
      <c r="D58" s="15" t="s">
        <v>54</v>
      </c>
      <c r="E58" s="16">
        <v>1802891.03</v>
      </c>
      <c r="F58" s="16">
        <v>1706768.56</v>
      </c>
      <c r="G58" s="16">
        <v>1826860.07</v>
      </c>
      <c r="H58" s="16">
        <v>1488577.77</v>
      </c>
      <c r="I58" s="16">
        <v>1369959.58</v>
      </c>
      <c r="J58" s="16">
        <v>1387181.64</v>
      </c>
      <c r="K58" s="16">
        <v>1494914.16</v>
      </c>
      <c r="L58" s="16">
        <v>1580612.02</v>
      </c>
      <c r="M58" s="16">
        <v>1541635.56</v>
      </c>
      <c r="N58" s="16">
        <v>1445862.35</v>
      </c>
      <c r="O58" s="16">
        <v>1510780.19</v>
      </c>
      <c r="P58" s="16">
        <v>1804628.55</v>
      </c>
      <c r="Q58" s="17">
        <v>18960671.48</v>
      </c>
    </row>
    <row r="59" spans="1:17" ht="13.2" x14ac:dyDescent="0.25">
      <c r="A59" s="35"/>
      <c r="B59" s="35"/>
      <c r="C59" s="15" t="s">
        <v>72</v>
      </c>
      <c r="D59" s="15" t="s">
        <v>73</v>
      </c>
      <c r="E59" s="16">
        <v>-8461.74</v>
      </c>
      <c r="F59" s="16">
        <v>-8217.83</v>
      </c>
      <c r="G59" s="16">
        <v>-8896.92</v>
      </c>
      <c r="H59" s="16">
        <v>-6236.97</v>
      </c>
      <c r="I59" s="16">
        <v>-5376.74</v>
      </c>
      <c r="J59" s="16">
        <v>-4547.93</v>
      </c>
      <c r="K59" s="16">
        <v>-4624.1000000000004</v>
      </c>
      <c r="L59" s="16">
        <v>-4717.28</v>
      </c>
      <c r="M59" s="16">
        <v>-4479.5200000000004</v>
      </c>
      <c r="N59" s="16">
        <v>-5010.1899999999996</v>
      </c>
      <c r="O59" s="16">
        <v>-6314.38</v>
      </c>
      <c r="P59" s="16">
        <v>-8055.73</v>
      </c>
      <c r="Q59" s="17">
        <v>-74939.33</v>
      </c>
    </row>
    <row r="60" spans="1:17" ht="13.2" x14ac:dyDescent="0.25">
      <c r="A60" s="35"/>
      <c r="B60" s="35"/>
      <c r="C60" s="15" t="s">
        <v>55</v>
      </c>
      <c r="D60" s="15" t="s">
        <v>56</v>
      </c>
      <c r="E60" s="18">
        <v>16228</v>
      </c>
      <c r="F60" s="18">
        <v>12852</v>
      </c>
      <c r="G60" s="18">
        <v>13399</v>
      </c>
      <c r="H60" s="18">
        <v>13565</v>
      </c>
      <c r="I60" s="18">
        <v>13591</v>
      </c>
      <c r="J60" s="18">
        <v>14305</v>
      </c>
      <c r="K60" s="18">
        <v>13395</v>
      </c>
      <c r="L60" s="18">
        <v>13402</v>
      </c>
      <c r="M60" s="18">
        <v>13340</v>
      </c>
      <c r="N60" s="18">
        <v>13394</v>
      </c>
      <c r="O60" s="18">
        <v>13336</v>
      </c>
      <c r="P60" s="18">
        <v>13220</v>
      </c>
      <c r="Q60" s="19">
        <v>164027</v>
      </c>
    </row>
    <row r="61" spans="1:17" ht="13.2" x14ac:dyDescent="0.25">
      <c r="A61" s="35"/>
      <c r="B61" s="35"/>
      <c r="C61" s="15" t="s">
        <v>57</v>
      </c>
      <c r="D61" s="15" t="s">
        <v>58</v>
      </c>
      <c r="E61" s="16">
        <v>39532.97</v>
      </c>
      <c r="F61" s="16">
        <v>32906.97</v>
      </c>
      <c r="G61" s="16">
        <v>37861.97</v>
      </c>
      <c r="H61" s="16">
        <v>40023.97</v>
      </c>
      <c r="I61" s="16">
        <v>42040.97</v>
      </c>
      <c r="J61" s="16">
        <v>38108.97</v>
      </c>
      <c r="K61" s="16">
        <v>43382.97</v>
      </c>
      <c r="L61" s="16">
        <v>43174.97</v>
      </c>
      <c r="M61" s="16">
        <v>44968.97</v>
      </c>
      <c r="N61" s="16">
        <v>45763.97</v>
      </c>
      <c r="O61" s="16">
        <v>44215.97</v>
      </c>
      <c r="P61" s="16">
        <v>51084.97</v>
      </c>
      <c r="Q61" s="17">
        <v>503067.64</v>
      </c>
    </row>
    <row r="62" spans="1:17" ht="13.2" x14ac:dyDescent="0.25">
      <c r="A62" s="35"/>
      <c r="B62" s="36"/>
      <c r="C62" s="15" t="s">
        <v>59</v>
      </c>
      <c r="D62" s="15" t="s">
        <v>60</v>
      </c>
      <c r="E62" s="16">
        <v>-82965.59</v>
      </c>
      <c r="F62" s="16">
        <v>-81503.08</v>
      </c>
      <c r="G62" s="16">
        <v>-80137.08</v>
      </c>
      <c r="H62" s="16">
        <v>-84890.12</v>
      </c>
      <c r="I62" s="16">
        <v>-81531.09</v>
      </c>
      <c r="J62" s="16">
        <v>-80656.34</v>
      </c>
      <c r="K62" s="16">
        <v>-82306.350000000006</v>
      </c>
      <c r="L62" s="16">
        <v>-82608.87</v>
      </c>
      <c r="M62" s="16">
        <v>-84696.639999999999</v>
      </c>
      <c r="N62" s="16">
        <v>-82882.009999999995</v>
      </c>
      <c r="O62" s="16">
        <v>-86668.15</v>
      </c>
      <c r="P62" s="16">
        <v>-86688.52</v>
      </c>
      <c r="Q62" s="17">
        <v>-997533.84</v>
      </c>
    </row>
    <row r="63" spans="1:17" ht="13.2" x14ac:dyDescent="0.25">
      <c r="A63" s="36"/>
      <c r="B63" s="37" t="s">
        <v>16</v>
      </c>
      <c r="C63" s="38"/>
      <c r="D63" s="39"/>
      <c r="E63" s="23">
        <v>77182533.469999999</v>
      </c>
      <c r="F63" s="23">
        <v>74195738.099999994</v>
      </c>
      <c r="G63" s="23">
        <v>77503418.019999996</v>
      </c>
      <c r="H63" s="23">
        <v>64337822.310000002</v>
      </c>
      <c r="I63" s="23">
        <v>58408072.509999998</v>
      </c>
      <c r="J63" s="23">
        <v>59409882.719999999</v>
      </c>
      <c r="K63" s="23">
        <v>62951825.329999998</v>
      </c>
      <c r="L63" s="23">
        <v>66788887.369999997</v>
      </c>
      <c r="M63" s="23">
        <v>64942729.630000003</v>
      </c>
      <c r="N63" s="23">
        <v>60732063.200000003</v>
      </c>
      <c r="O63" s="23">
        <v>66390820.149999999</v>
      </c>
      <c r="P63" s="23">
        <v>77730609.650000006</v>
      </c>
      <c r="Q63" s="23">
        <v>810574402.46000004</v>
      </c>
    </row>
    <row r="64" spans="1:17" ht="13.2" x14ac:dyDescent="0.25">
      <c r="A64" s="34" t="s">
        <v>74</v>
      </c>
      <c r="B64" s="34" t="s">
        <v>20</v>
      </c>
      <c r="C64" s="15" t="s">
        <v>75</v>
      </c>
      <c r="D64" s="15" t="s">
        <v>76</v>
      </c>
      <c r="E64" s="16">
        <v>6974175.1299999999</v>
      </c>
      <c r="F64" s="16">
        <v>7540973.9500000002</v>
      </c>
      <c r="G64" s="16">
        <v>7678532.6200000001</v>
      </c>
      <c r="H64" s="16">
        <v>4271522.1900000004</v>
      </c>
      <c r="I64" s="16">
        <v>2631341.91</v>
      </c>
      <c r="J64" s="16">
        <v>1602840.53</v>
      </c>
      <c r="K64" s="16">
        <v>1333143.9099999999</v>
      </c>
      <c r="L64" s="16">
        <v>1192508.1599999999</v>
      </c>
      <c r="M64" s="16">
        <v>1305865.52</v>
      </c>
      <c r="N64" s="16">
        <v>2988614.45</v>
      </c>
      <c r="O64" s="16">
        <v>5225406.62</v>
      </c>
      <c r="P64" s="16">
        <v>7328600.54</v>
      </c>
      <c r="Q64" s="17">
        <v>50073525.530000001</v>
      </c>
    </row>
    <row r="65" spans="1:17" ht="13.2" x14ac:dyDescent="0.25">
      <c r="A65" s="35"/>
      <c r="B65" s="35"/>
      <c r="C65" s="15" t="s">
        <v>77</v>
      </c>
      <c r="D65" s="15" t="s">
        <v>78</v>
      </c>
      <c r="E65" s="16">
        <v>1471659.82</v>
      </c>
      <c r="F65" s="16">
        <v>1548901.6</v>
      </c>
      <c r="G65" s="16">
        <v>1607946.21</v>
      </c>
      <c r="H65" s="16">
        <v>1030023.27</v>
      </c>
      <c r="I65" s="16">
        <v>727004.22</v>
      </c>
      <c r="J65" s="16">
        <v>558996.37</v>
      </c>
      <c r="K65" s="16">
        <v>560157.14</v>
      </c>
      <c r="L65" s="16">
        <v>541539.87</v>
      </c>
      <c r="M65" s="16">
        <v>547787.48</v>
      </c>
      <c r="N65" s="16">
        <v>818515.65</v>
      </c>
      <c r="O65" s="16">
        <v>1190910.22</v>
      </c>
      <c r="P65" s="16">
        <v>1528291.85</v>
      </c>
      <c r="Q65" s="17">
        <v>12131733.699999999</v>
      </c>
    </row>
    <row r="66" spans="1:17" ht="13.2" x14ac:dyDescent="0.25">
      <c r="A66" s="35"/>
      <c r="B66" s="35"/>
      <c r="C66" s="15" t="s">
        <v>79</v>
      </c>
      <c r="D66" s="15" t="s">
        <v>78</v>
      </c>
      <c r="E66" s="16">
        <v>751.54</v>
      </c>
      <c r="F66" s="16">
        <v>703.71</v>
      </c>
      <c r="G66" s="16">
        <v>859.4</v>
      </c>
      <c r="H66" s="16">
        <v>6537.16</v>
      </c>
      <c r="I66" s="16">
        <v>15075.31</v>
      </c>
      <c r="J66" s="16">
        <v>14301.54</v>
      </c>
      <c r="K66" s="16">
        <v>20825.52</v>
      </c>
      <c r="L66" s="16">
        <v>29152.52</v>
      </c>
      <c r="M66" s="16">
        <v>14080.5</v>
      </c>
      <c r="N66" s="16">
        <v>18823.68</v>
      </c>
      <c r="O66" s="16">
        <v>24778.93</v>
      </c>
      <c r="P66" s="16">
        <v>2676.66</v>
      </c>
      <c r="Q66" s="17">
        <v>148566.47</v>
      </c>
    </row>
    <row r="67" spans="1:17" ht="13.2" x14ac:dyDescent="0.25">
      <c r="A67" s="35"/>
      <c r="B67" s="35"/>
      <c r="C67" s="15" t="s">
        <v>80</v>
      </c>
      <c r="D67" s="15" t="s">
        <v>81</v>
      </c>
      <c r="E67" s="16">
        <v>37250.589999999997</v>
      </c>
      <c r="F67" s="16">
        <v>42883.54</v>
      </c>
      <c r="G67" s="16">
        <v>37652.07</v>
      </c>
      <c r="H67" s="16">
        <v>40823.980000000003</v>
      </c>
      <c r="I67" s="16">
        <v>45951.82</v>
      </c>
      <c r="J67" s="16">
        <v>37795.25</v>
      </c>
      <c r="K67" s="16">
        <v>32486.17</v>
      </c>
      <c r="L67" s="16">
        <v>32212.73</v>
      </c>
      <c r="M67" s="16">
        <v>31941.47</v>
      </c>
      <c r="N67" s="16">
        <v>49011.99</v>
      </c>
      <c r="O67" s="16">
        <v>41349.410000000003</v>
      </c>
      <c r="P67" s="16">
        <v>38536.28</v>
      </c>
      <c r="Q67" s="17">
        <v>467895.3</v>
      </c>
    </row>
    <row r="68" spans="1:17" ht="13.2" x14ac:dyDescent="0.25">
      <c r="A68" s="35"/>
      <c r="B68" s="35"/>
      <c r="C68" s="15" t="s">
        <v>82</v>
      </c>
      <c r="D68" s="15" t="s">
        <v>83</v>
      </c>
      <c r="E68" s="16">
        <v>3273.44</v>
      </c>
      <c r="F68" s="16">
        <v>3338.64</v>
      </c>
      <c r="G68" s="16">
        <v>3132.32</v>
      </c>
      <c r="H68" s="16">
        <v>3558.82</v>
      </c>
      <c r="I68" s="18">
        <v>3071</v>
      </c>
      <c r="J68" s="16">
        <v>3207.16</v>
      </c>
      <c r="K68" s="16">
        <v>2889.76</v>
      </c>
      <c r="L68" s="16">
        <v>2770.3</v>
      </c>
      <c r="M68" s="16">
        <v>2095.08</v>
      </c>
      <c r="N68" s="16">
        <v>2366.1999999999998</v>
      </c>
      <c r="O68" s="16">
        <v>3426.84</v>
      </c>
      <c r="P68" s="16">
        <v>3142.72</v>
      </c>
      <c r="Q68" s="17">
        <v>36272.28</v>
      </c>
    </row>
    <row r="69" spans="1:17" ht="13.2" x14ac:dyDescent="0.25">
      <c r="A69" s="35"/>
      <c r="B69" s="35"/>
      <c r="C69" s="15" t="s">
        <v>84</v>
      </c>
      <c r="D69" s="15" t="s">
        <v>54</v>
      </c>
      <c r="E69" s="16">
        <v>151892.88</v>
      </c>
      <c r="F69" s="16">
        <v>160783.89000000001</v>
      </c>
      <c r="G69" s="16">
        <v>176301.35</v>
      </c>
      <c r="H69" s="16">
        <v>102316.68</v>
      </c>
      <c r="I69" s="16">
        <v>66911.350000000006</v>
      </c>
      <c r="J69" s="16">
        <v>40325.03</v>
      </c>
      <c r="K69" s="16">
        <v>34149.699999999997</v>
      </c>
      <c r="L69" s="16">
        <v>30963.29</v>
      </c>
      <c r="M69" s="16">
        <v>33146.49</v>
      </c>
      <c r="N69" s="16">
        <v>61439.24</v>
      </c>
      <c r="O69" s="16">
        <v>109891.18</v>
      </c>
      <c r="P69" s="16">
        <v>156053.76000000001</v>
      </c>
      <c r="Q69" s="17">
        <v>1124174.8400000001</v>
      </c>
    </row>
    <row r="70" spans="1:17" ht="13.2" x14ac:dyDescent="0.25">
      <c r="A70" s="35"/>
      <c r="B70" s="35"/>
      <c r="C70" s="15" t="s">
        <v>85</v>
      </c>
      <c r="D70" s="15" t="s">
        <v>86</v>
      </c>
      <c r="E70" s="16">
        <v>6166.67</v>
      </c>
      <c r="F70" s="16">
        <v>6166.67</v>
      </c>
      <c r="G70" s="16">
        <v>6166.67</v>
      </c>
      <c r="H70" s="16">
        <v>6166.67</v>
      </c>
      <c r="I70" s="16">
        <v>6166.67</v>
      </c>
      <c r="J70" s="16">
        <v>6166.67</v>
      </c>
      <c r="K70" s="16">
        <v>6166.67</v>
      </c>
      <c r="L70" s="16">
        <v>6166.67</v>
      </c>
      <c r="M70" s="16">
        <v>6166.67</v>
      </c>
      <c r="N70" s="16">
        <v>6166.67</v>
      </c>
      <c r="O70" s="16">
        <v>6166.67</v>
      </c>
      <c r="P70" s="16">
        <v>6166.67</v>
      </c>
      <c r="Q70" s="17">
        <v>74000.039999999994</v>
      </c>
    </row>
    <row r="71" spans="1:17" ht="13.2" x14ac:dyDescent="0.25">
      <c r="A71" s="35"/>
      <c r="B71" s="36"/>
      <c r="C71" s="15" t="s">
        <v>87</v>
      </c>
      <c r="D71" s="15" t="s">
        <v>88</v>
      </c>
      <c r="E71" s="18">
        <v>548</v>
      </c>
      <c r="F71" s="18">
        <v>318</v>
      </c>
      <c r="G71" s="18">
        <v>744</v>
      </c>
      <c r="H71" s="18">
        <v>692</v>
      </c>
      <c r="I71" s="18">
        <v>1082</v>
      </c>
      <c r="J71" s="18">
        <v>654</v>
      </c>
      <c r="K71" s="18">
        <v>576</v>
      </c>
      <c r="L71" s="18">
        <v>496</v>
      </c>
      <c r="M71" s="18">
        <v>824</v>
      </c>
      <c r="N71" s="18">
        <v>654</v>
      </c>
      <c r="O71" s="16">
        <v>-16656.439999999999</v>
      </c>
      <c r="P71" s="18">
        <v>526</v>
      </c>
      <c r="Q71" s="17">
        <v>-9542.44</v>
      </c>
    </row>
    <row r="72" spans="1:17" ht="13.2" x14ac:dyDescent="0.25">
      <c r="A72" s="35"/>
      <c r="B72" s="34" t="s">
        <v>66</v>
      </c>
      <c r="C72" s="15" t="s">
        <v>89</v>
      </c>
      <c r="D72" s="15" t="s">
        <v>90</v>
      </c>
      <c r="E72" s="16">
        <v>8539330.0299999993</v>
      </c>
      <c r="F72" s="16">
        <v>7586751.6600000001</v>
      </c>
      <c r="G72" s="16">
        <v>8134579.3899999997</v>
      </c>
      <c r="H72" s="16">
        <v>4880278.49</v>
      </c>
      <c r="I72" s="16">
        <v>3336218.56</v>
      </c>
      <c r="J72" s="16">
        <v>2448671.7799999998</v>
      </c>
      <c r="K72" s="16">
        <v>1903590.84</v>
      </c>
      <c r="L72" s="16">
        <v>1758198.4</v>
      </c>
      <c r="M72" s="16">
        <v>1827532.37</v>
      </c>
      <c r="N72" s="16">
        <v>3229322.89</v>
      </c>
      <c r="O72" s="16">
        <v>5238476.6100000003</v>
      </c>
      <c r="P72" s="18">
        <v>8317402</v>
      </c>
      <c r="Q72" s="17">
        <v>57200353.020000003</v>
      </c>
    </row>
    <row r="73" spans="1:17" ht="13.2" x14ac:dyDescent="0.25">
      <c r="A73" s="35"/>
      <c r="B73" s="35"/>
      <c r="C73" s="15" t="s">
        <v>91</v>
      </c>
      <c r="D73" s="15" t="s">
        <v>92</v>
      </c>
      <c r="E73" s="16">
        <v>4068989.84</v>
      </c>
      <c r="F73" s="16">
        <v>3643048.44</v>
      </c>
      <c r="G73" s="16">
        <v>3992190.68</v>
      </c>
      <c r="H73" s="16">
        <v>2368262.59</v>
      </c>
      <c r="I73" s="16">
        <v>1526898.07</v>
      </c>
      <c r="J73" s="16">
        <v>1149301.08</v>
      </c>
      <c r="K73" s="16">
        <v>914928.66</v>
      </c>
      <c r="L73" s="16">
        <v>838502.19</v>
      </c>
      <c r="M73" s="16">
        <v>879317.24</v>
      </c>
      <c r="N73" s="16">
        <v>1435202.86</v>
      </c>
      <c r="O73" s="16">
        <v>2380267.7799999998</v>
      </c>
      <c r="P73" s="16">
        <v>3764237.53</v>
      </c>
      <c r="Q73" s="17">
        <v>26961146.960000001</v>
      </c>
    </row>
    <row r="74" spans="1:17" ht="13.2" x14ac:dyDescent="0.25">
      <c r="A74" s="35"/>
      <c r="B74" s="35"/>
      <c r="C74" s="15" t="s">
        <v>93</v>
      </c>
      <c r="D74" s="15" t="s">
        <v>94</v>
      </c>
      <c r="E74" s="16">
        <v>198591.76</v>
      </c>
      <c r="F74" s="16">
        <v>179032.3</v>
      </c>
      <c r="G74" s="16">
        <v>200886.09</v>
      </c>
      <c r="H74" s="16">
        <v>161110.74</v>
      </c>
      <c r="I74" s="16">
        <v>132954.37</v>
      </c>
      <c r="J74" s="16">
        <v>118236.75</v>
      </c>
      <c r="K74" s="16">
        <v>106074.22</v>
      </c>
      <c r="L74" s="16">
        <v>106715.84</v>
      </c>
      <c r="M74" s="16">
        <v>111663.34</v>
      </c>
      <c r="N74" s="16">
        <v>132104.17000000001</v>
      </c>
      <c r="O74" s="16">
        <v>174670.19</v>
      </c>
      <c r="P74" s="16">
        <v>230821.64</v>
      </c>
      <c r="Q74" s="17">
        <v>1852861.41</v>
      </c>
    </row>
    <row r="75" spans="1:17" ht="13.2" x14ac:dyDescent="0.25">
      <c r="A75" s="35"/>
      <c r="B75" s="35"/>
      <c r="C75" s="15" t="s">
        <v>95</v>
      </c>
      <c r="D75" s="15" t="s">
        <v>96</v>
      </c>
      <c r="E75" s="16">
        <v>135045.87</v>
      </c>
      <c r="F75" s="16">
        <v>138021.51</v>
      </c>
      <c r="G75" s="16">
        <v>210041.71</v>
      </c>
      <c r="H75" s="16">
        <v>148236.06</v>
      </c>
      <c r="I75" s="16">
        <v>159446.45000000001</v>
      </c>
      <c r="J75" s="16">
        <v>131686.22</v>
      </c>
      <c r="K75" s="16">
        <v>115752.58</v>
      </c>
      <c r="L75" s="16">
        <v>100286.16</v>
      </c>
      <c r="M75" s="16">
        <v>118953.78</v>
      </c>
      <c r="N75" s="16">
        <v>119318.38</v>
      </c>
      <c r="O75" s="16">
        <v>162880.14000000001</v>
      </c>
      <c r="P75" s="16">
        <v>207365.21</v>
      </c>
      <c r="Q75" s="17">
        <v>1747034.07</v>
      </c>
    </row>
    <row r="76" spans="1:17" ht="13.2" x14ac:dyDescent="0.25">
      <c r="A76" s="35"/>
      <c r="B76" s="35"/>
      <c r="C76" s="15" t="s">
        <v>97</v>
      </c>
      <c r="D76" s="15" t="s">
        <v>98</v>
      </c>
      <c r="E76" s="16">
        <v>127.87</v>
      </c>
      <c r="F76" s="16">
        <v>99.09</v>
      </c>
      <c r="G76" s="16">
        <v>155.52000000000001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7">
        <v>382.48</v>
      </c>
    </row>
    <row r="77" spans="1:17" ht="13.2" x14ac:dyDescent="0.25">
      <c r="A77" s="35"/>
      <c r="B77" s="35"/>
      <c r="C77" s="15" t="s">
        <v>99</v>
      </c>
      <c r="D77" s="15" t="s">
        <v>100</v>
      </c>
      <c r="E77" s="16">
        <v>3607.67</v>
      </c>
      <c r="F77" s="16">
        <v>5694.56</v>
      </c>
      <c r="G77" s="16">
        <v>4177.6099999999997</v>
      </c>
      <c r="H77" s="16">
        <v>5784.76</v>
      </c>
      <c r="I77" s="16">
        <v>6441.22</v>
      </c>
      <c r="J77" s="16">
        <v>5940.33</v>
      </c>
      <c r="K77" s="16">
        <v>5799.89</v>
      </c>
      <c r="L77" s="16">
        <v>6069.8</v>
      </c>
      <c r="M77" s="16">
        <v>6001.88</v>
      </c>
      <c r="N77" s="16">
        <v>5637.42</v>
      </c>
      <c r="O77" s="16">
        <v>5743.6</v>
      </c>
      <c r="P77" s="16">
        <v>5736.45</v>
      </c>
      <c r="Q77" s="17">
        <v>66635.19</v>
      </c>
    </row>
    <row r="78" spans="1:17" ht="13.2" x14ac:dyDescent="0.25">
      <c r="A78" s="35"/>
      <c r="B78" s="35"/>
      <c r="C78" s="15" t="s">
        <v>101</v>
      </c>
      <c r="D78" s="15" t="s">
        <v>102</v>
      </c>
      <c r="E78" s="16">
        <v>5198.8999999999996</v>
      </c>
      <c r="F78" s="16">
        <v>7392.93</v>
      </c>
      <c r="G78" s="16">
        <v>6595.7</v>
      </c>
      <c r="H78" s="16">
        <v>7371.8</v>
      </c>
      <c r="I78" s="16">
        <v>7145.13</v>
      </c>
      <c r="J78" s="16">
        <v>6747.38</v>
      </c>
      <c r="K78" s="16">
        <v>6722.35</v>
      </c>
      <c r="L78" s="16">
        <v>6426.5</v>
      </c>
      <c r="M78" s="18">
        <v>6672</v>
      </c>
      <c r="N78" s="16">
        <v>6779.68</v>
      </c>
      <c r="O78" s="16">
        <v>6893.4</v>
      </c>
      <c r="P78" s="16">
        <v>6208.95</v>
      </c>
      <c r="Q78" s="17">
        <v>80154.720000000001</v>
      </c>
    </row>
    <row r="79" spans="1:17" ht="13.2" x14ac:dyDescent="0.25">
      <c r="A79" s="35"/>
      <c r="B79" s="35"/>
      <c r="C79" s="15" t="s">
        <v>103</v>
      </c>
      <c r="D79" s="15" t="s">
        <v>104</v>
      </c>
      <c r="E79" s="16">
        <v>248255.27</v>
      </c>
      <c r="F79" s="16">
        <v>292010.67</v>
      </c>
      <c r="G79" s="16">
        <v>257260.78</v>
      </c>
      <c r="H79" s="16">
        <v>234330.3</v>
      </c>
      <c r="I79" s="16">
        <v>235660.28</v>
      </c>
      <c r="J79" s="16">
        <v>218652.63</v>
      </c>
      <c r="K79" s="16">
        <v>196982.14</v>
      </c>
      <c r="L79" s="16">
        <v>188240.17</v>
      </c>
      <c r="M79" s="16">
        <v>199266.24</v>
      </c>
      <c r="N79" s="16">
        <v>194173.82</v>
      </c>
      <c r="O79" s="16">
        <v>235358.96</v>
      </c>
      <c r="P79" s="16">
        <v>230725.18</v>
      </c>
      <c r="Q79" s="17">
        <v>2730916.44</v>
      </c>
    </row>
    <row r="80" spans="1:17" ht="13.2" x14ac:dyDescent="0.25">
      <c r="A80" s="35"/>
      <c r="B80" s="35"/>
      <c r="C80" s="15" t="s">
        <v>105</v>
      </c>
      <c r="D80" s="15" t="s">
        <v>54</v>
      </c>
      <c r="E80" s="16">
        <v>241357.83</v>
      </c>
      <c r="F80" s="16">
        <v>214737.19</v>
      </c>
      <c r="G80" s="16">
        <v>229493.95</v>
      </c>
      <c r="H80" s="16">
        <v>138122.16</v>
      </c>
      <c r="I80" s="16">
        <v>95195.73</v>
      </c>
      <c r="J80" s="16">
        <v>70787.11</v>
      </c>
      <c r="K80" s="16">
        <v>60323.45</v>
      </c>
      <c r="L80" s="16">
        <v>56105.86</v>
      </c>
      <c r="M80" s="16">
        <v>57928.82</v>
      </c>
      <c r="N80" s="16">
        <v>95241.96</v>
      </c>
      <c r="O80" s="16">
        <v>153476.06</v>
      </c>
      <c r="P80" s="16">
        <v>243683.84</v>
      </c>
      <c r="Q80" s="17">
        <v>1656453.96</v>
      </c>
    </row>
    <row r="81" spans="1:17" ht="13.2" x14ac:dyDescent="0.25">
      <c r="A81" s="35"/>
      <c r="B81" s="35"/>
      <c r="C81" s="15" t="s">
        <v>106</v>
      </c>
      <c r="D81" s="15" t="s">
        <v>88</v>
      </c>
      <c r="E81" s="18">
        <v>8880</v>
      </c>
      <c r="F81" s="18">
        <v>8300</v>
      </c>
      <c r="G81" s="18">
        <v>9690</v>
      </c>
      <c r="H81" s="18">
        <v>9160</v>
      </c>
      <c r="I81" s="18">
        <v>9395</v>
      </c>
      <c r="J81" s="18">
        <v>5905</v>
      </c>
      <c r="K81" s="16">
        <v>5631.9</v>
      </c>
      <c r="L81" s="18">
        <v>5045</v>
      </c>
      <c r="M81" s="18">
        <v>7250</v>
      </c>
      <c r="N81" s="16">
        <v>10081.700000000001</v>
      </c>
      <c r="O81" s="16">
        <v>5584.91</v>
      </c>
      <c r="P81" s="18">
        <v>6990</v>
      </c>
      <c r="Q81" s="17">
        <v>91913.51</v>
      </c>
    </row>
    <row r="82" spans="1:17" ht="13.2" x14ac:dyDescent="0.25">
      <c r="A82" s="35"/>
      <c r="B82" s="35"/>
      <c r="C82" s="15" t="s">
        <v>107</v>
      </c>
      <c r="D82" s="15" t="s">
        <v>98</v>
      </c>
      <c r="E82" s="16">
        <v>36860.050000000003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7">
        <v>36860.050000000003</v>
      </c>
    </row>
    <row r="83" spans="1:17" ht="13.2" x14ac:dyDescent="0.25">
      <c r="A83" s="35"/>
      <c r="B83" s="35"/>
      <c r="C83" s="15" t="s">
        <v>87</v>
      </c>
      <c r="D83" s="15" t="s">
        <v>88</v>
      </c>
      <c r="E83" s="11"/>
      <c r="F83" s="18">
        <v>-15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9">
        <v>-15</v>
      </c>
    </row>
    <row r="84" spans="1:17" ht="13.2" x14ac:dyDescent="0.25">
      <c r="A84" s="35"/>
      <c r="B84" s="35"/>
      <c r="C84" s="15" t="s">
        <v>108</v>
      </c>
      <c r="D84" s="15" t="s">
        <v>109</v>
      </c>
      <c r="E84" s="11"/>
      <c r="F84" s="11"/>
      <c r="G84" s="11"/>
      <c r="H84" s="16">
        <v>98.8</v>
      </c>
      <c r="I84" s="16">
        <v>19568.05</v>
      </c>
      <c r="J84" s="16">
        <v>31199.14</v>
      </c>
      <c r="K84" s="16">
        <v>17571.11</v>
      </c>
      <c r="L84" s="16">
        <v>11446.07</v>
      </c>
      <c r="M84" s="16">
        <v>35745.75</v>
      </c>
      <c r="N84" s="16">
        <v>13695.97</v>
      </c>
      <c r="O84" s="16">
        <v>15497.96</v>
      </c>
      <c r="P84" s="16">
        <v>472.49</v>
      </c>
      <c r="Q84" s="17">
        <v>145295.34</v>
      </c>
    </row>
    <row r="85" spans="1:17" ht="13.2" x14ac:dyDescent="0.25">
      <c r="A85" s="35"/>
      <c r="B85" s="36"/>
      <c r="C85" s="15" t="s">
        <v>110</v>
      </c>
      <c r="D85" s="15" t="s">
        <v>102</v>
      </c>
      <c r="E85" s="11"/>
      <c r="F85" s="11"/>
      <c r="G85" s="11"/>
      <c r="H85" s="11"/>
      <c r="I85" s="11"/>
      <c r="J85" s="11"/>
      <c r="K85" s="11"/>
      <c r="L85" s="11"/>
      <c r="M85" s="16">
        <v>14214.94</v>
      </c>
      <c r="N85" s="18">
        <v>0</v>
      </c>
      <c r="O85" s="18">
        <v>0</v>
      </c>
      <c r="P85" s="18">
        <v>0</v>
      </c>
      <c r="Q85" s="17">
        <v>14214.94</v>
      </c>
    </row>
    <row r="86" spans="1:17" ht="13.2" x14ac:dyDescent="0.25">
      <c r="A86" s="35"/>
      <c r="B86" s="34" t="s">
        <v>67</v>
      </c>
      <c r="C86" s="15" t="s">
        <v>75</v>
      </c>
      <c r="D86" s="15" t="s">
        <v>76</v>
      </c>
      <c r="E86" s="16">
        <v>14574133.26</v>
      </c>
      <c r="F86" s="16">
        <v>15054808.9</v>
      </c>
      <c r="G86" s="16">
        <v>16407685.949999999</v>
      </c>
      <c r="H86" s="16">
        <v>8567369.4199999999</v>
      </c>
      <c r="I86" s="16">
        <v>5367109.6500000004</v>
      </c>
      <c r="J86" s="16">
        <v>3360581.44</v>
      </c>
      <c r="K86" s="16">
        <v>3094749.1</v>
      </c>
      <c r="L86" s="16">
        <v>2859948.29</v>
      </c>
      <c r="M86" s="16">
        <v>3006059.15</v>
      </c>
      <c r="N86" s="16">
        <v>6161798.3099999996</v>
      </c>
      <c r="O86" s="16">
        <v>10857025.18</v>
      </c>
      <c r="P86" s="16">
        <v>16597651.17</v>
      </c>
      <c r="Q86" s="17">
        <v>105908919.81999999</v>
      </c>
    </row>
    <row r="87" spans="1:17" ht="13.2" x14ac:dyDescent="0.25">
      <c r="A87" s="35"/>
      <c r="B87" s="35"/>
      <c r="C87" s="15" t="s">
        <v>111</v>
      </c>
      <c r="D87" s="15" t="s">
        <v>69</v>
      </c>
      <c r="E87" s="16">
        <v>6090.14</v>
      </c>
      <c r="F87" s="16">
        <v>6238.99</v>
      </c>
      <c r="G87" s="18">
        <v>6766</v>
      </c>
      <c r="H87" s="16">
        <v>3821.91</v>
      </c>
      <c r="I87" s="16">
        <v>2734.23</v>
      </c>
      <c r="J87" s="16">
        <v>2051.66</v>
      </c>
      <c r="K87" s="16">
        <v>1959.2</v>
      </c>
      <c r="L87" s="16">
        <v>1883.96</v>
      </c>
      <c r="M87" s="16">
        <v>1876.74</v>
      </c>
      <c r="N87" s="16">
        <v>2082.5</v>
      </c>
      <c r="O87" s="16">
        <v>3355.16</v>
      </c>
      <c r="P87" s="16">
        <v>6120.25</v>
      </c>
      <c r="Q87" s="17">
        <v>44980.74</v>
      </c>
    </row>
    <row r="88" spans="1:17" ht="13.2" x14ac:dyDescent="0.25">
      <c r="A88" s="35"/>
      <c r="B88" s="35"/>
      <c r="C88" s="15" t="s">
        <v>77</v>
      </c>
      <c r="D88" s="15" t="s">
        <v>78</v>
      </c>
      <c r="E88" s="16">
        <v>4094688.43</v>
      </c>
      <c r="F88" s="16">
        <v>4305705.33</v>
      </c>
      <c r="G88" s="16">
        <v>4565177.01</v>
      </c>
      <c r="H88" s="16">
        <v>2841719.15</v>
      </c>
      <c r="I88" s="16">
        <v>1826952.4</v>
      </c>
      <c r="J88" s="16">
        <v>1383795.86</v>
      </c>
      <c r="K88" s="16">
        <v>1194180.78</v>
      </c>
      <c r="L88" s="16">
        <v>1095630.51</v>
      </c>
      <c r="M88" s="16">
        <v>1212434.48</v>
      </c>
      <c r="N88" s="16">
        <v>2053626.53</v>
      </c>
      <c r="O88" s="16">
        <v>3292496.4</v>
      </c>
      <c r="P88" s="16">
        <v>4717086.88</v>
      </c>
      <c r="Q88" s="17">
        <v>32583493.760000002</v>
      </c>
    </row>
    <row r="89" spans="1:17" ht="13.2" x14ac:dyDescent="0.25">
      <c r="A89" s="35"/>
      <c r="B89" s="35"/>
      <c r="C89" s="15" t="s">
        <v>79</v>
      </c>
      <c r="D89" s="15" t="s">
        <v>78</v>
      </c>
      <c r="E89" s="16">
        <v>9639.2900000000009</v>
      </c>
      <c r="F89" s="16">
        <v>12437.38</v>
      </c>
      <c r="G89" s="16">
        <v>9759.2199999999993</v>
      </c>
      <c r="H89" s="16">
        <v>6848.09</v>
      </c>
      <c r="I89" s="16">
        <v>5226.74</v>
      </c>
      <c r="J89" s="16">
        <v>3439.99</v>
      </c>
      <c r="K89" s="16">
        <v>3235.01</v>
      </c>
      <c r="L89" s="16">
        <v>3298.09</v>
      </c>
      <c r="M89" s="16">
        <v>3917.28</v>
      </c>
      <c r="N89" s="16">
        <v>6615.76</v>
      </c>
      <c r="O89" s="16">
        <v>9204.66</v>
      </c>
      <c r="P89" s="16">
        <v>10711.27</v>
      </c>
      <c r="Q89" s="17">
        <v>84332.78</v>
      </c>
    </row>
    <row r="90" spans="1:17" ht="13.2" x14ac:dyDescent="0.25">
      <c r="A90" s="35"/>
      <c r="B90" s="35"/>
      <c r="C90" s="15" t="s">
        <v>112</v>
      </c>
      <c r="D90" s="15" t="s">
        <v>113</v>
      </c>
      <c r="E90" s="16">
        <v>75077.899999999994</v>
      </c>
      <c r="F90" s="16">
        <v>74073.2</v>
      </c>
      <c r="G90" s="16">
        <v>72416.52</v>
      </c>
      <c r="H90" s="16">
        <v>53363.37</v>
      </c>
      <c r="I90" s="16">
        <v>49925.51</v>
      </c>
      <c r="J90" s="16">
        <v>-26673.26</v>
      </c>
      <c r="K90" s="16">
        <v>37630.74</v>
      </c>
      <c r="L90" s="16">
        <v>51947.68</v>
      </c>
      <c r="M90" s="16">
        <v>41589.699999999997</v>
      </c>
      <c r="N90" s="16">
        <v>63722.53</v>
      </c>
      <c r="O90" s="18">
        <v>97982</v>
      </c>
      <c r="P90" s="16">
        <v>101116.09</v>
      </c>
      <c r="Q90" s="17">
        <v>692171.98</v>
      </c>
    </row>
    <row r="91" spans="1:17" ht="13.2" x14ac:dyDescent="0.25">
      <c r="A91" s="35"/>
      <c r="B91" s="35"/>
      <c r="C91" s="15" t="s">
        <v>114</v>
      </c>
      <c r="D91" s="15" t="s">
        <v>113</v>
      </c>
      <c r="E91" s="16">
        <v>28114.97</v>
      </c>
      <c r="F91" s="16">
        <v>26820.41</v>
      </c>
      <c r="G91" s="16">
        <v>32899.589999999997</v>
      </c>
      <c r="H91" s="16">
        <v>23181.18</v>
      </c>
      <c r="I91" s="16">
        <v>20103.490000000002</v>
      </c>
      <c r="J91" s="16">
        <v>13956.87</v>
      </c>
      <c r="K91" s="16">
        <v>15549.96</v>
      </c>
      <c r="L91" s="16">
        <v>13700.93</v>
      </c>
      <c r="M91" s="16">
        <v>13508.11</v>
      </c>
      <c r="N91" s="16">
        <v>16251.58</v>
      </c>
      <c r="O91" s="16">
        <v>123095.23</v>
      </c>
      <c r="P91" s="16">
        <v>247748.39</v>
      </c>
      <c r="Q91" s="17">
        <v>574930.71</v>
      </c>
    </row>
    <row r="92" spans="1:17" ht="13.2" x14ac:dyDescent="0.25">
      <c r="A92" s="35"/>
      <c r="B92" s="35"/>
      <c r="C92" s="15" t="s">
        <v>115</v>
      </c>
      <c r="D92" s="15" t="s">
        <v>116</v>
      </c>
      <c r="E92" s="16">
        <v>64286.58</v>
      </c>
      <c r="F92" s="16">
        <v>64671.55</v>
      </c>
      <c r="G92" s="16">
        <v>60849.58</v>
      </c>
      <c r="H92" s="18">
        <v>45105</v>
      </c>
      <c r="I92" s="16">
        <v>34649.54</v>
      </c>
      <c r="J92" s="16">
        <v>25120.400000000001</v>
      </c>
      <c r="K92" s="16">
        <v>18915.259999999998</v>
      </c>
      <c r="L92" s="16">
        <v>18137.939999999999</v>
      </c>
      <c r="M92" s="16">
        <v>5944.68</v>
      </c>
      <c r="N92" s="16">
        <v>50856.57</v>
      </c>
      <c r="O92" s="16">
        <v>43642.6</v>
      </c>
      <c r="P92" s="16">
        <v>27732.03</v>
      </c>
      <c r="Q92" s="17">
        <v>459911.73</v>
      </c>
    </row>
    <row r="93" spans="1:17" ht="13.2" x14ac:dyDescent="0.25">
      <c r="A93" s="35"/>
      <c r="B93" s="35"/>
      <c r="C93" s="15" t="s">
        <v>80</v>
      </c>
      <c r="D93" s="15" t="s">
        <v>81</v>
      </c>
      <c r="E93" s="16">
        <v>300339.09999999998</v>
      </c>
      <c r="F93" s="16">
        <v>327864.2</v>
      </c>
      <c r="G93" s="16">
        <v>338811.52</v>
      </c>
      <c r="H93" s="16">
        <v>310816.45</v>
      </c>
      <c r="I93" s="16">
        <v>268112.95</v>
      </c>
      <c r="J93" s="16">
        <v>229661.57</v>
      </c>
      <c r="K93" s="16">
        <v>222911.69</v>
      </c>
      <c r="L93" s="16">
        <v>223547.7</v>
      </c>
      <c r="M93" s="18">
        <v>240078</v>
      </c>
      <c r="N93" s="16">
        <v>235295.66</v>
      </c>
      <c r="O93" s="16">
        <v>288309.52</v>
      </c>
      <c r="P93" s="16">
        <v>285296.31</v>
      </c>
      <c r="Q93" s="17">
        <v>3271044.67</v>
      </c>
    </row>
    <row r="94" spans="1:17" ht="13.2" x14ac:dyDescent="0.25">
      <c r="A94" s="35"/>
      <c r="B94" s="35"/>
      <c r="C94" s="15" t="s">
        <v>82</v>
      </c>
      <c r="D94" s="15" t="s">
        <v>83</v>
      </c>
      <c r="E94" s="16">
        <v>7928.32</v>
      </c>
      <c r="F94" s="16">
        <v>3695.05</v>
      </c>
      <c r="G94" s="16">
        <v>12205.77</v>
      </c>
      <c r="H94" s="16">
        <v>17026.43</v>
      </c>
      <c r="I94" s="16">
        <v>1442.26</v>
      </c>
      <c r="J94" s="16">
        <v>2539.31</v>
      </c>
      <c r="K94" s="16">
        <v>7733.59</v>
      </c>
      <c r="L94" s="16">
        <v>13589.14</v>
      </c>
      <c r="M94" s="16">
        <v>29392.12</v>
      </c>
      <c r="N94" s="16">
        <v>17019.88</v>
      </c>
      <c r="O94" s="16">
        <v>30006.42</v>
      </c>
      <c r="P94" s="16">
        <v>22760.83</v>
      </c>
      <c r="Q94" s="17">
        <v>165339.12</v>
      </c>
    </row>
    <row r="95" spans="1:17" ht="13.2" x14ac:dyDescent="0.25">
      <c r="A95" s="35"/>
      <c r="B95" s="35"/>
      <c r="C95" s="15" t="s">
        <v>117</v>
      </c>
      <c r="D95" s="15" t="s">
        <v>118</v>
      </c>
      <c r="E95" s="16">
        <v>121671.89</v>
      </c>
      <c r="F95" s="16">
        <v>120443.2</v>
      </c>
      <c r="G95" s="16">
        <v>106140.79</v>
      </c>
      <c r="H95" s="16">
        <v>108404.16</v>
      </c>
      <c r="I95" s="16">
        <v>105253.86</v>
      </c>
      <c r="J95" s="16">
        <v>103199.92</v>
      </c>
      <c r="K95" s="16">
        <v>98635.53</v>
      </c>
      <c r="L95" s="16">
        <v>98917.93</v>
      </c>
      <c r="M95" s="16">
        <v>97156.66</v>
      </c>
      <c r="N95" s="18">
        <v>100782</v>
      </c>
      <c r="O95" s="16">
        <v>107102.84</v>
      </c>
      <c r="P95" s="16">
        <v>111913.21</v>
      </c>
      <c r="Q95" s="17">
        <v>1279621.99</v>
      </c>
    </row>
    <row r="96" spans="1:17" ht="13.2" x14ac:dyDescent="0.25">
      <c r="A96" s="35"/>
      <c r="B96" s="35"/>
      <c r="C96" s="15" t="s">
        <v>84</v>
      </c>
      <c r="D96" s="15" t="s">
        <v>54</v>
      </c>
      <c r="E96" s="16">
        <v>709472.45</v>
      </c>
      <c r="F96" s="16">
        <v>724234.81</v>
      </c>
      <c r="G96" s="16">
        <v>800737.92</v>
      </c>
      <c r="H96" s="16">
        <v>443128.33</v>
      </c>
      <c r="I96" s="16">
        <v>285221.25</v>
      </c>
      <c r="J96" s="16">
        <v>179655.51</v>
      </c>
      <c r="K96" s="16">
        <v>166256.04</v>
      </c>
      <c r="L96" s="16">
        <v>153908.75</v>
      </c>
      <c r="M96" s="16">
        <v>159968.42000000001</v>
      </c>
      <c r="N96" s="16">
        <v>305247.89</v>
      </c>
      <c r="O96" s="16">
        <v>527751.99</v>
      </c>
      <c r="P96" s="16">
        <v>798506.5</v>
      </c>
      <c r="Q96" s="17">
        <v>5254089.8600000003</v>
      </c>
    </row>
    <row r="97" spans="1:17" ht="13.2" x14ac:dyDescent="0.25">
      <c r="A97" s="35"/>
      <c r="B97" s="35"/>
      <c r="C97" s="15" t="s">
        <v>119</v>
      </c>
      <c r="D97" s="15" t="s">
        <v>73</v>
      </c>
      <c r="E97" s="16">
        <v>-804.62</v>
      </c>
      <c r="F97" s="16">
        <v>-763.43</v>
      </c>
      <c r="G97" s="16">
        <v>-871.2</v>
      </c>
      <c r="H97" s="16">
        <v>-689.92</v>
      </c>
      <c r="I97" s="16">
        <v>-549.92999999999995</v>
      </c>
      <c r="J97" s="16">
        <v>-402.16</v>
      </c>
      <c r="K97" s="16">
        <v>-403.14</v>
      </c>
      <c r="L97" s="16">
        <v>-357.85</v>
      </c>
      <c r="M97" s="16">
        <v>-357.03</v>
      </c>
      <c r="N97" s="16">
        <v>-494.11</v>
      </c>
      <c r="O97" s="16">
        <v>-712.59</v>
      </c>
      <c r="P97" s="16">
        <v>-895.05</v>
      </c>
      <c r="Q97" s="17">
        <v>-7301.03</v>
      </c>
    </row>
    <row r="98" spans="1:17" ht="13.2" x14ac:dyDescent="0.25">
      <c r="A98" s="35"/>
      <c r="B98" s="36"/>
      <c r="C98" s="15" t="s">
        <v>87</v>
      </c>
      <c r="D98" s="15" t="s">
        <v>88</v>
      </c>
      <c r="E98" s="18">
        <v>842</v>
      </c>
      <c r="F98" s="18">
        <v>325</v>
      </c>
      <c r="G98" s="18">
        <v>711</v>
      </c>
      <c r="H98" s="18">
        <v>624</v>
      </c>
      <c r="I98" s="18">
        <v>606</v>
      </c>
      <c r="J98" s="18">
        <v>470</v>
      </c>
      <c r="K98" s="18">
        <v>550</v>
      </c>
      <c r="L98" s="18">
        <v>259</v>
      </c>
      <c r="M98" s="18">
        <v>866</v>
      </c>
      <c r="N98" s="18">
        <v>950</v>
      </c>
      <c r="O98" s="16">
        <v>-127466.24000000001</v>
      </c>
      <c r="P98" s="18">
        <v>467</v>
      </c>
      <c r="Q98" s="17">
        <v>-120796.24</v>
      </c>
    </row>
    <row r="99" spans="1:17" ht="13.2" x14ac:dyDescent="0.25">
      <c r="A99" s="36"/>
      <c r="B99" s="37" t="s">
        <v>16</v>
      </c>
      <c r="C99" s="38"/>
      <c r="D99" s="39"/>
      <c r="E99" s="23">
        <v>42123442.869999997</v>
      </c>
      <c r="F99" s="23">
        <v>42099697.939999998</v>
      </c>
      <c r="G99" s="23">
        <v>44969695.740000002</v>
      </c>
      <c r="H99" s="23">
        <v>25835114.039999999</v>
      </c>
      <c r="I99" s="23">
        <v>16992315.09</v>
      </c>
      <c r="J99" s="23">
        <v>11728811.08</v>
      </c>
      <c r="K99" s="23">
        <v>10185675.77</v>
      </c>
      <c r="L99" s="23">
        <v>9447257.5999999996</v>
      </c>
      <c r="M99" s="23">
        <v>10018887.880000001</v>
      </c>
      <c r="N99" s="23">
        <v>18200905.829999998</v>
      </c>
      <c r="O99" s="23">
        <v>30215916.210000001</v>
      </c>
      <c r="P99" s="23">
        <v>45003852.649999999</v>
      </c>
      <c r="Q99" s="23">
        <v>306821572.69999999</v>
      </c>
    </row>
    <row r="100" spans="1:17" ht="13.2" x14ac:dyDescent="0.25">
      <c r="A100" s="40" t="s">
        <v>16</v>
      </c>
      <c r="B100" s="41"/>
      <c r="C100" s="41"/>
      <c r="D100" s="42"/>
      <c r="E100" s="17">
        <v>119305976.34</v>
      </c>
      <c r="F100" s="17">
        <v>116295436.04000001</v>
      </c>
      <c r="G100" s="17">
        <v>122473113.76000001</v>
      </c>
      <c r="H100" s="17">
        <v>90172936.349999994</v>
      </c>
      <c r="I100" s="17">
        <v>75400387.599999994</v>
      </c>
      <c r="J100" s="17">
        <v>71138693.799999997</v>
      </c>
      <c r="K100" s="17">
        <v>73137501.099999994</v>
      </c>
      <c r="L100" s="17">
        <v>76236144.970000103</v>
      </c>
      <c r="M100" s="17">
        <v>74961617.510000005</v>
      </c>
      <c r="N100" s="17">
        <v>78932969.030000001</v>
      </c>
      <c r="O100" s="17">
        <v>96606736.359999999</v>
      </c>
      <c r="P100" s="17">
        <v>122734462.3</v>
      </c>
      <c r="Q100" s="17">
        <v>1117395975.1600001</v>
      </c>
    </row>
    <row r="101" spans="1:17" ht="13.2" x14ac:dyDescent="0.25">
      <c r="A101" s="29" t="s">
        <v>120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9" t="s">
        <v>121</v>
      </c>
      <c r="M101" s="26"/>
      <c r="N101" s="26"/>
      <c r="O101" s="26"/>
      <c r="P101" s="26"/>
      <c r="Q101" s="26"/>
    </row>
    <row r="102" spans="1:17" ht="12.7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ht="12.7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7" ht="13.2" x14ac:dyDescent="0.25">
      <c r="A104" s="24" t="s">
        <v>122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</row>
  </sheetData>
  <mergeCells count="34">
    <mergeCell ref="A103:D103"/>
    <mergeCell ref="E103:K103"/>
    <mergeCell ref="L103:Q103"/>
    <mergeCell ref="E104:K104"/>
    <mergeCell ref="L104:Q104"/>
    <mergeCell ref="A100:D100"/>
    <mergeCell ref="A101:D101"/>
    <mergeCell ref="E101:K101"/>
    <mergeCell ref="L101:Q101"/>
    <mergeCell ref="A102:D102"/>
    <mergeCell ref="E102:K102"/>
    <mergeCell ref="L102:Q102"/>
    <mergeCell ref="A64:A99"/>
    <mergeCell ref="B64:B71"/>
    <mergeCell ref="B72:B85"/>
    <mergeCell ref="B86:B98"/>
    <mergeCell ref="B99:D99"/>
    <mergeCell ref="A15:A63"/>
    <mergeCell ref="B15:B36"/>
    <mergeCell ref="B37:B39"/>
    <mergeCell ref="B41:B62"/>
    <mergeCell ref="B63:D63"/>
    <mergeCell ref="A12:G12"/>
    <mergeCell ref="H12:K12"/>
    <mergeCell ref="L12:Q12"/>
    <mergeCell ref="A13:D13"/>
    <mergeCell ref="A14:C14"/>
    <mergeCell ref="A1:O9"/>
    <mergeCell ref="A10:G10"/>
    <mergeCell ref="H10:K10"/>
    <mergeCell ref="L10:Q10"/>
    <mergeCell ref="A11:G11"/>
    <mergeCell ref="H11:K11"/>
    <mergeCell ref="L11:Q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workbookViewId="0">
      <selection activeCell="B15" sqref="B15:B36"/>
    </sheetView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7.5546875" bestFit="1" customWidth="1"/>
    <col min="8" max="8" width="16.33203125" bestFit="1" customWidth="1"/>
    <col min="9" max="16" width="17.5546875" bestFit="1" customWidth="1"/>
    <col min="17" max="17" width="20.109375" bestFit="1" customWidth="1"/>
  </cols>
  <sheetData>
    <row r="1" spans="1:17" ht="12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ht="12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ht="12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ht="12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7" ht="12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ht="12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7" ht="21" customHeight="1" x14ac:dyDescent="0.25">
      <c r="A10" s="26"/>
      <c r="B10" s="26"/>
      <c r="C10" s="26"/>
      <c r="D10" s="26"/>
      <c r="E10" s="26"/>
      <c r="F10" s="26"/>
      <c r="G10" s="26"/>
      <c r="H10" s="27" t="s">
        <v>123</v>
      </c>
      <c r="I10" s="26"/>
      <c r="J10" s="26"/>
      <c r="K10" s="26"/>
      <c r="L10" s="28" t="s">
        <v>1</v>
      </c>
      <c r="M10" s="26"/>
      <c r="N10" s="26"/>
      <c r="O10" s="26"/>
      <c r="P10" s="26"/>
      <c r="Q10" s="26"/>
    </row>
    <row r="11" spans="1:17" ht="13.2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9" t="s">
        <v>2</v>
      </c>
      <c r="M11" s="26"/>
      <c r="N11" s="26"/>
      <c r="O11" s="26"/>
      <c r="P11" s="26"/>
      <c r="Q11" s="26"/>
    </row>
    <row r="12" spans="1:17" ht="12.7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13.2" x14ac:dyDescent="0.25">
      <c r="A13" s="30" t="s">
        <v>124</v>
      </c>
      <c r="B13" s="26"/>
      <c r="C13" s="26"/>
      <c r="D13" s="26"/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15</v>
      </c>
      <c r="Q13" s="8" t="s">
        <v>16</v>
      </c>
    </row>
    <row r="14" spans="1:17" ht="13.2" x14ac:dyDescent="0.25">
      <c r="A14" s="31" t="s">
        <v>17</v>
      </c>
      <c r="B14" s="32"/>
      <c r="C14" s="33"/>
      <c r="D14" s="7" t="s">
        <v>18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13.2" x14ac:dyDescent="0.25">
      <c r="A15" s="34" t="s">
        <v>19</v>
      </c>
      <c r="B15" s="34" t="s">
        <v>20</v>
      </c>
      <c r="C15" s="15" t="s">
        <v>21</v>
      </c>
      <c r="D15" s="15" t="s">
        <v>22</v>
      </c>
      <c r="E15" s="16">
        <v>131885941.13937999</v>
      </c>
      <c r="F15" s="16">
        <v>127275890.10202</v>
      </c>
      <c r="G15" s="16">
        <v>129822480.66500001</v>
      </c>
      <c r="H15" s="16">
        <v>95819172.144999996</v>
      </c>
      <c r="I15" s="16">
        <v>77579003.510000005</v>
      </c>
      <c r="J15" s="16">
        <v>75122988.096000001</v>
      </c>
      <c r="K15" s="16">
        <v>79439350.732999995</v>
      </c>
      <c r="L15" s="16">
        <v>88420337.603</v>
      </c>
      <c r="M15" s="16">
        <v>81379911.718999997</v>
      </c>
      <c r="N15" s="16">
        <v>79340284.357999995</v>
      </c>
      <c r="O15" s="16">
        <v>101496942.133</v>
      </c>
      <c r="P15" s="16">
        <v>129051443.88415</v>
      </c>
      <c r="Q15" s="17">
        <v>1196633746.0875499</v>
      </c>
    </row>
    <row r="16" spans="1:17" ht="13.2" x14ac:dyDescent="0.25">
      <c r="A16" s="35"/>
      <c r="B16" s="35"/>
      <c r="C16" s="15" t="s">
        <v>23</v>
      </c>
      <c r="D16" s="15" t="s">
        <v>24</v>
      </c>
      <c r="E16" s="16">
        <v>34555949.332170002</v>
      </c>
      <c r="F16" s="16">
        <v>33599322.446000002</v>
      </c>
      <c r="G16" s="16">
        <v>33993712.770999998</v>
      </c>
      <c r="H16" s="16">
        <v>28523748.962000001</v>
      </c>
      <c r="I16" s="16">
        <v>25735693.214000002</v>
      </c>
      <c r="J16" s="16">
        <v>26351263.636</v>
      </c>
      <c r="K16" s="16">
        <v>27830358.642000001</v>
      </c>
      <c r="L16" s="16">
        <v>30322306.905000001</v>
      </c>
      <c r="M16" s="16">
        <v>29439100.022999998</v>
      </c>
      <c r="N16" s="16">
        <v>26138910.818</v>
      </c>
      <c r="O16" s="16">
        <v>29267295.116999999</v>
      </c>
      <c r="P16" s="16">
        <v>35086711.07841</v>
      </c>
      <c r="Q16" s="17">
        <v>360844372.94458002</v>
      </c>
    </row>
    <row r="17" spans="1:17" ht="13.2" x14ac:dyDescent="0.25">
      <c r="A17" s="35"/>
      <c r="B17" s="35"/>
      <c r="C17" s="15" t="s">
        <v>25</v>
      </c>
      <c r="D17" s="15" t="s">
        <v>26</v>
      </c>
      <c r="E17" s="16">
        <v>3182204.9354400001</v>
      </c>
      <c r="F17" s="16">
        <v>3163347.9480099999</v>
      </c>
      <c r="G17" s="16">
        <v>3245374.4539899998</v>
      </c>
      <c r="H17" s="16">
        <v>2334203.13601</v>
      </c>
      <c r="I17" s="16">
        <v>1798831.4539999999</v>
      </c>
      <c r="J17" s="16">
        <v>1632204.52</v>
      </c>
      <c r="K17" s="16">
        <v>1717841.946</v>
      </c>
      <c r="L17" s="16">
        <v>1848844.1810000001</v>
      </c>
      <c r="M17" s="16">
        <v>1864064.5649999999</v>
      </c>
      <c r="N17" s="16">
        <v>1932585.9939999999</v>
      </c>
      <c r="O17" s="16">
        <v>2472069.787</v>
      </c>
      <c r="P17" s="16">
        <v>3142789.3150499999</v>
      </c>
      <c r="Q17" s="17">
        <v>28334362.2355</v>
      </c>
    </row>
    <row r="18" spans="1:17" ht="13.2" x14ac:dyDescent="0.25">
      <c r="A18" s="35"/>
      <c r="B18" s="35"/>
      <c r="C18" s="15" t="s">
        <v>27</v>
      </c>
      <c r="D18" s="15" t="s">
        <v>28</v>
      </c>
      <c r="E18" s="16">
        <v>54474658.799999997</v>
      </c>
      <c r="F18" s="16">
        <v>53824129.399999999</v>
      </c>
      <c r="G18" s="16">
        <v>54124831.200000003</v>
      </c>
      <c r="H18" s="16">
        <v>50810900.600000001</v>
      </c>
      <c r="I18" s="16">
        <v>48188263.200000003</v>
      </c>
      <c r="J18" s="16">
        <v>49432501.799999997</v>
      </c>
      <c r="K18" s="16">
        <v>50436679.600000001</v>
      </c>
      <c r="L18" s="18">
        <v>53052829</v>
      </c>
      <c r="M18" s="16">
        <v>53632915.200000003</v>
      </c>
      <c r="N18" s="16">
        <v>48086332.200000003</v>
      </c>
      <c r="O18" s="16">
        <v>49825591.399999999</v>
      </c>
      <c r="P18" s="16">
        <v>56465384.799999997</v>
      </c>
      <c r="Q18" s="17">
        <v>622355017.20000005</v>
      </c>
    </row>
    <row r="19" spans="1:17" ht="13.2" x14ac:dyDescent="0.25">
      <c r="A19" s="35"/>
      <c r="B19" s="35"/>
      <c r="C19" s="15" t="s">
        <v>29</v>
      </c>
      <c r="D19" s="15" t="s">
        <v>30</v>
      </c>
      <c r="E19" s="18">
        <v>752160</v>
      </c>
      <c r="F19" s="18">
        <v>723160</v>
      </c>
      <c r="G19" s="18">
        <v>800960</v>
      </c>
      <c r="H19" s="18">
        <v>585000</v>
      </c>
      <c r="I19" s="18">
        <v>488120</v>
      </c>
      <c r="J19" s="18">
        <v>473520</v>
      </c>
      <c r="K19" s="18">
        <v>504800</v>
      </c>
      <c r="L19" s="18">
        <v>563040</v>
      </c>
      <c r="M19" s="18">
        <v>571880</v>
      </c>
      <c r="N19" s="18">
        <v>479000</v>
      </c>
      <c r="O19" s="18">
        <v>559600</v>
      </c>
      <c r="P19" s="18">
        <v>679240</v>
      </c>
      <c r="Q19" s="19">
        <v>7180480</v>
      </c>
    </row>
    <row r="20" spans="1:17" ht="13.2" x14ac:dyDescent="0.25">
      <c r="A20" s="35"/>
      <c r="B20" s="35"/>
      <c r="C20" s="15" t="s">
        <v>31</v>
      </c>
      <c r="D20" s="15" t="s">
        <v>32</v>
      </c>
      <c r="E20" s="16">
        <v>26991875.749000002</v>
      </c>
      <c r="F20" s="16">
        <v>27653410.079999998</v>
      </c>
      <c r="G20" s="16">
        <v>26114251.850000001</v>
      </c>
      <c r="H20" s="16">
        <v>27633923.989999998</v>
      </c>
      <c r="I20" s="16">
        <v>25802164.09</v>
      </c>
      <c r="J20" s="16">
        <v>25029523.640000001</v>
      </c>
      <c r="K20" s="16">
        <v>24676992.609999999</v>
      </c>
      <c r="L20" s="16">
        <v>25470885.170000002</v>
      </c>
      <c r="M20" s="16">
        <v>25961908.239999998</v>
      </c>
      <c r="N20" s="16">
        <v>24286387.699999999</v>
      </c>
      <c r="O20" s="16">
        <v>26943892.890000001</v>
      </c>
      <c r="P20" s="16">
        <v>24885078.809999999</v>
      </c>
      <c r="Q20" s="17">
        <v>311450294.81900001</v>
      </c>
    </row>
    <row r="21" spans="1:17" ht="13.2" x14ac:dyDescent="0.25">
      <c r="A21" s="35"/>
      <c r="B21" s="35"/>
      <c r="C21" s="15" t="s">
        <v>33</v>
      </c>
      <c r="D21" s="15" t="s">
        <v>34</v>
      </c>
      <c r="E21" s="16">
        <v>3331418.8600099999</v>
      </c>
      <c r="F21" s="16">
        <v>3424829.92</v>
      </c>
      <c r="G21" s="16">
        <v>3253017.07</v>
      </c>
      <c r="H21" s="16">
        <v>3386018.65</v>
      </c>
      <c r="I21" s="16">
        <v>4057773.33</v>
      </c>
      <c r="J21" s="16">
        <v>5815727.3399999999</v>
      </c>
      <c r="K21" s="16">
        <v>7166873.1799999997</v>
      </c>
      <c r="L21" s="16">
        <v>7971056.21</v>
      </c>
      <c r="M21" s="16">
        <v>7044914.1500000004</v>
      </c>
      <c r="N21" s="16">
        <v>3892340.88</v>
      </c>
      <c r="O21" s="16">
        <v>2944531.28</v>
      </c>
      <c r="P21" s="16">
        <v>3607352.6100099999</v>
      </c>
      <c r="Q21" s="17">
        <v>55895853.480020002</v>
      </c>
    </row>
    <row r="22" spans="1:17" ht="13.2" x14ac:dyDescent="0.25">
      <c r="A22" s="35"/>
      <c r="B22" s="35"/>
      <c r="C22" s="15" t="s">
        <v>35</v>
      </c>
      <c r="D22" s="15" t="s">
        <v>36</v>
      </c>
      <c r="E22" s="16">
        <v>221790.14</v>
      </c>
      <c r="F22" s="16">
        <v>221702.85</v>
      </c>
      <c r="G22" s="16">
        <v>228627.88</v>
      </c>
      <c r="H22" s="16">
        <v>185227.01</v>
      </c>
      <c r="I22" s="16">
        <v>306725.24</v>
      </c>
      <c r="J22" s="16">
        <v>524256.45</v>
      </c>
      <c r="K22" s="16">
        <v>899303.924</v>
      </c>
      <c r="L22" s="16">
        <v>945026.82</v>
      </c>
      <c r="M22" s="16">
        <v>354039.41</v>
      </c>
      <c r="N22" s="16">
        <v>186064.83</v>
      </c>
      <c r="O22" s="16">
        <v>171065.22</v>
      </c>
      <c r="P22" s="16">
        <v>212083.05001000001</v>
      </c>
      <c r="Q22" s="17">
        <v>4455912.8240099996</v>
      </c>
    </row>
    <row r="23" spans="1:17" ht="13.2" x14ac:dyDescent="0.25">
      <c r="A23" s="35"/>
      <c r="B23" s="35"/>
      <c r="C23" s="15" t="s">
        <v>37</v>
      </c>
      <c r="D23" s="15" t="s">
        <v>38</v>
      </c>
      <c r="E23" s="16">
        <v>2013.3330000000001</v>
      </c>
      <c r="F23" s="16">
        <v>1752.001</v>
      </c>
      <c r="G23" s="16">
        <v>1711.778</v>
      </c>
      <c r="H23" s="16">
        <v>1805.778</v>
      </c>
      <c r="I23" s="16">
        <v>1813.3340000000001</v>
      </c>
      <c r="J23" s="16">
        <v>1717.3340000000001</v>
      </c>
      <c r="K23" s="16">
        <v>1866.6669999999999</v>
      </c>
      <c r="L23" s="16">
        <v>1701.3340000000001</v>
      </c>
      <c r="M23" s="18">
        <v>1936</v>
      </c>
      <c r="N23" s="16">
        <v>1701.3340000000001</v>
      </c>
      <c r="O23" s="16">
        <v>1703.778</v>
      </c>
      <c r="P23" s="18">
        <v>1936</v>
      </c>
      <c r="Q23" s="17">
        <v>21658.670999999998</v>
      </c>
    </row>
    <row r="24" spans="1:17" ht="13.2" x14ac:dyDescent="0.25">
      <c r="A24" s="35"/>
      <c r="B24" s="35"/>
      <c r="C24" s="15" t="s">
        <v>39</v>
      </c>
      <c r="D24" s="15" t="s">
        <v>40</v>
      </c>
      <c r="E24" s="16">
        <v>499631.51899999997</v>
      </c>
      <c r="F24" s="16">
        <v>453250.63500000001</v>
      </c>
      <c r="G24" s="16">
        <v>454870.46500000003</v>
      </c>
      <c r="H24" s="16">
        <v>478405.96100000001</v>
      </c>
      <c r="I24" s="16">
        <v>473126.95199999999</v>
      </c>
      <c r="J24" s="16">
        <v>462325.86700000003</v>
      </c>
      <c r="K24" s="16">
        <v>483981.3</v>
      </c>
      <c r="L24" s="16">
        <v>464049.47112</v>
      </c>
      <c r="M24" s="16">
        <v>466611.56180999998</v>
      </c>
      <c r="N24" s="16">
        <v>466216.12699999998</v>
      </c>
      <c r="O24" s="16">
        <v>426466.95699999999</v>
      </c>
      <c r="P24" s="16">
        <v>528608.71600000001</v>
      </c>
      <c r="Q24" s="17">
        <v>5657545.5319299996</v>
      </c>
    </row>
    <row r="25" spans="1:17" ht="13.2" x14ac:dyDescent="0.25">
      <c r="A25" s="35"/>
      <c r="B25" s="35"/>
      <c r="C25" s="15" t="s">
        <v>41</v>
      </c>
      <c r="D25" s="15" t="s">
        <v>42</v>
      </c>
      <c r="E25" s="16">
        <v>23238.633999999998</v>
      </c>
      <c r="F25" s="16">
        <v>20861.5</v>
      </c>
      <c r="G25" s="16">
        <v>20280.541000000001</v>
      </c>
      <c r="H25" s="16">
        <v>22623.755000000001</v>
      </c>
      <c r="I25" s="16">
        <v>21185.133999999998</v>
      </c>
      <c r="J25" s="16">
        <v>21435.499</v>
      </c>
      <c r="K25" s="16">
        <v>22177.432000000001</v>
      </c>
      <c r="L25" s="16">
        <v>21307.934000000001</v>
      </c>
      <c r="M25" s="16">
        <v>21911.767</v>
      </c>
      <c r="N25" s="16">
        <v>21986.6</v>
      </c>
      <c r="O25" s="16">
        <v>20662.594000000001</v>
      </c>
      <c r="P25" s="16">
        <v>23684.178</v>
      </c>
      <c r="Q25" s="17">
        <v>261355.568</v>
      </c>
    </row>
    <row r="26" spans="1:17" ht="13.2" x14ac:dyDescent="0.25">
      <c r="A26" s="35"/>
      <c r="B26" s="35"/>
      <c r="C26" s="15" t="s">
        <v>43</v>
      </c>
      <c r="D26" s="15" t="s">
        <v>44</v>
      </c>
      <c r="E26" s="16">
        <v>31175.535</v>
      </c>
      <c r="F26" s="16">
        <v>28055.567999999999</v>
      </c>
      <c r="G26" s="16">
        <v>28024.328000000001</v>
      </c>
      <c r="H26" s="16">
        <v>29123.865000000002</v>
      </c>
      <c r="I26" s="16">
        <v>30794.067999999999</v>
      </c>
      <c r="J26" s="16">
        <v>28109.435000000001</v>
      </c>
      <c r="K26" s="16">
        <v>29458.333999999999</v>
      </c>
      <c r="L26" s="16">
        <v>30304.867999999999</v>
      </c>
      <c r="M26" s="16">
        <v>29568.268</v>
      </c>
      <c r="N26" s="16">
        <v>28163.302</v>
      </c>
      <c r="O26" s="16">
        <v>29595.411</v>
      </c>
      <c r="P26" s="16">
        <v>31067.802</v>
      </c>
      <c r="Q26" s="17">
        <v>353440.78399999999</v>
      </c>
    </row>
    <row r="27" spans="1:17" ht="13.2" x14ac:dyDescent="0.25">
      <c r="A27" s="35"/>
      <c r="B27" s="35"/>
      <c r="C27" s="15" t="s">
        <v>45</v>
      </c>
      <c r="D27" s="15" t="s">
        <v>46</v>
      </c>
      <c r="E27" s="16">
        <v>85144.964999999997</v>
      </c>
      <c r="F27" s="16">
        <v>75546.933000000005</v>
      </c>
      <c r="G27" s="16">
        <v>75588.040999999997</v>
      </c>
      <c r="H27" s="16">
        <v>76859.145999999993</v>
      </c>
      <c r="I27" s="16">
        <v>82571.232000000004</v>
      </c>
      <c r="J27" s="16">
        <v>77555.032000000007</v>
      </c>
      <c r="K27" s="16">
        <v>81478.998999999996</v>
      </c>
      <c r="L27" s="16">
        <v>78087.032000000007</v>
      </c>
      <c r="M27" s="16">
        <v>80117.432000000001</v>
      </c>
      <c r="N27" s="16">
        <v>78953.532000000007</v>
      </c>
      <c r="O27" s="16">
        <v>77363.637000000002</v>
      </c>
      <c r="P27" s="16">
        <v>80041.87</v>
      </c>
      <c r="Q27" s="17">
        <v>949307.85100000002</v>
      </c>
    </row>
    <row r="28" spans="1:17" ht="13.2" x14ac:dyDescent="0.25">
      <c r="A28" s="35"/>
      <c r="B28" s="35"/>
      <c r="C28" s="15" t="s">
        <v>47</v>
      </c>
      <c r="D28" s="15" t="s">
        <v>48</v>
      </c>
      <c r="E28" s="16">
        <v>45146.275000000001</v>
      </c>
      <c r="F28" s="16">
        <v>41084.945</v>
      </c>
      <c r="G28" s="16">
        <v>40700.83</v>
      </c>
      <c r="H28" s="16">
        <v>42402.559999999998</v>
      </c>
      <c r="I28" s="16">
        <v>958.12393999999995</v>
      </c>
      <c r="J28" s="16">
        <v>40782.813000000002</v>
      </c>
      <c r="K28" s="16">
        <v>40979.684000000001</v>
      </c>
      <c r="L28" s="16">
        <v>40466.892999999996</v>
      </c>
      <c r="M28" s="16">
        <v>41483.803999999996</v>
      </c>
      <c r="N28" s="16">
        <v>37970.578999999998</v>
      </c>
      <c r="O28" s="16">
        <v>37637.307999999997</v>
      </c>
      <c r="P28" s="16">
        <v>40609.762000000002</v>
      </c>
      <c r="Q28" s="17">
        <v>450223.57694</v>
      </c>
    </row>
    <row r="29" spans="1:17" ht="13.2" x14ac:dyDescent="0.25">
      <c r="A29" s="35"/>
      <c r="B29" s="35"/>
      <c r="C29" s="15" t="s">
        <v>49</v>
      </c>
      <c r="D29" s="15" t="s">
        <v>50</v>
      </c>
      <c r="E29" s="16">
        <v>92555.171000000002</v>
      </c>
      <c r="F29" s="16">
        <v>85478.251000000004</v>
      </c>
      <c r="G29" s="16">
        <v>84441.528000000006</v>
      </c>
      <c r="H29" s="16">
        <v>87294.956000000006</v>
      </c>
      <c r="I29" s="16">
        <v>85220.774999999994</v>
      </c>
      <c r="J29" s="16">
        <v>86864.987999999998</v>
      </c>
      <c r="K29" s="16">
        <v>85744.168000000005</v>
      </c>
      <c r="L29" s="16">
        <v>84570.558000000005</v>
      </c>
      <c r="M29" s="16">
        <v>87140.58</v>
      </c>
      <c r="N29" s="16">
        <v>81189.304000000004</v>
      </c>
      <c r="O29" s="16">
        <v>81035.201000000001</v>
      </c>
      <c r="P29" s="16">
        <v>87088.898010000004</v>
      </c>
      <c r="Q29" s="17">
        <v>1028624.37801</v>
      </c>
    </row>
    <row r="30" spans="1:17" ht="13.2" x14ac:dyDescent="0.25">
      <c r="A30" s="35"/>
      <c r="B30" s="35"/>
      <c r="C30" s="15" t="s">
        <v>51</v>
      </c>
      <c r="D30" s="15" t="s">
        <v>52</v>
      </c>
      <c r="E30" s="16">
        <v>205113.68900000001</v>
      </c>
      <c r="F30" s="16">
        <v>183915.58960000001</v>
      </c>
      <c r="G30" s="16">
        <v>188514.12299999999</v>
      </c>
      <c r="H30" s="16">
        <v>195754.361</v>
      </c>
      <c r="I30" s="16">
        <v>192139.467</v>
      </c>
      <c r="J30" s="16">
        <v>193530.58</v>
      </c>
      <c r="K30" s="16">
        <v>197895.348</v>
      </c>
      <c r="L30" s="16">
        <v>192049.56700000001</v>
      </c>
      <c r="M30" s="16">
        <v>200241.19399999999</v>
      </c>
      <c r="N30" s="16">
        <v>187529.55900000001</v>
      </c>
      <c r="O30" s="16">
        <v>186399.60399999999</v>
      </c>
      <c r="P30" s="16">
        <v>207232.965</v>
      </c>
      <c r="Q30" s="17">
        <v>2330316.0466</v>
      </c>
    </row>
    <row r="31" spans="1:17" ht="13.2" x14ac:dyDescent="0.25">
      <c r="A31" s="35"/>
      <c r="B31" s="35"/>
      <c r="C31" s="15" t="s">
        <v>53</v>
      </c>
      <c r="D31" s="15" t="s">
        <v>54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9">
        <v>0</v>
      </c>
    </row>
    <row r="32" spans="1:17" ht="13.2" x14ac:dyDescent="0.25">
      <c r="A32" s="35"/>
      <c r="B32" s="35"/>
      <c r="C32" s="15" t="s">
        <v>55</v>
      </c>
      <c r="D32" s="15" t="s">
        <v>56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9">
        <v>0</v>
      </c>
    </row>
    <row r="33" spans="1:17" ht="13.2" x14ac:dyDescent="0.25">
      <c r="A33" s="35"/>
      <c r="B33" s="35"/>
      <c r="C33" s="15" t="s">
        <v>57</v>
      </c>
      <c r="D33" s="15" t="s">
        <v>58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9">
        <v>0</v>
      </c>
    </row>
    <row r="34" spans="1:17" ht="13.2" x14ac:dyDescent="0.25">
      <c r="A34" s="35"/>
      <c r="B34" s="35"/>
      <c r="C34" s="15" t="s">
        <v>59</v>
      </c>
      <c r="D34" s="15" t="s">
        <v>60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9">
        <v>0</v>
      </c>
    </row>
    <row r="35" spans="1:17" ht="13.2" x14ac:dyDescent="0.25">
      <c r="A35" s="35"/>
      <c r="B35" s="35"/>
      <c r="C35" s="15" t="s">
        <v>61</v>
      </c>
      <c r="D35" s="15" t="s">
        <v>62</v>
      </c>
      <c r="E35" s="18">
        <v>34319970</v>
      </c>
      <c r="F35" s="18">
        <v>35210010</v>
      </c>
      <c r="G35" s="18">
        <v>30823170</v>
      </c>
      <c r="H35" s="18">
        <v>35740380</v>
      </c>
      <c r="I35" s="18">
        <v>31016760</v>
      </c>
      <c r="J35" s="18">
        <v>32290770</v>
      </c>
      <c r="K35" s="18">
        <v>29648650</v>
      </c>
      <c r="L35" s="18">
        <v>32657540</v>
      </c>
      <c r="M35" s="18">
        <v>39269540</v>
      </c>
      <c r="N35" s="18">
        <v>31549600</v>
      </c>
      <c r="O35" s="18">
        <v>29938810</v>
      </c>
      <c r="P35" s="18">
        <v>29702540</v>
      </c>
      <c r="Q35" s="19">
        <v>392167740</v>
      </c>
    </row>
    <row r="36" spans="1:17" ht="13.2" x14ac:dyDescent="0.25">
      <c r="A36" s="35"/>
      <c r="B36" s="36"/>
      <c r="C36" s="15" t="s">
        <v>63</v>
      </c>
      <c r="D36" s="15" t="s">
        <v>64</v>
      </c>
      <c r="E36" s="11"/>
      <c r="F36" s="11"/>
      <c r="G36" s="11"/>
      <c r="H36" s="18">
        <v>35226000</v>
      </c>
      <c r="I36" s="18">
        <v>34560000</v>
      </c>
      <c r="J36" s="18">
        <v>38765000</v>
      </c>
      <c r="K36" s="18">
        <v>34845000</v>
      </c>
      <c r="L36" s="18">
        <v>37966000</v>
      </c>
      <c r="M36" s="18">
        <v>32628000</v>
      </c>
      <c r="N36" s="18">
        <v>25108000</v>
      </c>
      <c r="O36" s="18">
        <v>40272000</v>
      </c>
      <c r="P36" s="18">
        <v>38741000</v>
      </c>
      <c r="Q36" s="19">
        <v>318111000</v>
      </c>
    </row>
    <row r="37" spans="1:17" ht="13.2" x14ac:dyDescent="0.25">
      <c r="A37" s="35"/>
      <c r="B37" s="34" t="s">
        <v>65</v>
      </c>
      <c r="C37" s="15" t="s">
        <v>21</v>
      </c>
      <c r="D37" s="15" t="s">
        <v>22</v>
      </c>
      <c r="E37" s="16">
        <v>34926.826000000001</v>
      </c>
      <c r="F37" s="18">
        <v>43088</v>
      </c>
      <c r="G37" s="18">
        <v>41782</v>
      </c>
      <c r="H37" s="18">
        <v>29321</v>
      </c>
      <c r="I37" s="18">
        <v>17325</v>
      </c>
      <c r="J37" s="18">
        <v>10084</v>
      </c>
      <c r="K37" s="16">
        <v>7533.4030000000002</v>
      </c>
      <c r="L37" s="16">
        <v>8030.5969999999998</v>
      </c>
      <c r="M37" s="18">
        <v>7469</v>
      </c>
      <c r="N37" s="18">
        <v>19713</v>
      </c>
      <c r="O37" s="18">
        <v>29804</v>
      </c>
      <c r="P37" s="18">
        <v>34374</v>
      </c>
      <c r="Q37" s="17">
        <v>283450.826</v>
      </c>
    </row>
    <row r="38" spans="1:17" ht="13.2" x14ac:dyDescent="0.25">
      <c r="A38" s="35"/>
      <c r="B38" s="35"/>
      <c r="C38" s="15" t="s">
        <v>23</v>
      </c>
      <c r="D38" s="15" t="s">
        <v>24</v>
      </c>
      <c r="E38" s="18">
        <v>90545</v>
      </c>
      <c r="F38" s="18">
        <v>85916</v>
      </c>
      <c r="G38" s="18">
        <v>86762</v>
      </c>
      <c r="H38" s="18">
        <v>55641</v>
      </c>
      <c r="I38" s="18">
        <v>31453</v>
      </c>
      <c r="J38" s="18">
        <v>16805</v>
      </c>
      <c r="K38" s="18">
        <v>16034</v>
      </c>
      <c r="L38" s="18">
        <v>17398</v>
      </c>
      <c r="M38" s="18">
        <v>18198</v>
      </c>
      <c r="N38" s="18">
        <v>30555</v>
      </c>
      <c r="O38" s="18">
        <v>50096</v>
      </c>
      <c r="P38" s="18">
        <v>54031</v>
      </c>
      <c r="Q38" s="19">
        <v>553434</v>
      </c>
    </row>
    <row r="39" spans="1:17" ht="13.2" x14ac:dyDescent="0.25">
      <c r="A39" s="35"/>
      <c r="B39" s="36"/>
      <c r="C39" s="15" t="s">
        <v>27</v>
      </c>
      <c r="D39" s="15" t="s">
        <v>28</v>
      </c>
      <c r="E39" s="18">
        <v>27920</v>
      </c>
      <c r="F39" s="18">
        <v>31800</v>
      </c>
      <c r="G39" s="18">
        <v>30960</v>
      </c>
      <c r="H39" s="18">
        <v>24640</v>
      </c>
      <c r="I39" s="18">
        <v>7880</v>
      </c>
      <c r="J39" s="18">
        <v>1800</v>
      </c>
      <c r="K39" s="18">
        <v>2120</v>
      </c>
      <c r="L39" s="18">
        <v>2200</v>
      </c>
      <c r="M39" s="18">
        <v>1640</v>
      </c>
      <c r="N39" s="18">
        <v>13440</v>
      </c>
      <c r="O39" s="18">
        <v>18840</v>
      </c>
      <c r="P39" s="18">
        <v>23160</v>
      </c>
      <c r="Q39" s="19">
        <v>186400</v>
      </c>
    </row>
    <row r="40" spans="1:17" ht="13.2" x14ac:dyDescent="0.25">
      <c r="A40" s="35"/>
      <c r="B40" s="15" t="s">
        <v>66</v>
      </c>
      <c r="C40" s="15" t="s">
        <v>25</v>
      </c>
      <c r="D40" s="15" t="s">
        <v>26</v>
      </c>
      <c r="E40" s="11"/>
      <c r="F40" s="11"/>
      <c r="G40" s="11"/>
      <c r="H40" s="11"/>
      <c r="I40" s="11"/>
      <c r="J40" s="11"/>
      <c r="K40" s="11"/>
      <c r="L40" s="11"/>
      <c r="M40" s="18">
        <v>1218</v>
      </c>
      <c r="N40" s="18">
        <v>0</v>
      </c>
      <c r="O40" s="18">
        <v>0</v>
      </c>
      <c r="P40" s="18">
        <v>0</v>
      </c>
      <c r="Q40" s="19">
        <v>1218</v>
      </c>
    </row>
    <row r="41" spans="1:17" ht="13.2" x14ac:dyDescent="0.25">
      <c r="A41" s="35"/>
      <c r="B41" s="34" t="s">
        <v>67</v>
      </c>
      <c r="C41" s="15" t="s">
        <v>21</v>
      </c>
      <c r="D41" s="15" t="s">
        <v>22</v>
      </c>
      <c r="E41" s="16">
        <v>267841299.32499999</v>
      </c>
      <c r="F41" s="16">
        <v>247922334.96000001</v>
      </c>
      <c r="G41" s="16">
        <v>271502364.01800001</v>
      </c>
      <c r="H41" s="16">
        <v>188866566.84900001</v>
      </c>
      <c r="I41" s="16">
        <v>158832437.463</v>
      </c>
      <c r="J41" s="16">
        <v>150390788.13699999</v>
      </c>
      <c r="K41" s="16">
        <v>166751650.73300001</v>
      </c>
      <c r="L41" s="16">
        <v>182573434.708</v>
      </c>
      <c r="M41" s="16">
        <v>175245164.949</v>
      </c>
      <c r="N41" s="16">
        <v>166760828.45300001</v>
      </c>
      <c r="O41" s="16">
        <v>196809183.73800001</v>
      </c>
      <c r="P41" s="16">
        <v>258267007.47999999</v>
      </c>
      <c r="Q41" s="17">
        <v>2431763060.8130002</v>
      </c>
    </row>
    <row r="42" spans="1:17" ht="13.2" x14ac:dyDescent="0.25">
      <c r="A42" s="35"/>
      <c r="B42" s="35"/>
      <c r="C42" s="15" t="s">
        <v>68</v>
      </c>
      <c r="D42" s="15" t="s">
        <v>69</v>
      </c>
      <c r="E42" s="16">
        <v>580053.67599999998</v>
      </c>
      <c r="F42" s="16">
        <v>541307.33499999996</v>
      </c>
      <c r="G42" s="16">
        <v>592340.36199999996</v>
      </c>
      <c r="H42" s="16">
        <v>390822.39</v>
      </c>
      <c r="I42" s="16">
        <v>304576.77899999998</v>
      </c>
      <c r="J42" s="16">
        <v>250103.22</v>
      </c>
      <c r="K42" s="16">
        <v>259800.595</v>
      </c>
      <c r="L42" s="16">
        <v>268162.89399999997</v>
      </c>
      <c r="M42" s="16">
        <v>258864.79300000001</v>
      </c>
      <c r="N42" s="16">
        <v>229542.24400000001</v>
      </c>
      <c r="O42" s="16">
        <v>332385.223</v>
      </c>
      <c r="P42" s="16">
        <v>494004.50699999998</v>
      </c>
      <c r="Q42" s="17">
        <v>4501964.0180000002</v>
      </c>
    </row>
    <row r="43" spans="1:17" ht="13.2" x14ac:dyDescent="0.25">
      <c r="A43" s="35"/>
      <c r="B43" s="35"/>
      <c r="C43" s="15" t="s">
        <v>23</v>
      </c>
      <c r="D43" s="15" t="s">
        <v>24</v>
      </c>
      <c r="E43" s="16">
        <v>53083032.321000002</v>
      </c>
      <c r="F43" s="16">
        <v>51246782.015000001</v>
      </c>
      <c r="G43" s="16">
        <v>54357499.741999999</v>
      </c>
      <c r="H43" s="16">
        <v>44837527.100000001</v>
      </c>
      <c r="I43" s="16">
        <v>41462023.862000003</v>
      </c>
      <c r="J43" s="16">
        <v>41657082.214000002</v>
      </c>
      <c r="K43" s="16">
        <v>44672129.449000001</v>
      </c>
      <c r="L43" s="16">
        <v>47293311.362000003</v>
      </c>
      <c r="M43" s="16">
        <v>47080586.844999999</v>
      </c>
      <c r="N43" s="16">
        <v>42290682.913999997</v>
      </c>
      <c r="O43" s="16">
        <v>44623313.130999997</v>
      </c>
      <c r="P43" s="16">
        <v>53474198.324000001</v>
      </c>
      <c r="Q43" s="17">
        <v>566078169.27900004</v>
      </c>
    </row>
    <row r="44" spans="1:17" ht="13.2" x14ac:dyDescent="0.25">
      <c r="A44" s="35"/>
      <c r="B44" s="35"/>
      <c r="C44" s="15" t="s">
        <v>25</v>
      </c>
      <c r="D44" s="15" t="s">
        <v>26</v>
      </c>
      <c r="E44" s="16">
        <v>6837294.8020000001</v>
      </c>
      <c r="F44" s="16">
        <v>6592706.4720000001</v>
      </c>
      <c r="G44" s="16">
        <v>7219460.682</v>
      </c>
      <c r="H44" s="16">
        <v>5132241.7479999997</v>
      </c>
      <c r="I44" s="16">
        <v>4021853.8829999999</v>
      </c>
      <c r="J44" s="16">
        <v>3596510.247</v>
      </c>
      <c r="K44" s="16">
        <v>3730905.6179999998</v>
      </c>
      <c r="L44" s="16">
        <v>3971285.0460000001</v>
      </c>
      <c r="M44" s="16">
        <v>4019377.1940000001</v>
      </c>
      <c r="N44" s="16">
        <v>4234166.5070000002</v>
      </c>
      <c r="O44" s="16">
        <v>4985396.8720000004</v>
      </c>
      <c r="P44" s="16">
        <v>6674916.1859999998</v>
      </c>
      <c r="Q44" s="17">
        <v>61016115.256999999</v>
      </c>
    </row>
    <row r="45" spans="1:17" ht="13.2" x14ac:dyDescent="0.25">
      <c r="A45" s="35"/>
      <c r="B45" s="35"/>
      <c r="C45" s="15" t="s">
        <v>27</v>
      </c>
      <c r="D45" s="15" t="s">
        <v>28</v>
      </c>
      <c r="E45" s="16">
        <v>117023159.185</v>
      </c>
      <c r="F45" s="16">
        <v>109993861.23</v>
      </c>
      <c r="G45" s="16">
        <v>116204907.98800001</v>
      </c>
      <c r="H45" s="16">
        <v>106013435.954</v>
      </c>
      <c r="I45" s="16">
        <v>105108726.602</v>
      </c>
      <c r="J45" s="16">
        <v>108348274.913</v>
      </c>
      <c r="K45" s="16">
        <v>114187516.73</v>
      </c>
      <c r="L45" s="16">
        <v>115593591.06200001</v>
      </c>
      <c r="M45" s="16">
        <v>114991795.28399999</v>
      </c>
      <c r="N45" s="16">
        <v>110670008.713</v>
      </c>
      <c r="O45" s="16">
        <v>105357158.06200001</v>
      </c>
      <c r="P45" s="16">
        <v>119394840.014</v>
      </c>
      <c r="Q45" s="17">
        <v>1342887275.737</v>
      </c>
    </row>
    <row r="46" spans="1:17" ht="13.2" x14ac:dyDescent="0.25">
      <c r="A46" s="35"/>
      <c r="B46" s="35"/>
      <c r="C46" s="15" t="s">
        <v>29</v>
      </c>
      <c r="D46" s="15" t="s">
        <v>30</v>
      </c>
      <c r="E46" s="16">
        <v>3558257.44</v>
      </c>
      <c r="F46" s="16">
        <v>3261933.92</v>
      </c>
      <c r="G46" s="16">
        <v>3652455.84</v>
      </c>
      <c r="H46" s="16">
        <v>2658606.7200000002</v>
      </c>
      <c r="I46" s="16">
        <v>2247395.2000000002</v>
      </c>
      <c r="J46" s="16">
        <v>2170828.6</v>
      </c>
      <c r="K46" s="16">
        <v>2293234.84</v>
      </c>
      <c r="L46" s="16">
        <v>2528387.52</v>
      </c>
      <c r="M46" s="16">
        <v>2314246.96</v>
      </c>
      <c r="N46" s="16">
        <v>2542421.88</v>
      </c>
      <c r="O46" s="16">
        <v>2624069.36</v>
      </c>
      <c r="P46" s="16">
        <v>3289862.24</v>
      </c>
      <c r="Q46" s="17">
        <v>33141700.52</v>
      </c>
    </row>
    <row r="47" spans="1:17" ht="13.2" x14ac:dyDescent="0.25">
      <c r="A47" s="35"/>
      <c r="B47" s="35"/>
      <c r="C47" s="15" t="s">
        <v>31</v>
      </c>
      <c r="D47" s="15" t="s">
        <v>32</v>
      </c>
      <c r="E47" s="16">
        <v>92475540.937000006</v>
      </c>
      <c r="F47" s="16">
        <v>91334911.620000005</v>
      </c>
      <c r="G47" s="16">
        <v>85256588.480000004</v>
      </c>
      <c r="H47" s="16">
        <v>90115026.299999997</v>
      </c>
      <c r="I47" s="16">
        <v>81790111.900000006</v>
      </c>
      <c r="J47" s="16">
        <v>92286223.400000006</v>
      </c>
      <c r="K47" s="18">
        <v>90638942</v>
      </c>
      <c r="L47" s="16">
        <v>96199701.689999998</v>
      </c>
      <c r="M47" s="16">
        <v>98369017.341000006</v>
      </c>
      <c r="N47" s="16">
        <v>91866248.393999994</v>
      </c>
      <c r="O47" s="16">
        <v>93890910.769999996</v>
      </c>
      <c r="P47" s="16">
        <v>82979731.170000002</v>
      </c>
      <c r="Q47" s="17">
        <v>1087202954.0020001</v>
      </c>
    </row>
    <row r="48" spans="1:17" ht="13.2" x14ac:dyDescent="0.25">
      <c r="A48" s="35"/>
      <c r="B48" s="35"/>
      <c r="C48" s="15" t="s">
        <v>70</v>
      </c>
      <c r="D48" s="15" t="s">
        <v>71</v>
      </c>
      <c r="E48" s="16">
        <v>6893.9830000000002</v>
      </c>
      <c r="F48" s="16">
        <v>6616.5619999999999</v>
      </c>
      <c r="G48" s="16">
        <v>8013.9210000000003</v>
      </c>
      <c r="H48" s="16">
        <v>155068.42199999999</v>
      </c>
      <c r="I48" s="16">
        <v>3631764.45</v>
      </c>
      <c r="J48" s="16">
        <v>5611284.4299999997</v>
      </c>
      <c r="K48" s="16">
        <v>6277474.7079999996</v>
      </c>
      <c r="L48" s="16">
        <v>5034975.2829999998</v>
      </c>
      <c r="M48" s="16">
        <v>6450053.3789999997</v>
      </c>
      <c r="N48" s="16">
        <v>2328934.0950000002</v>
      </c>
      <c r="O48" s="16">
        <v>146425.31899999999</v>
      </c>
      <c r="P48" s="16">
        <v>-6149.6809999999996</v>
      </c>
      <c r="Q48" s="17">
        <v>29651354.870999999</v>
      </c>
    </row>
    <row r="49" spans="1:17" ht="13.2" x14ac:dyDescent="0.25">
      <c r="A49" s="35"/>
      <c r="B49" s="35"/>
      <c r="C49" s="15" t="s">
        <v>33</v>
      </c>
      <c r="D49" s="15" t="s">
        <v>34</v>
      </c>
      <c r="E49" s="16">
        <v>4048511.6039999998</v>
      </c>
      <c r="F49" s="16">
        <v>3870736.9920000001</v>
      </c>
      <c r="G49" s="16">
        <v>4055003.0460000001</v>
      </c>
      <c r="H49" s="16">
        <v>4139743.1510000001</v>
      </c>
      <c r="I49" s="16">
        <v>7604757.9819999998</v>
      </c>
      <c r="J49" s="16">
        <v>11954209.716</v>
      </c>
      <c r="K49" s="16">
        <v>15358991.911</v>
      </c>
      <c r="L49" s="16">
        <v>18433987.118000001</v>
      </c>
      <c r="M49" s="16">
        <v>16525529.247</v>
      </c>
      <c r="N49" s="16">
        <v>7528435.591</v>
      </c>
      <c r="O49" s="16">
        <v>3776306.4249999998</v>
      </c>
      <c r="P49" s="16">
        <v>4000037.216</v>
      </c>
      <c r="Q49" s="17">
        <v>101296249.999</v>
      </c>
    </row>
    <row r="50" spans="1:17" ht="13.2" x14ac:dyDescent="0.25">
      <c r="A50" s="35"/>
      <c r="B50" s="35"/>
      <c r="C50" s="15" t="s">
        <v>35</v>
      </c>
      <c r="D50" s="15" t="s">
        <v>36</v>
      </c>
      <c r="E50" s="16">
        <v>312406.99699999997</v>
      </c>
      <c r="F50" s="16">
        <v>299554.641</v>
      </c>
      <c r="G50" s="16">
        <v>336330.02</v>
      </c>
      <c r="H50" s="16">
        <v>320872.00699999998</v>
      </c>
      <c r="I50" s="16">
        <v>685503.82900000003</v>
      </c>
      <c r="J50" s="16">
        <v>975118.32</v>
      </c>
      <c r="K50" s="16">
        <v>1691500.243</v>
      </c>
      <c r="L50" s="16">
        <v>1637430.122</v>
      </c>
      <c r="M50" s="16">
        <v>1306740.3430000001</v>
      </c>
      <c r="N50" s="16">
        <v>466506.397</v>
      </c>
      <c r="O50" s="16">
        <v>273963.36</v>
      </c>
      <c r="P50" s="16">
        <v>306447.89299999998</v>
      </c>
      <c r="Q50" s="17">
        <v>8612374.1720000003</v>
      </c>
    </row>
    <row r="51" spans="1:17" ht="13.2" x14ac:dyDescent="0.25">
      <c r="A51" s="35"/>
      <c r="B51" s="35"/>
      <c r="C51" s="15" t="s">
        <v>37</v>
      </c>
      <c r="D51" s="15" t="s">
        <v>38</v>
      </c>
      <c r="E51" s="16">
        <v>1331.001</v>
      </c>
      <c r="F51" s="16">
        <v>5799.8010000000004</v>
      </c>
      <c r="G51" s="16">
        <v>3442.5439999999999</v>
      </c>
      <c r="H51" s="16">
        <v>3687.57</v>
      </c>
      <c r="I51" s="18">
        <v>1172</v>
      </c>
      <c r="J51" s="16">
        <v>5539.7330000000002</v>
      </c>
      <c r="K51" s="16">
        <v>1223.933</v>
      </c>
      <c r="L51" s="18">
        <v>1172</v>
      </c>
      <c r="M51" s="16">
        <v>1198.2</v>
      </c>
      <c r="N51" s="16">
        <v>1193.5989999999999</v>
      </c>
      <c r="O51" s="16">
        <v>1134.1969999999999</v>
      </c>
      <c r="P51" s="16">
        <v>1319.8969999999999</v>
      </c>
      <c r="Q51" s="17">
        <v>28214.474999999999</v>
      </c>
    </row>
    <row r="52" spans="1:17" ht="13.2" x14ac:dyDescent="0.25">
      <c r="A52" s="35"/>
      <c r="B52" s="35"/>
      <c r="C52" s="15" t="s">
        <v>39</v>
      </c>
      <c r="D52" s="15" t="s">
        <v>40</v>
      </c>
      <c r="E52" s="16">
        <v>794948.48834000004</v>
      </c>
      <c r="F52" s="16">
        <v>731550.37</v>
      </c>
      <c r="G52" s="16">
        <v>730225.50800000003</v>
      </c>
      <c r="H52" s="16">
        <v>768961.7</v>
      </c>
      <c r="I52" s="16">
        <v>761924.46299999999</v>
      </c>
      <c r="J52" s="16">
        <v>751079.321</v>
      </c>
      <c r="K52" s="16">
        <v>773990.36800000002</v>
      </c>
      <c r="L52" s="16">
        <v>750514.12899999996</v>
      </c>
      <c r="M52" s="16">
        <v>767841.35600000003</v>
      </c>
      <c r="N52" s="16">
        <v>768639.147</v>
      </c>
      <c r="O52" s="16">
        <v>719670.973</v>
      </c>
      <c r="P52" s="16">
        <v>792313.73033000005</v>
      </c>
      <c r="Q52" s="17">
        <v>9111659.5536700003</v>
      </c>
    </row>
    <row r="53" spans="1:17" ht="13.2" x14ac:dyDescent="0.25">
      <c r="A53" s="35"/>
      <c r="B53" s="35"/>
      <c r="C53" s="15" t="s">
        <v>41</v>
      </c>
      <c r="D53" s="15" t="s">
        <v>42</v>
      </c>
      <c r="E53" s="16">
        <v>16437.332999999999</v>
      </c>
      <c r="F53" s="16">
        <v>16274.564</v>
      </c>
      <c r="G53" s="16">
        <v>16254.268</v>
      </c>
      <c r="H53" s="16">
        <v>16474.791000000001</v>
      </c>
      <c r="I53" s="16">
        <v>16211.932000000001</v>
      </c>
      <c r="J53" s="16">
        <v>17031.564999999999</v>
      </c>
      <c r="K53" s="16">
        <v>16479.297999999999</v>
      </c>
      <c r="L53" s="16">
        <v>16393.999</v>
      </c>
      <c r="M53" s="16">
        <v>17425.798999999999</v>
      </c>
      <c r="N53" s="16">
        <v>16144.83</v>
      </c>
      <c r="O53" s="16">
        <v>15360.35</v>
      </c>
      <c r="P53" s="16">
        <v>-57376.377119999997</v>
      </c>
      <c r="Q53" s="17">
        <v>123112.35188</v>
      </c>
    </row>
    <row r="54" spans="1:17" ht="13.2" x14ac:dyDescent="0.25">
      <c r="A54" s="35"/>
      <c r="B54" s="35"/>
      <c r="C54" s="15" t="s">
        <v>43</v>
      </c>
      <c r="D54" s="15" t="s">
        <v>44</v>
      </c>
      <c r="E54" s="16">
        <v>36190.500999999997</v>
      </c>
      <c r="F54" s="16">
        <v>35813.033000000003</v>
      </c>
      <c r="G54" s="16">
        <v>33924.413</v>
      </c>
      <c r="H54" s="16">
        <v>33857.317000000003</v>
      </c>
      <c r="I54" s="16">
        <v>34884.633000000002</v>
      </c>
      <c r="J54" s="16">
        <v>37147.800999999999</v>
      </c>
      <c r="K54" s="16">
        <v>33986.000999999997</v>
      </c>
      <c r="L54" s="16">
        <v>34799.300000000003</v>
      </c>
      <c r="M54" s="16">
        <v>38298.567000000003</v>
      </c>
      <c r="N54" s="16">
        <v>33875.633999999998</v>
      </c>
      <c r="O54" s="16">
        <v>33764.055</v>
      </c>
      <c r="P54" s="16">
        <v>38381.917000000001</v>
      </c>
      <c r="Q54" s="17">
        <v>424923.17200000002</v>
      </c>
    </row>
    <row r="55" spans="1:17" ht="13.2" x14ac:dyDescent="0.25">
      <c r="A55" s="35"/>
      <c r="B55" s="35"/>
      <c r="C55" s="15" t="s">
        <v>45</v>
      </c>
      <c r="D55" s="15" t="s">
        <v>46</v>
      </c>
      <c r="E55" s="16">
        <v>94723.862999999998</v>
      </c>
      <c r="F55" s="16">
        <v>87020.865999999995</v>
      </c>
      <c r="G55" s="16">
        <v>82039.502999999997</v>
      </c>
      <c r="H55" s="16">
        <v>94277.933000000005</v>
      </c>
      <c r="I55" s="16">
        <v>69727.032000000007</v>
      </c>
      <c r="J55" s="16">
        <v>87191.264999999999</v>
      </c>
      <c r="K55" s="16">
        <v>88913.097999999998</v>
      </c>
      <c r="L55" s="16">
        <v>84810.832999999999</v>
      </c>
      <c r="M55" s="16">
        <v>90197.163</v>
      </c>
      <c r="N55" s="16">
        <v>87190.630999999994</v>
      </c>
      <c r="O55" s="16">
        <v>83214.792000000001</v>
      </c>
      <c r="P55" s="16">
        <v>92626.005000000005</v>
      </c>
      <c r="Q55" s="17">
        <v>1041932.9840000001</v>
      </c>
    </row>
    <row r="56" spans="1:17" ht="13.2" x14ac:dyDescent="0.25">
      <c r="A56" s="35"/>
      <c r="B56" s="35"/>
      <c r="C56" s="15" t="s">
        <v>47</v>
      </c>
      <c r="D56" s="15" t="s">
        <v>48</v>
      </c>
      <c r="E56" s="16">
        <v>423839.93099999998</v>
      </c>
      <c r="F56" s="16">
        <v>387188.75699999998</v>
      </c>
      <c r="G56" s="16">
        <v>388239.98200000002</v>
      </c>
      <c r="H56" s="16">
        <v>379370.27591999999</v>
      </c>
      <c r="I56" s="16">
        <v>393289.64199999999</v>
      </c>
      <c r="J56" s="16">
        <v>395650.48798999999</v>
      </c>
      <c r="K56" s="16">
        <v>391992.74800000002</v>
      </c>
      <c r="L56" s="16">
        <v>391199.821</v>
      </c>
      <c r="M56" s="16">
        <v>405301.93400000001</v>
      </c>
      <c r="N56" s="16">
        <v>382397.59600000002</v>
      </c>
      <c r="O56" s="16">
        <v>375705.80822000001</v>
      </c>
      <c r="P56" s="16">
        <v>418658.96399999998</v>
      </c>
      <c r="Q56" s="17">
        <v>4732835.9471300002</v>
      </c>
    </row>
    <row r="57" spans="1:17" ht="13.2" x14ac:dyDescent="0.25">
      <c r="A57" s="35"/>
      <c r="B57" s="35"/>
      <c r="C57" s="15" t="s">
        <v>49</v>
      </c>
      <c r="D57" s="15" t="s">
        <v>50</v>
      </c>
      <c r="E57" s="16">
        <v>220619.03899999999</v>
      </c>
      <c r="F57" s="16">
        <v>201931.54629</v>
      </c>
      <c r="G57" s="16">
        <v>203174.64799999999</v>
      </c>
      <c r="H57" s="16">
        <v>207838.198</v>
      </c>
      <c r="I57" s="16">
        <v>204366.97899999999</v>
      </c>
      <c r="J57" s="16">
        <v>209330.76500000001</v>
      </c>
      <c r="K57" s="16">
        <v>211160.42800000001</v>
      </c>
      <c r="L57" s="16">
        <v>206632.55300000001</v>
      </c>
      <c r="M57" s="16">
        <v>214611.43799999999</v>
      </c>
      <c r="N57" s="16">
        <v>200868.76800000001</v>
      </c>
      <c r="O57" s="16">
        <v>199402.976</v>
      </c>
      <c r="P57" s="16">
        <v>219307.83799999999</v>
      </c>
      <c r="Q57" s="17">
        <v>2499245.1762899999</v>
      </c>
    </row>
    <row r="58" spans="1:17" ht="13.2" x14ac:dyDescent="0.25">
      <c r="A58" s="35"/>
      <c r="B58" s="35"/>
      <c r="C58" s="15" t="s">
        <v>53</v>
      </c>
      <c r="D58" s="15" t="s">
        <v>54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9">
        <v>0</v>
      </c>
    </row>
    <row r="59" spans="1:17" ht="13.2" x14ac:dyDescent="0.25">
      <c r="A59" s="35"/>
      <c r="B59" s="35"/>
      <c r="C59" s="15" t="s">
        <v>72</v>
      </c>
      <c r="D59" s="15" t="s">
        <v>73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9">
        <v>0</v>
      </c>
    </row>
    <row r="60" spans="1:17" ht="13.2" x14ac:dyDescent="0.25">
      <c r="A60" s="35"/>
      <c r="B60" s="35"/>
      <c r="C60" s="15" t="s">
        <v>55</v>
      </c>
      <c r="D60" s="15" t="s">
        <v>56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9">
        <v>0</v>
      </c>
    </row>
    <row r="61" spans="1:17" ht="13.2" x14ac:dyDescent="0.25">
      <c r="A61" s="35"/>
      <c r="B61" s="35"/>
      <c r="C61" s="15" t="s">
        <v>57</v>
      </c>
      <c r="D61" s="15" t="s">
        <v>58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9">
        <v>0</v>
      </c>
    </row>
    <row r="62" spans="1:17" ht="13.2" x14ac:dyDescent="0.25">
      <c r="A62" s="35"/>
      <c r="B62" s="36"/>
      <c r="C62" s="15" t="s">
        <v>59</v>
      </c>
      <c r="D62" s="15" t="s">
        <v>60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9">
        <v>0</v>
      </c>
    </row>
    <row r="63" spans="1:17" ht="13.2" x14ac:dyDescent="0.25">
      <c r="A63" s="36"/>
      <c r="B63" s="37" t="s">
        <v>16</v>
      </c>
      <c r="C63" s="38"/>
      <c r="D63" s="39"/>
      <c r="E63" s="23">
        <v>838207920.32933998</v>
      </c>
      <c r="F63" s="23">
        <v>802682876.85292006</v>
      </c>
      <c r="G63" s="23">
        <v>828102326.48898995</v>
      </c>
      <c r="H63" s="23">
        <v>725422825.30093002</v>
      </c>
      <c r="I63" s="23">
        <v>657648529.75494003</v>
      </c>
      <c r="J63" s="23">
        <v>675122160.16498995</v>
      </c>
      <c r="K63" s="23">
        <v>705515012.671</v>
      </c>
      <c r="L63" s="23">
        <v>755177821.58311999</v>
      </c>
      <c r="M63" s="23">
        <v>741200059.70580995</v>
      </c>
      <c r="N63" s="23">
        <v>672375010.50999999</v>
      </c>
      <c r="O63" s="23">
        <v>739098767.72821999</v>
      </c>
      <c r="P63" s="23">
        <v>853065586.06184995</v>
      </c>
      <c r="Q63" s="23">
        <v>8993618897.1521091</v>
      </c>
    </row>
    <row r="64" spans="1:17" ht="13.2" x14ac:dyDescent="0.25">
      <c r="A64" s="34" t="s">
        <v>74</v>
      </c>
      <c r="B64" s="34" t="s">
        <v>20</v>
      </c>
      <c r="C64" s="15" t="s">
        <v>75</v>
      </c>
      <c r="D64" s="15" t="s">
        <v>76</v>
      </c>
      <c r="E64" s="16">
        <v>10070230.81239</v>
      </c>
      <c r="F64" s="16">
        <v>10822199.677510001</v>
      </c>
      <c r="G64" s="16">
        <v>11031998.856170001</v>
      </c>
      <c r="H64" s="16">
        <v>5790055.2573600002</v>
      </c>
      <c r="I64" s="16">
        <v>3266635.7782600001</v>
      </c>
      <c r="J64" s="16">
        <v>1685782.31277</v>
      </c>
      <c r="K64" s="16">
        <v>1268151.2161099999</v>
      </c>
      <c r="L64" s="16">
        <v>1051011.9047399999</v>
      </c>
      <c r="M64" s="16">
        <v>1225022.7427000001</v>
      </c>
      <c r="N64" s="16">
        <v>3808437.2141100001</v>
      </c>
      <c r="O64" s="16">
        <v>6978358.61785</v>
      </c>
      <c r="P64" s="16">
        <v>9695503.3681199998</v>
      </c>
      <c r="Q64" s="17">
        <v>66693387.758089997</v>
      </c>
    </row>
    <row r="65" spans="1:17" ht="13.2" x14ac:dyDescent="0.25">
      <c r="A65" s="35"/>
      <c r="B65" s="35"/>
      <c r="C65" s="15" t="s">
        <v>77</v>
      </c>
      <c r="D65" s="15" t="s">
        <v>78</v>
      </c>
      <c r="E65" s="16">
        <v>3338729.2603699998</v>
      </c>
      <c r="F65" s="16">
        <v>3524633.8107699999</v>
      </c>
      <c r="G65" s="16">
        <v>3675835.3239000002</v>
      </c>
      <c r="H65" s="16">
        <v>2239888.0659400001</v>
      </c>
      <c r="I65" s="16">
        <v>1499985.0497300001</v>
      </c>
      <c r="J65" s="16">
        <v>1087665.11996</v>
      </c>
      <c r="K65" s="16">
        <v>1093763.93</v>
      </c>
      <c r="L65" s="16">
        <v>1050344.7660000001</v>
      </c>
      <c r="M65" s="16">
        <v>1059595.6315299999</v>
      </c>
      <c r="N65" s="16">
        <v>1745430.7832899999</v>
      </c>
      <c r="O65" s="16">
        <v>2516923.68689</v>
      </c>
      <c r="P65" s="16">
        <v>3146774.9418100002</v>
      </c>
      <c r="Q65" s="17">
        <v>25979570.370189998</v>
      </c>
    </row>
    <row r="66" spans="1:17" ht="13.2" x14ac:dyDescent="0.25">
      <c r="A66" s="35"/>
      <c r="B66" s="35"/>
      <c r="C66" s="15" t="s">
        <v>79</v>
      </c>
      <c r="D66" s="15" t="s">
        <v>78</v>
      </c>
      <c r="E66" s="16">
        <v>1074.7860000000001</v>
      </c>
      <c r="F66" s="16">
        <v>974.31399999999996</v>
      </c>
      <c r="G66" s="16">
        <v>1384.5719999999999</v>
      </c>
      <c r="H66" s="16">
        <v>13367.691000000001</v>
      </c>
      <c r="I66" s="16">
        <v>33005.557000000001</v>
      </c>
      <c r="J66" s="16">
        <v>31218.732</v>
      </c>
      <c r="K66" s="16">
        <v>46279.387999999999</v>
      </c>
      <c r="L66" s="16">
        <v>65502.921999999999</v>
      </c>
      <c r="M66" s="16">
        <v>30708.458999999999</v>
      </c>
      <c r="N66" s="16">
        <v>41697.875999999997</v>
      </c>
      <c r="O66" s="16">
        <v>56409.178999999996</v>
      </c>
      <c r="P66" s="16">
        <v>5136.7979999999998</v>
      </c>
      <c r="Q66" s="17">
        <v>326760.27399999998</v>
      </c>
    </row>
    <row r="67" spans="1:17" ht="13.2" x14ac:dyDescent="0.25">
      <c r="A67" s="35"/>
      <c r="B67" s="35"/>
      <c r="C67" s="15" t="s">
        <v>80</v>
      </c>
      <c r="D67" s="15" t="s">
        <v>81</v>
      </c>
      <c r="E67" s="18">
        <v>299519</v>
      </c>
      <c r="F67" s="18">
        <v>337027</v>
      </c>
      <c r="G67" s="18">
        <v>294422</v>
      </c>
      <c r="H67" s="18">
        <v>320254</v>
      </c>
      <c r="I67" s="18">
        <v>362015</v>
      </c>
      <c r="J67" s="18">
        <v>295588</v>
      </c>
      <c r="K67" s="18">
        <v>252351</v>
      </c>
      <c r="L67" s="18">
        <v>250124</v>
      </c>
      <c r="M67" s="18">
        <v>247915</v>
      </c>
      <c r="N67" s="18">
        <v>386937</v>
      </c>
      <c r="O67" s="18">
        <v>324533</v>
      </c>
      <c r="P67" s="18">
        <v>295251</v>
      </c>
      <c r="Q67" s="19">
        <v>3665936</v>
      </c>
    </row>
    <row r="68" spans="1:17" ht="13.2" x14ac:dyDescent="0.25">
      <c r="A68" s="35"/>
      <c r="B68" s="35"/>
      <c r="C68" s="15" t="s">
        <v>82</v>
      </c>
      <c r="D68" s="15" t="s">
        <v>83</v>
      </c>
      <c r="E68" s="18">
        <v>163672</v>
      </c>
      <c r="F68" s="18">
        <v>166932</v>
      </c>
      <c r="G68" s="18">
        <v>156616</v>
      </c>
      <c r="H68" s="18">
        <v>177941</v>
      </c>
      <c r="I68" s="18">
        <v>153550</v>
      </c>
      <c r="J68" s="18">
        <v>160358</v>
      </c>
      <c r="K68" s="18">
        <v>144488</v>
      </c>
      <c r="L68" s="18">
        <v>138515</v>
      </c>
      <c r="M68" s="18">
        <v>104754</v>
      </c>
      <c r="N68" s="18">
        <v>118310</v>
      </c>
      <c r="O68" s="18">
        <v>171342</v>
      </c>
      <c r="P68" s="18">
        <v>157136</v>
      </c>
      <c r="Q68" s="19">
        <v>1813614</v>
      </c>
    </row>
    <row r="69" spans="1:17" ht="13.2" x14ac:dyDescent="0.25">
      <c r="A69" s="35"/>
      <c r="B69" s="35"/>
      <c r="C69" s="15" t="s">
        <v>84</v>
      </c>
      <c r="D69" s="15" t="s">
        <v>54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9">
        <v>0</v>
      </c>
    </row>
    <row r="70" spans="1:17" ht="13.2" x14ac:dyDescent="0.25">
      <c r="A70" s="35"/>
      <c r="B70" s="35"/>
      <c r="C70" s="15" t="s">
        <v>85</v>
      </c>
      <c r="D70" s="15" t="s">
        <v>86</v>
      </c>
      <c r="E70" s="18">
        <v>5016600</v>
      </c>
      <c r="F70" s="18">
        <v>5157515</v>
      </c>
      <c r="G70" s="18">
        <v>4886427</v>
      </c>
      <c r="H70" s="18">
        <v>3177409</v>
      </c>
      <c r="I70" s="18">
        <v>3745696</v>
      </c>
      <c r="J70" s="18">
        <v>4178731</v>
      </c>
      <c r="K70" s="18">
        <v>3361067</v>
      </c>
      <c r="L70" s="18">
        <v>4254710</v>
      </c>
      <c r="M70" s="18">
        <v>4955541</v>
      </c>
      <c r="N70" s="18">
        <v>7065646</v>
      </c>
      <c r="O70" s="18">
        <v>5192364</v>
      </c>
      <c r="P70" s="18">
        <v>5156018</v>
      </c>
      <c r="Q70" s="19">
        <v>56147724</v>
      </c>
    </row>
    <row r="71" spans="1:17" ht="13.2" x14ac:dyDescent="0.25">
      <c r="A71" s="35"/>
      <c r="B71" s="36"/>
      <c r="C71" s="15" t="s">
        <v>87</v>
      </c>
      <c r="D71" s="15" t="s">
        <v>88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9">
        <v>0</v>
      </c>
    </row>
    <row r="72" spans="1:17" ht="13.2" x14ac:dyDescent="0.25">
      <c r="A72" s="35"/>
      <c r="B72" s="34" t="s">
        <v>66</v>
      </c>
      <c r="C72" s="15" t="s">
        <v>89</v>
      </c>
      <c r="D72" s="15" t="s">
        <v>90</v>
      </c>
      <c r="E72" s="16">
        <v>8796613.9720099997</v>
      </c>
      <c r="F72" s="16">
        <v>7660413.0717900004</v>
      </c>
      <c r="G72" s="16">
        <v>8395001.5288299993</v>
      </c>
      <c r="H72" s="16">
        <v>4805623.3597400002</v>
      </c>
      <c r="I72" s="16">
        <v>2872206.1567500001</v>
      </c>
      <c r="J72" s="16">
        <v>1848405.5789399999</v>
      </c>
      <c r="K72" s="16">
        <v>1193158.00969</v>
      </c>
      <c r="L72" s="16">
        <v>1016891.49226</v>
      </c>
      <c r="M72" s="16">
        <v>1123690.3348099999</v>
      </c>
      <c r="N72" s="16">
        <v>2769431.0167200002</v>
      </c>
      <c r="O72" s="16">
        <v>4930589.6222900003</v>
      </c>
      <c r="P72" s="16">
        <v>7859772.4313000003</v>
      </c>
      <c r="Q72" s="17">
        <v>53271796.575130001</v>
      </c>
    </row>
    <row r="73" spans="1:17" ht="13.2" x14ac:dyDescent="0.25">
      <c r="A73" s="35"/>
      <c r="B73" s="35"/>
      <c r="C73" s="15" t="s">
        <v>91</v>
      </c>
      <c r="D73" s="15" t="s">
        <v>92</v>
      </c>
      <c r="E73" s="16">
        <v>4679404.7905700002</v>
      </c>
      <c r="F73" s="16">
        <v>4130788.3904900001</v>
      </c>
      <c r="G73" s="16">
        <v>4615079.03737</v>
      </c>
      <c r="H73" s="16">
        <v>2715750.5857899999</v>
      </c>
      <c r="I73" s="16">
        <v>1656041.2628800001</v>
      </c>
      <c r="J73" s="16">
        <v>1187286.9530499999</v>
      </c>
      <c r="K73" s="16">
        <v>895369.66084999999</v>
      </c>
      <c r="L73" s="16">
        <v>799183.39882</v>
      </c>
      <c r="M73" s="16">
        <v>855383.49049</v>
      </c>
      <c r="N73" s="16">
        <v>1543208.5745000001</v>
      </c>
      <c r="O73" s="16">
        <v>2640737.0194999999</v>
      </c>
      <c r="P73" s="16">
        <v>4119513.1104899999</v>
      </c>
      <c r="Q73" s="17">
        <v>29837746.274799999</v>
      </c>
    </row>
    <row r="74" spans="1:17" ht="13.2" x14ac:dyDescent="0.25">
      <c r="A74" s="35"/>
      <c r="B74" s="35"/>
      <c r="C74" s="15" t="s">
        <v>93</v>
      </c>
      <c r="D74" s="15" t="s">
        <v>94</v>
      </c>
      <c r="E74" s="16">
        <v>480535.13099999999</v>
      </c>
      <c r="F74" s="16">
        <v>429127.48110999999</v>
      </c>
      <c r="G74" s="16">
        <v>485979.02518</v>
      </c>
      <c r="H74" s="16">
        <v>393256.22463000001</v>
      </c>
      <c r="I74" s="16">
        <v>322231.55898999999</v>
      </c>
      <c r="J74" s="16">
        <v>285688.20299999998</v>
      </c>
      <c r="K74" s="16">
        <v>255178.20600000001</v>
      </c>
      <c r="L74" s="16">
        <v>256787.7</v>
      </c>
      <c r="M74" s="16">
        <v>249925.666</v>
      </c>
      <c r="N74" s="16">
        <v>319910.33643999998</v>
      </c>
      <c r="O74" s="16">
        <v>402196.29025000002</v>
      </c>
      <c r="P74" s="16">
        <v>486699.63309000002</v>
      </c>
      <c r="Q74" s="17">
        <v>4367515.4556900002</v>
      </c>
    </row>
    <row r="75" spans="1:17" ht="13.2" x14ac:dyDescent="0.25">
      <c r="A75" s="35"/>
      <c r="B75" s="35"/>
      <c r="C75" s="15" t="s">
        <v>95</v>
      </c>
      <c r="D75" s="15" t="s">
        <v>96</v>
      </c>
      <c r="E75" s="16">
        <v>626671.01100000006</v>
      </c>
      <c r="F75" s="16">
        <v>632807.04200000002</v>
      </c>
      <c r="G75" s="16">
        <v>969067.58900000004</v>
      </c>
      <c r="H75" s="16">
        <v>702492.505</v>
      </c>
      <c r="I75" s="16">
        <v>755133.54</v>
      </c>
      <c r="J75" s="16">
        <v>623661.92200000002</v>
      </c>
      <c r="K75" s="16">
        <v>548200.58499999996</v>
      </c>
      <c r="L75" s="16">
        <v>474952.179</v>
      </c>
      <c r="M75" s="16">
        <v>563361.38699999999</v>
      </c>
      <c r="N75" s="16">
        <v>565088.23699999996</v>
      </c>
      <c r="O75" s="16">
        <v>742285.46900000004</v>
      </c>
      <c r="P75" s="16">
        <v>772931.95</v>
      </c>
      <c r="Q75" s="17">
        <v>7976653.4160000002</v>
      </c>
    </row>
    <row r="76" spans="1:17" ht="13.2" x14ac:dyDescent="0.25">
      <c r="A76" s="35"/>
      <c r="B76" s="35"/>
      <c r="C76" s="15" t="s">
        <v>97</v>
      </c>
      <c r="D76" s="15" t="s">
        <v>98</v>
      </c>
      <c r="E76" s="18">
        <v>4736</v>
      </c>
      <c r="F76" s="18">
        <v>3670</v>
      </c>
      <c r="G76" s="18">
        <v>5760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9">
        <v>14166</v>
      </c>
    </row>
    <row r="77" spans="1:17" ht="13.2" x14ac:dyDescent="0.25">
      <c r="A77" s="35"/>
      <c r="B77" s="35"/>
      <c r="C77" s="15" t="s">
        <v>99</v>
      </c>
      <c r="D77" s="15" t="s">
        <v>100</v>
      </c>
      <c r="E77" s="18">
        <v>131188</v>
      </c>
      <c r="F77" s="18">
        <v>207075</v>
      </c>
      <c r="G77" s="18">
        <v>151913</v>
      </c>
      <c r="H77" s="18">
        <v>210355</v>
      </c>
      <c r="I77" s="18">
        <v>234226</v>
      </c>
      <c r="J77" s="18">
        <v>216012</v>
      </c>
      <c r="K77" s="18">
        <v>210905</v>
      </c>
      <c r="L77" s="18">
        <v>220720</v>
      </c>
      <c r="M77" s="18">
        <v>218250</v>
      </c>
      <c r="N77" s="18">
        <v>204997</v>
      </c>
      <c r="O77" s="18">
        <v>208858</v>
      </c>
      <c r="P77" s="18">
        <v>208598</v>
      </c>
      <c r="Q77" s="19">
        <v>2423097</v>
      </c>
    </row>
    <row r="78" spans="1:17" ht="13.2" x14ac:dyDescent="0.25">
      <c r="A78" s="35"/>
      <c r="B78" s="35"/>
      <c r="C78" s="15" t="s">
        <v>101</v>
      </c>
      <c r="D78" s="15" t="s">
        <v>102</v>
      </c>
      <c r="E78" s="18">
        <v>207956</v>
      </c>
      <c r="F78" s="18">
        <v>295717</v>
      </c>
      <c r="G78" s="18">
        <v>263828</v>
      </c>
      <c r="H78" s="18">
        <v>294872</v>
      </c>
      <c r="I78" s="18">
        <v>285805</v>
      </c>
      <c r="J78" s="18">
        <v>269895</v>
      </c>
      <c r="K78" s="18">
        <v>268894</v>
      </c>
      <c r="L78" s="18">
        <v>257060</v>
      </c>
      <c r="M78" s="18">
        <v>266880</v>
      </c>
      <c r="N78" s="18">
        <v>271187</v>
      </c>
      <c r="O78" s="18">
        <v>275736</v>
      </c>
      <c r="P78" s="18">
        <v>248358</v>
      </c>
      <c r="Q78" s="19">
        <v>3206188</v>
      </c>
    </row>
    <row r="79" spans="1:17" ht="13.2" x14ac:dyDescent="0.25">
      <c r="A79" s="35"/>
      <c r="B79" s="35"/>
      <c r="C79" s="15" t="s">
        <v>103</v>
      </c>
      <c r="D79" s="15" t="s">
        <v>104</v>
      </c>
      <c r="E79" s="18">
        <v>3032128</v>
      </c>
      <c r="F79" s="18">
        <v>3802912</v>
      </c>
      <c r="G79" s="18">
        <v>3233253</v>
      </c>
      <c r="H79" s="18">
        <v>3082015</v>
      </c>
      <c r="I79" s="18">
        <v>3129839</v>
      </c>
      <c r="J79" s="18">
        <v>2827550</v>
      </c>
      <c r="K79" s="18">
        <v>2469832</v>
      </c>
      <c r="L79" s="18">
        <v>2302098</v>
      </c>
      <c r="M79" s="18">
        <v>2510128</v>
      </c>
      <c r="N79" s="18">
        <v>2406483</v>
      </c>
      <c r="O79" s="18">
        <v>3123300</v>
      </c>
      <c r="P79" s="18">
        <v>2955945</v>
      </c>
      <c r="Q79" s="19">
        <v>34875483</v>
      </c>
    </row>
    <row r="80" spans="1:17" ht="13.2" x14ac:dyDescent="0.25">
      <c r="A80" s="35"/>
      <c r="B80" s="35"/>
      <c r="C80" s="15" t="s">
        <v>105</v>
      </c>
      <c r="D80" s="15" t="s">
        <v>54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9">
        <v>0</v>
      </c>
    </row>
    <row r="81" spans="1:17" ht="13.2" x14ac:dyDescent="0.25">
      <c r="A81" s="35"/>
      <c r="B81" s="35"/>
      <c r="C81" s="15" t="s">
        <v>106</v>
      </c>
      <c r="D81" s="15" t="s">
        <v>88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9">
        <v>0</v>
      </c>
    </row>
    <row r="82" spans="1:17" ht="13.2" x14ac:dyDescent="0.25">
      <c r="A82" s="35"/>
      <c r="B82" s="35"/>
      <c r="C82" s="15" t="s">
        <v>107</v>
      </c>
      <c r="D82" s="15" t="s">
        <v>98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9">
        <v>0</v>
      </c>
    </row>
    <row r="83" spans="1:17" ht="13.2" x14ac:dyDescent="0.25">
      <c r="A83" s="35"/>
      <c r="B83" s="35"/>
      <c r="C83" s="15" t="s">
        <v>87</v>
      </c>
      <c r="D83" s="15" t="s">
        <v>88</v>
      </c>
      <c r="E83" s="11"/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9">
        <v>0</v>
      </c>
    </row>
    <row r="84" spans="1:17" ht="13.2" x14ac:dyDescent="0.25">
      <c r="A84" s="35"/>
      <c r="B84" s="35"/>
      <c r="C84" s="15" t="s">
        <v>108</v>
      </c>
      <c r="D84" s="15" t="s">
        <v>109</v>
      </c>
      <c r="E84" s="11"/>
      <c r="F84" s="11"/>
      <c r="G84" s="11"/>
      <c r="H84" s="16">
        <v>229.27199999999999</v>
      </c>
      <c r="I84" s="16">
        <v>45408.894</v>
      </c>
      <c r="J84" s="16">
        <v>72399.554000000004</v>
      </c>
      <c r="K84" s="16">
        <v>40774.866000000002</v>
      </c>
      <c r="L84" s="16">
        <v>26561.321</v>
      </c>
      <c r="M84" s="16">
        <v>82950.260999999999</v>
      </c>
      <c r="N84" s="16">
        <v>31782.362000000001</v>
      </c>
      <c r="O84" s="16">
        <v>35963.983999999997</v>
      </c>
      <c r="P84" s="16">
        <v>948.73199999999997</v>
      </c>
      <c r="Q84" s="17">
        <v>337019.24599999998</v>
      </c>
    </row>
    <row r="85" spans="1:17" ht="13.2" x14ac:dyDescent="0.25">
      <c r="A85" s="35"/>
      <c r="B85" s="36"/>
      <c r="C85" s="15" t="s">
        <v>110</v>
      </c>
      <c r="D85" s="15" t="s">
        <v>102</v>
      </c>
      <c r="E85" s="11"/>
      <c r="F85" s="11"/>
      <c r="G85" s="11"/>
      <c r="H85" s="11"/>
      <c r="I85" s="11"/>
      <c r="J85" s="11"/>
      <c r="K85" s="11"/>
      <c r="L85" s="11"/>
      <c r="M85" s="18">
        <v>0</v>
      </c>
      <c r="N85" s="18">
        <v>0</v>
      </c>
      <c r="O85" s="18">
        <v>0</v>
      </c>
      <c r="P85" s="18">
        <v>0</v>
      </c>
      <c r="Q85" s="19">
        <v>0</v>
      </c>
    </row>
    <row r="86" spans="1:17" ht="13.2" x14ac:dyDescent="0.25">
      <c r="A86" s="35"/>
      <c r="B86" s="34" t="s">
        <v>67</v>
      </c>
      <c r="C86" s="15" t="s">
        <v>75</v>
      </c>
      <c r="D86" s="15" t="s">
        <v>76</v>
      </c>
      <c r="E86" s="16">
        <v>21169040.568670001</v>
      </c>
      <c r="F86" s="16">
        <v>21909865.068100002</v>
      </c>
      <c r="G86" s="16">
        <v>23917039.473219998</v>
      </c>
      <c r="H86" s="16">
        <v>11867790.09626</v>
      </c>
      <c r="I86" s="16">
        <v>6580393.5395900002</v>
      </c>
      <c r="J86" s="16">
        <v>3077535.4767700001</v>
      </c>
      <c r="K86" s="16">
        <v>2533389.4658300001</v>
      </c>
      <c r="L86" s="16">
        <v>2140681.8077699998</v>
      </c>
      <c r="M86" s="16">
        <v>2441636.7374399998</v>
      </c>
      <c r="N86" s="16">
        <v>7600320.5581099996</v>
      </c>
      <c r="O86" s="16">
        <v>13933385.69479</v>
      </c>
      <c r="P86" s="16">
        <v>20257388.459169999</v>
      </c>
      <c r="Q86" s="17">
        <v>137428466.94571999</v>
      </c>
    </row>
    <row r="87" spans="1:17" ht="13.2" x14ac:dyDescent="0.25">
      <c r="A87" s="35"/>
      <c r="B87" s="35"/>
      <c r="C87" s="15" t="s">
        <v>111</v>
      </c>
      <c r="D87" s="15" t="s">
        <v>69</v>
      </c>
      <c r="E87" s="16">
        <v>21979.498820000001</v>
      </c>
      <c r="F87" s="16">
        <v>22522.469840000002</v>
      </c>
      <c r="G87" s="16">
        <v>24533.96168</v>
      </c>
      <c r="H87" s="16">
        <v>12724.710569999999</v>
      </c>
      <c r="I87" s="16">
        <v>7253.1650600000003</v>
      </c>
      <c r="J87" s="16">
        <v>3044.4360299999998</v>
      </c>
      <c r="K87" s="16">
        <v>2206.4956400000001</v>
      </c>
      <c r="L87" s="16">
        <v>1872.3195599999999</v>
      </c>
      <c r="M87" s="16">
        <v>2251.4028899999998</v>
      </c>
      <c r="N87" s="16">
        <v>6260.3701300000002</v>
      </c>
      <c r="O87" s="16">
        <v>11798.551299999999</v>
      </c>
      <c r="P87" s="16">
        <v>18576.62529</v>
      </c>
      <c r="Q87" s="17">
        <v>135024.00680999999</v>
      </c>
    </row>
    <row r="88" spans="1:17" ht="13.2" x14ac:dyDescent="0.25">
      <c r="A88" s="35"/>
      <c r="B88" s="35"/>
      <c r="C88" s="15" t="s">
        <v>77</v>
      </c>
      <c r="D88" s="15" t="s">
        <v>78</v>
      </c>
      <c r="E88" s="16">
        <v>7907718.6622400004</v>
      </c>
      <c r="F88" s="16">
        <v>8359692.2839900004</v>
      </c>
      <c r="G88" s="16">
        <v>8879428.6829899997</v>
      </c>
      <c r="H88" s="16">
        <v>5350080.2127799997</v>
      </c>
      <c r="I88" s="16">
        <v>3292591.0162300002</v>
      </c>
      <c r="J88" s="16">
        <v>2360232.3919600002</v>
      </c>
      <c r="K88" s="16">
        <v>1930036.2632299999</v>
      </c>
      <c r="L88" s="16">
        <v>1726388.3343100001</v>
      </c>
      <c r="M88" s="16">
        <v>1977936.2909299999</v>
      </c>
      <c r="N88" s="16">
        <v>3658692.9313500002</v>
      </c>
      <c r="O88" s="16">
        <v>5684787.3211899996</v>
      </c>
      <c r="P88" s="16">
        <v>7749217.9453600002</v>
      </c>
      <c r="Q88" s="17">
        <v>58876802.336560003</v>
      </c>
    </row>
    <row r="89" spans="1:17" ht="13.2" x14ac:dyDescent="0.25">
      <c r="A89" s="35"/>
      <c r="B89" s="35"/>
      <c r="C89" s="15" t="s">
        <v>79</v>
      </c>
      <c r="D89" s="15" t="s">
        <v>78</v>
      </c>
      <c r="E89" s="16">
        <v>17301.425999999999</v>
      </c>
      <c r="F89" s="16">
        <v>22381.554</v>
      </c>
      <c r="G89" s="16">
        <v>17519.166000000001</v>
      </c>
      <c r="H89" s="16">
        <v>12233.788</v>
      </c>
      <c r="I89" s="16">
        <v>9290.1059999999998</v>
      </c>
      <c r="J89" s="16">
        <v>5926.2240000000002</v>
      </c>
      <c r="K89" s="16">
        <v>5552.99</v>
      </c>
      <c r="L89" s="16">
        <v>5665.0860000000002</v>
      </c>
      <c r="M89" s="16">
        <v>6765.2939999999999</v>
      </c>
      <c r="N89" s="16">
        <v>11540.242</v>
      </c>
      <c r="O89" s="16">
        <v>16255.312</v>
      </c>
      <c r="P89" s="16">
        <v>18990.132000000001</v>
      </c>
      <c r="Q89" s="17">
        <v>149421.32</v>
      </c>
    </row>
    <row r="90" spans="1:17" ht="13.2" x14ac:dyDescent="0.25">
      <c r="A90" s="35"/>
      <c r="B90" s="35"/>
      <c r="C90" s="15" t="s">
        <v>112</v>
      </c>
      <c r="D90" s="15" t="s">
        <v>113</v>
      </c>
      <c r="E90" s="16">
        <v>172849.799</v>
      </c>
      <c r="F90" s="16">
        <v>170359.236</v>
      </c>
      <c r="G90" s="16">
        <v>164839.584</v>
      </c>
      <c r="H90" s="16">
        <v>118160.238</v>
      </c>
      <c r="I90" s="16">
        <v>108163.182</v>
      </c>
      <c r="J90" s="16">
        <v>-41612.80474</v>
      </c>
      <c r="K90" s="16">
        <v>78960.495999999999</v>
      </c>
      <c r="L90" s="16">
        <v>109627.87699999999</v>
      </c>
      <c r="M90" s="16">
        <v>86446.432000000001</v>
      </c>
      <c r="N90" s="16">
        <v>137341.47399999999</v>
      </c>
      <c r="O90" s="16">
        <v>186105.818</v>
      </c>
      <c r="P90" s="16">
        <v>204341.89</v>
      </c>
      <c r="Q90" s="17">
        <v>1495583.22126</v>
      </c>
    </row>
    <row r="91" spans="1:17" ht="13.2" x14ac:dyDescent="0.25">
      <c r="A91" s="35"/>
      <c r="B91" s="35"/>
      <c r="C91" s="15" t="s">
        <v>114</v>
      </c>
      <c r="D91" s="15" t="s">
        <v>113</v>
      </c>
      <c r="E91" s="16">
        <v>58512.194000000003</v>
      </c>
      <c r="F91" s="16">
        <v>55557.243999999999</v>
      </c>
      <c r="G91" s="16">
        <v>69433.48</v>
      </c>
      <c r="H91" s="16">
        <v>47250.396000000001</v>
      </c>
      <c r="I91" s="16">
        <v>40225.32</v>
      </c>
      <c r="J91" s="16">
        <v>26141.696</v>
      </c>
      <c r="K91" s="16">
        <v>29214.02</v>
      </c>
      <c r="L91" s="16">
        <v>25080.812999999998</v>
      </c>
      <c r="M91" s="16">
        <v>24698.952000000001</v>
      </c>
      <c r="N91" s="16">
        <v>30772.944</v>
      </c>
      <c r="O91" s="16">
        <v>263533.55699999997</v>
      </c>
      <c r="P91" s="16">
        <v>536882.13899999997</v>
      </c>
      <c r="Q91" s="17">
        <v>1207302.7549999999</v>
      </c>
    </row>
    <row r="92" spans="1:17" ht="13.2" x14ac:dyDescent="0.25">
      <c r="A92" s="35"/>
      <c r="B92" s="35"/>
      <c r="C92" s="15" t="s">
        <v>115</v>
      </c>
      <c r="D92" s="15" t="s">
        <v>116</v>
      </c>
      <c r="E92" s="16">
        <v>141223.598</v>
      </c>
      <c r="F92" s="16">
        <v>142095.962</v>
      </c>
      <c r="G92" s="16">
        <v>133435.25399999999</v>
      </c>
      <c r="H92" s="16">
        <v>97799.154999999999</v>
      </c>
      <c r="I92" s="16">
        <v>74295.216</v>
      </c>
      <c r="J92" s="16">
        <v>52474.186000000002</v>
      </c>
      <c r="K92" s="16">
        <v>38599.68</v>
      </c>
      <c r="L92" s="16">
        <v>36912.334999999999</v>
      </c>
      <c r="M92" s="16">
        <v>11737.691999999999</v>
      </c>
      <c r="N92" s="16">
        <v>107004.38</v>
      </c>
      <c r="O92" s="16">
        <v>95173.206999999995</v>
      </c>
      <c r="P92" s="16">
        <v>62449.625</v>
      </c>
      <c r="Q92" s="17">
        <v>993200.29</v>
      </c>
    </row>
    <row r="93" spans="1:17" ht="13.2" x14ac:dyDescent="0.25">
      <c r="A93" s="35"/>
      <c r="B93" s="35"/>
      <c r="C93" s="15" t="s">
        <v>80</v>
      </c>
      <c r="D93" s="15" t="s">
        <v>81</v>
      </c>
      <c r="E93" s="18">
        <v>3545563</v>
      </c>
      <c r="F93" s="18">
        <v>3917949</v>
      </c>
      <c r="G93" s="18">
        <v>4055434</v>
      </c>
      <c r="H93" s="18">
        <v>3694851</v>
      </c>
      <c r="I93" s="18">
        <v>3110140</v>
      </c>
      <c r="J93" s="18">
        <v>2599480</v>
      </c>
      <c r="K93" s="18">
        <v>2420678</v>
      </c>
      <c r="L93" s="18">
        <v>2424503</v>
      </c>
      <c r="M93" s="18">
        <v>2325589</v>
      </c>
      <c r="N93" s="18">
        <v>2566070</v>
      </c>
      <c r="O93" s="18">
        <v>3210635</v>
      </c>
      <c r="P93" s="18">
        <v>3207391</v>
      </c>
      <c r="Q93" s="19">
        <v>37078283</v>
      </c>
    </row>
    <row r="94" spans="1:17" ht="13.2" x14ac:dyDescent="0.25">
      <c r="A94" s="35"/>
      <c r="B94" s="35"/>
      <c r="C94" s="15" t="s">
        <v>82</v>
      </c>
      <c r="D94" s="15" t="s">
        <v>83</v>
      </c>
      <c r="E94" s="18">
        <v>379164</v>
      </c>
      <c r="F94" s="18">
        <v>176712</v>
      </c>
      <c r="G94" s="18">
        <v>583729</v>
      </c>
      <c r="H94" s="18">
        <v>814272</v>
      </c>
      <c r="I94" s="18">
        <v>68975</v>
      </c>
      <c r="J94" s="18">
        <v>121440</v>
      </c>
      <c r="K94" s="18">
        <v>369851</v>
      </c>
      <c r="L94" s="18">
        <v>649887</v>
      </c>
      <c r="M94" s="18">
        <v>1405649</v>
      </c>
      <c r="N94" s="18">
        <v>813959</v>
      </c>
      <c r="O94" s="18">
        <v>1435027</v>
      </c>
      <c r="P94" s="18">
        <v>1088514</v>
      </c>
      <c r="Q94" s="19">
        <v>7907179</v>
      </c>
    </row>
    <row r="95" spans="1:17" ht="13.2" x14ac:dyDescent="0.25">
      <c r="A95" s="35"/>
      <c r="B95" s="35"/>
      <c r="C95" s="15" t="s">
        <v>117</v>
      </c>
      <c r="D95" s="15" t="s">
        <v>118</v>
      </c>
      <c r="E95" s="18">
        <v>4907937</v>
      </c>
      <c r="F95" s="18">
        <v>4829560</v>
      </c>
      <c r="G95" s="18">
        <v>4089100</v>
      </c>
      <c r="H95" s="18">
        <v>4540506</v>
      </c>
      <c r="I95" s="18">
        <v>3983350</v>
      </c>
      <c r="J95" s="18">
        <v>3756335</v>
      </c>
      <c r="K95" s="18">
        <v>3510549</v>
      </c>
      <c r="L95" s="18">
        <v>3507047</v>
      </c>
      <c r="M95" s="18">
        <v>3514085</v>
      </c>
      <c r="N95" s="18">
        <v>3678027</v>
      </c>
      <c r="O95" s="18">
        <v>4170776</v>
      </c>
      <c r="P95" s="18">
        <v>4436580</v>
      </c>
      <c r="Q95" s="19">
        <v>48923852</v>
      </c>
    </row>
    <row r="96" spans="1:17" ht="13.2" x14ac:dyDescent="0.25">
      <c r="A96" s="35"/>
      <c r="B96" s="35"/>
      <c r="C96" s="15" t="s">
        <v>84</v>
      </c>
      <c r="D96" s="15" t="s">
        <v>54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9">
        <v>0</v>
      </c>
    </row>
    <row r="97" spans="1:17" ht="13.2" x14ac:dyDescent="0.25">
      <c r="A97" s="35"/>
      <c r="B97" s="35"/>
      <c r="C97" s="15" t="s">
        <v>119</v>
      </c>
      <c r="D97" s="15" t="s">
        <v>73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9">
        <v>0</v>
      </c>
    </row>
    <row r="98" spans="1:17" ht="13.2" x14ac:dyDescent="0.25">
      <c r="A98" s="35"/>
      <c r="B98" s="36"/>
      <c r="C98" s="15" t="s">
        <v>87</v>
      </c>
      <c r="D98" s="15" t="s">
        <v>88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9">
        <v>0</v>
      </c>
    </row>
    <row r="99" spans="1:17" ht="13.2" x14ac:dyDescent="0.25">
      <c r="A99" s="36"/>
      <c r="B99" s="37" t="s">
        <v>16</v>
      </c>
      <c r="C99" s="38"/>
      <c r="D99" s="39"/>
      <c r="E99" s="23">
        <v>75170348.510069996</v>
      </c>
      <c r="F99" s="23">
        <v>76778486.605599999</v>
      </c>
      <c r="G99" s="23">
        <v>80101057.534339994</v>
      </c>
      <c r="H99" s="23">
        <v>50479176.558069997</v>
      </c>
      <c r="I99" s="23">
        <v>35636455.342490003</v>
      </c>
      <c r="J99" s="23">
        <v>26731238.981740002</v>
      </c>
      <c r="K99" s="23">
        <v>22967450.272349998</v>
      </c>
      <c r="L99" s="23">
        <v>22792128.25646</v>
      </c>
      <c r="M99" s="23">
        <v>25290901.773789998</v>
      </c>
      <c r="N99" s="23">
        <v>39888535.299649999</v>
      </c>
      <c r="O99" s="23">
        <v>56607074.330059998</v>
      </c>
      <c r="P99" s="23">
        <v>72688918.780630007</v>
      </c>
      <c r="Q99" s="23">
        <v>585131772.24524999</v>
      </c>
    </row>
    <row r="100" spans="1:17" ht="13.2" x14ac:dyDescent="0.25">
      <c r="A100" s="40" t="s">
        <v>16</v>
      </c>
      <c r="B100" s="41"/>
      <c r="C100" s="41"/>
      <c r="D100" s="42"/>
      <c r="E100" s="17">
        <v>913378268.83940995</v>
      </c>
      <c r="F100" s="17">
        <v>879461363.45852005</v>
      </c>
      <c r="G100" s="17">
        <v>908203384.02332997</v>
      </c>
      <c r="H100" s="17">
        <v>775902001.85899997</v>
      </c>
      <c r="I100" s="17">
        <v>693284985.09742999</v>
      </c>
      <c r="J100" s="17">
        <v>701853399.14672995</v>
      </c>
      <c r="K100" s="17">
        <v>728482462.94334996</v>
      </c>
      <c r="L100" s="17">
        <v>777969949.83958006</v>
      </c>
      <c r="M100" s="17">
        <v>766490961.47959995</v>
      </c>
      <c r="N100" s="17">
        <v>712263545.80964994</v>
      </c>
      <c r="O100" s="17">
        <v>795705842.05827999</v>
      </c>
      <c r="P100" s="17">
        <v>925754504.84247994</v>
      </c>
      <c r="Q100" s="17">
        <v>9578750669.3973598</v>
      </c>
    </row>
    <row r="101" spans="1:17" ht="13.2" x14ac:dyDescent="0.25">
      <c r="A101" s="29" t="s">
        <v>125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9" t="s">
        <v>126</v>
      </c>
      <c r="M101" s="26"/>
      <c r="N101" s="26"/>
      <c r="O101" s="26"/>
      <c r="P101" s="26"/>
      <c r="Q101" s="26"/>
    </row>
    <row r="102" spans="1:17" ht="12.7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ht="12.7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7" ht="13.2" x14ac:dyDescent="0.25">
      <c r="A104" s="24" t="s">
        <v>122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</row>
  </sheetData>
  <mergeCells count="34">
    <mergeCell ref="A103:D103"/>
    <mergeCell ref="E103:K103"/>
    <mergeCell ref="L103:Q103"/>
    <mergeCell ref="E104:K104"/>
    <mergeCell ref="L104:Q104"/>
    <mergeCell ref="A100:D100"/>
    <mergeCell ref="A101:D101"/>
    <mergeCell ref="E101:K101"/>
    <mergeCell ref="L101:Q101"/>
    <mergeCell ref="A102:D102"/>
    <mergeCell ref="E102:K102"/>
    <mergeCell ref="L102:Q102"/>
    <mergeCell ref="A64:A99"/>
    <mergeCell ref="B64:B71"/>
    <mergeCell ref="B72:B85"/>
    <mergeCell ref="B86:B98"/>
    <mergeCell ref="B99:D99"/>
    <mergeCell ref="A15:A63"/>
    <mergeCell ref="B15:B36"/>
    <mergeCell ref="B37:B39"/>
    <mergeCell ref="B41:B62"/>
    <mergeCell ref="B63:D63"/>
    <mergeCell ref="A12:G12"/>
    <mergeCell ref="H12:K12"/>
    <mergeCell ref="L12:Q12"/>
    <mergeCell ref="A13:D13"/>
    <mergeCell ref="A14:C14"/>
    <mergeCell ref="A1:O9"/>
    <mergeCell ref="A10:G10"/>
    <mergeCell ref="H10:K10"/>
    <mergeCell ref="L10:Q10"/>
    <mergeCell ref="A11:G11"/>
    <mergeCell ref="H11:K11"/>
    <mergeCell ref="L11:Q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2.75" customHeight="1" x14ac:dyDescent="0.25"/>
  <cols>
    <col min="1" max="1" width="20.88671875" bestFit="1" customWidth="1"/>
    <col min="2" max="2" width="10.109375" bestFit="1" customWidth="1"/>
    <col min="3" max="6" width="8.5546875" bestFit="1" customWidth="1"/>
    <col min="7" max="10" width="13.77734375" bestFit="1" customWidth="1"/>
    <col min="11" max="14" width="8.5546875" bestFit="1" customWidth="1"/>
    <col min="15" max="15" width="10.109375" bestFit="1" customWidth="1"/>
    <col min="16" max="16" width="13.77734375" bestFit="1" customWidth="1"/>
  </cols>
  <sheetData>
    <row r="1" spans="1:16" ht="12.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ht="12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6" ht="12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12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2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6" ht="12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6" ht="21" customHeight="1" x14ac:dyDescent="0.25">
      <c r="A10" s="26"/>
      <c r="B10" s="26"/>
      <c r="C10" s="26"/>
      <c r="D10" s="26"/>
      <c r="E10" s="26"/>
      <c r="F10" s="26"/>
      <c r="G10" s="27" t="s">
        <v>127</v>
      </c>
      <c r="H10" s="26"/>
      <c r="I10" s="26"/>
      <c r="J10" s="26"/>
      <c r="K10" s="28" t="s">
        <v>1</v>
      </c>
      <c r="L10" s="26"/>
      <c r="M10" s="26"/>
      <c r="N10" s="26"/>
      <c r="O10" s="26"/>
      <c r="P10" s="26"/>
    </row>
    <row r="11" spans="1:16" ht="13.2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9" t="s">
        <v>2</v>
      </c>
      <c r="L11" s="26"/>
      <c r="M11" s="26"/>
      <c r="N11" s="26"/>
      <c r="O11" s="26"/>
      <c r="P11" s="26"/>
    </row>
    <row r="12" spans="1:16" ht="12.7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13.2" x14ac:dyDescent="0.25">
      <c r="A13" s="30" t="s">
        <v>128</v>
      </c>
      <c r="B13" s="26"/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8" t="s">
        <v>16</v>
      </c>
      <c r="P13" s="7" t="s">
        <v>129</v>
      </c>
    </row>
    <row r="14" spans="1:16" ht="13.2" x14ac:dyDescent="0.25">
      <c r="A14" s="7" t="s">
        <v>17</v>
      </c>
      <c r="B14" s="7" t="s">
        <v>18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1"/>
    </row>
    <row r="15" spans="1:16" ht="13.2" x14ac:dyDescent="0.25">
      <c r="A15" s="34" t="s">
        <v>19</v>
      </c>
      <c r="B15" s="15" t="s">
        <v>20</v>
      </c>
      <c r="C15" s="18">
        <v>133948</v>
      </c>
      <c r="D15" s="18">
        <v>133758</v>
      </c>
      <c r="E15" s="18">
        <v>133992</v>
      </c>
      <c r="F15" s="18">
        <v>133947</v>
      </c>
      <c r="G15" s="18">
        <v>134225</v>
      </c>
      <c r="H15" s="18">
        <v>133827</v>
      </c>
      <c r="I15" s="18">
        <v>134462</v>
      </c>
      <c r="J15" s="18">
        <v>134626</v>
      </c>
      <c r="K15" s="18">
        <v>134771</v>
      </c>
      <c r="L15" s="18">
        <v>135464</v>
      </c>
      <c r="M15" s="18">
        <v>135385</v>
      </c>
      <c r="N15" s="18">
        <v>135562</v>
      </c>
      <c r="O15" s="19">
        <v>1613967</v>
      </c>
      <c r="P15" s="16">
        <v>18.348457288374</v>
      </c>
    </row>
    <row r="16" spans="1:16" ht="13.2" x14ac:dyDescent="0.25">
      <c r="A16" s="35"/>
      <c r="B16" s="15" t="s">
        <v>65</v>
      </c>
      <c r="C16" s="18">
        <v>30</v>
      </c>
      <c r="D16" s="18">
        <v>30</v>
      </c>
      <c r="E16" s="18">
        <v>30</v>
      </c>
      <c r="F16" s="18">
        <v>30</v>
      </c>
      <c r="G16" s="18">
        <v>30</v>
      </c>
      <c r="H16" s="18">
        <v>30</v>
      </c>
      <c r="I16" s="18">
        <v>28</v>
      </c>
      <c r="J16" s="18">
        <v>30</v>
      </c>
      <c r="K16" s="18">
        <v>30</v>
      </c>
      <c r="L16" s="18">
        <v>31</v>
      </c>
      <c r="M16" s="18">
        <v>30</v>
      </c>
      <c r="N16" s="18">
        <v>31</v>
      </c>
      <c r="O16" s="19">
        <v>360</v>
      </c>
      <c r="P16" s="16">
        <v>1.0876132930510001</v>
      </c>
    </row>
    <row r="17" spans="1:16" ht="13.2" x14ac:dyDescent="0.25">
      <c r="A17" s="35"/>
      <c r="B17" s="15" t="s">
        <v>66</v>
      </c>
      <c r="C17" s="11"/>
      <c r="D17" s="11"/>
      <c r="E17" s="11"/>
      <c r="F17" s="11"/>
      <c r="G17" s="11"/>
      <c r="H17" s="11"/>
      <c r="I17" s="11"/>
      <c r="J17" s="11"/>
      <c r="K17" s="18">
        <v>2</v>
      </c>
      <c r="L17" s="18">
        <v>0</v>
      </c>
      <c r="M17" s="18">
        <v>0</v>
      </c>
      <c r="N17" s="18">
        <v>0</v>
      </c>
      <c r="O17" s="19">
        <v>2</v>
      </c>
      <c r="P17" s="16">
        <v>4.1666666666000003E-2</v>
      </c>
    </row>
    <row r="18" spans="1:16" ht="13.2" x14ac:dyDescent="0.25">
      <c r="A18" s="35"/>
      <c r="B18" s="15" t="s">
        <v>67</v>
      </c>
      <c r="C18" s="18">
        <v>255579</v>
      </c>
      <c r="D18" s="18">
        <v>248361</v>
      </c>
      <c r="E18" s="18">
        <v>260885</v>
      </c>
      <c r="F18" s="18">
        <v>253383</v>
      </c>
      <c r="G18" s="18">
        <v>257680</v>
      </c>
      <c r="H18" s="18">
        <v>254825</v>
      </c>
      <c r="I18" s="18">
        <v>255366</v>
      </c>
      <c r="J18" s="18">
        <v>256141</v>
      </c>
      <c r="K18" s="18">
        <v>249324</v>
      </c>
      <c r="L18" s="18">
        <v>263586</v>
      </c>
      <c r="M18" s="18">
        <v>256786</v>
      </c>
      <c r="N18" s="18">
        <v>257394</v>
      </c>
      <c r="O18" s="19">
        <v>3069310</v>
      </c>
      <c r="P18" s="16">
        <v>31.627698490391001</v>
      </c>
    </row>
    <row r="19" spans="1:16" ht="13.2" x14ac:dyDescent="0.25">
      <c r="A19" s="36"/>
      <c r="B19" s="22" t="s">
        <v>16</v>
      </c>
      <c r="C19" s="23">
        <v>389557</v>
      </c>
      <c r="D19" s="23">
        <v>382149</v>
      </c>
      <c r="E19" s="23">
        <v>394907</v>
      </c>
      <c r="F19" s="23">
        <v>387360</v>
      </c>
      <c r="G19" s="23">
        <v>391935</v>
      </c>
      <c r="H19" s="23">
        <v>388682</v>
      </c>
      <c r="I19" s="23">
        <v>389856</v>
      </c>
      <c r="J19" s="23">
        <v>390797</v>
      </c>
      <c r="K19" s="23">
        <v>384127</v>
      </c>
      <c r="L19" s="23">
        <v>399081</v>
      </c>
      <c r="M19" s="23">
        <v>392201</v>
      </c>
      <c r="N19" s="23">
        <v>392987</v>
      </c>
      <c r="O19" s="23">
        <v>4683639</v>
      </c>
      <c r="P19" s="25">
        <v>51.105435738483003</v>
      </c>
    </row>
    <row r="20" spans="1:16" ht="13.2" x14ac:dyDescent="0.25">
      <c r="A20" s="34" t="s">
        <v>74</v>
      </c>
      <c r="B20" s="15" t="s">
        <v>20</v>
      </c>
      <c r="C20" s="18">
        <v>85343</v>
      </c>
      <c r="D20" s="18">
        <v>85250</v>
      </c>
      <c r="E20" s="18">
        <v>85348</v>
      </c>
      <c r="F20" s="18">
        <v>85517</v>
      </c>
      <c r="G20" s="18">
        <v>85621</v>
      </c>
      <c r="H20" s="18">
        <v>85475</v>
      </c>
      <c r="I20" s="18">
        <v>85769</v>
      </c>
      <c r="J20" s="18">
        <v>85930</v>
      </c>
      <c r="K20" s="18">
        <v>86012</v>
      </c>
      <c r="L20" s="18">
        <v>86575</v>
      </c>
      <c r="M20" s="18">
        <v>86660</v>
      </c>
      <c r="N20" s="18">
        <v>87074</v>
      </c>
      <c r="O20" s="19">
        <v>1030574</v>
      </c>
      <c r="P20" s="16">
        <v>51.860607890498997</v>
      </c>
    </row>
    <row r="21" spans="1:16" ht="13.2" x14ac:dyDescent="0.25">
      <c r="A21" s="35"/>
      <c r="B21" s="15" t="s">
        <v>66</v>
      </c>
      <c r="C21" s="18">
        <v>103519</v>
      </c>
      <c r="D21" s="18">
        <v>98246</v>
      </c>
      <c r="E21" s="18">
        <v>106619</v>
      </c>
      <c r="F21" s="18">
        <v>101225</v>
      </c>
      <c r="G21" s="18">
        <v>107246</v>
      </c>
      <c r="H21" s="18">
        <v>103124</v>
      </c>
      <c r="I21" s="18">
        <v>102833</v>
      </c>
      <c r="J21" s="18">
        <v>102925</v>
      </c>
      <c r="K21" s="18">
        <v>100771</v>
      </c>
      <c r="L21" s="18">
        <v>105288</v>
      </c>
      <c r="M21" s="18">
        <v>103700</v>
      </c>
      <c r="N21" s="18">
        <v>104302</v>
      </c>
      <c r="O21" s="19">
        <v>1239798</v>
      </c>
      <c r="P21" s="16">
        <v>49.627651909374002</v>
      </c>
    </row>
    <row r="22" spans="1:16" ht="13.2" x14ac:dyDescent="0.25">
      <c r="A22" s="35"/>
      <c r="B22" s="15" t="s">
        <v>67</v>
      </c>
      <c r="C22" s="18">
        <v>167608</v>
      </c>
      <c r="D22" s="18">
        <v>164662</v>
      </c>
      <c r="E22" s="18">
        <v>170302</v>
      </c>
      <c r="F22" s="18">
        <v>166263</v>
      </c>
      <c r="G22" s="18">
        <v>170045</v>
      </c>
      <c r="H22" s="18">
        <v>167723</v>
      </c>
      <c r="I22" s="18">
        <v>168518</v>
      </c>
      <c r="J22" s="18">
        <v>168849</v>
      </c>
      <c r="K22" s="18">
        <v>165422</v>
      </c>
      <c r="L22" s="18">
        <v>172639</v>
      </c>
      <c r="M22" s="18">
        <v>169863</v>
      </c>
      <c r="N22" s="18">
        <v>170270</v>
      </c>
      <c r="O22" s="19">
        <v>2022164</v>
      </c>
      <c r="P22" s="16">
        <v>62.792323934914002</v>
      </c>
    </row>
    <row r="23" spans="1:16" ht="13.2" x14ac:dyDescent="0.25">
      <c r="A23" s="36"/>
      <c r="B23" s="22" t="s">
        <v>16</v>
      </c>
      <c r="C23" s="23">
        <v>356470</v>
      </c>
      <c r="D23" s="23">
        <v>348158</v>
      </c>
      <c r="E23" s="23">
        <v>362269</v>
      </c>
      <c r="F23" s="23">
        <v>353005</v>
      </c>
      <c r="G23" s="23">
        <v>362912</v>
      </c>
      <c r="H23" s="23">
        <v>356322</v>
      </c>
      <c r="I23" s="23">
        <v>357120</v>
      </c>
      <c r="J23" s="23">
        <v>357704</v>
      </c>
      <c r="K23" s="23">
        <v>352205</v>
      </c>
      <c r="L23" s="23">
        <v>364502</v>
      </c>
      <c r="M23" s="23">
        <v>360223</v>
      </c>
      <c r="N23" s="23">
        <v>361646</v>
      </c>
      <c r="O23" s="23">
        <v>4292536</v>
      </c>
      <c r="P23" s="25">
        <v>164.28058373478899</v>
      </c>
    </row>
    <row r="24" spans="1:16" ht="13.2" x14ac:dyDescent="0.25">
      <c r="A24" s="40" t="s">
        <v>16</v>
      </c>
      <c r="B24" s="42"/>
      <c r="C24" s="19">
        <v>746027</v>
      </c>
      <c r="D24" s="19">
        <v>730307</v>
      </c>
      <c r="E24" s="19">
        <v>757176</v>
      </c>
      <c r="F24" s="19">
        <v>740365</v>
      </c>
      <c r="G24" s="19">
        <v>754847</v>
      </c>
      <c r="H24" s="19">
        <v>745004</v>
      </c>
      <c r="I24" s="19">
        <v>746976</v>
      </c>
      <c r="J24" s="19">
        <v>748501</v>
      </c>
      <c r="K24" s="19">
        <v>736332</v>
      </c>
      <c r="L24" s="19">
        <v>763583</v>
      </c>
      <c r="M24" s="19">
        <v>752424</v>
      </c>
      <c r="N24" s="19">
        <v>754633</v>
      </c>
      <c r="O24" s="19">
        <v>8976175</v>
      </c>
      <c r="P24" s="17">
        <v>215.386019473272</v>
      </c>
    </row>
    <row r="25" spans="1:16" ht="13.2" x14ac:dyDescent="0.25">
      <c r="A25" s="29" t="s">
        <v>130</v>
      </c>
      <c r="B25" s="26"/>
      <c r="C25" s="26"/>
      <c r="D25" s="26"/>
      <c r="E25" s="26"/>
      <c r="F25" s="26"/>
      <c r="G25" s="26"/>
      <c r="H25" s="26"/>
      <c r="I25" s="26"/>
      <c r="J25" s="26"/>
      <c r="K25" s="29" t="s">
        <v>131</v>
      </c>
      <c r="L25" s="26"/>
      <c r="M25" s="26"/>
      <c r="N25" s="26"/>
      <c r="O25" s="26"/>
      <c r="P25" s="26"/>
    </row>
    <row r="26" spans="1:16" ht="12.7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2.7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3.2" x14ac:dyDescent="0.25">
      <c r="A28" s="24" t="s">
        <v>122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</sheetData>
  <mergeCells count="25">
    <mergeCell ref="D28:J28"/>
    <mergeCell ref="K28:P28"/>
    <mergeCell ref="A26:C26"/>
    <mergeCell ref="D26:J26"/>
    <mergeCell ref="K26:P26"/>
    <mergeCell ref="A27:C27"/>
    <mergeCell ref="D27:J27"/>
    <mergeCell ref="K27:P27"/>
    <mergeCell ref="A20:A23"/>
    <mergeCell ref="A24:B24"/>
    <mergeCell ref="A25:C25"/>
    <mergeCell ref="D25:J25"/>
    <mergeCell ref="K25:P25"/>
    <mergeCell ref="A12:F12"/>
    <mergeCell ref="G12:J12"/>
    <mergeCell ref="K12:P12"/>
    <mergeCell ref="A13:B13"/>
    <mergeCell ref="A15:A19"/>
    <mergeCell ref="A1:O9"/>
    <mergeCell ref="A10:F10"/>
    <mergeCell ref="G10:J10"/>
    <mergeCell ref="K10:P10"/>
    <mergeCell ref="A11:F11"/>
    <mergeCell ref="G11:J11"/>
    <mergeCell ref="K11:P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2.75" customHeight="1" x14ac:dyDescent="0.25"/>
  <cols>
    <col min="1" max="1" width="129.109375" bestFit="1" customWidth="1"/>
    <col min="2" max="2" width="2.33203125" bestFit="1" customWidth="1"/>
    <col min="3" max="3" width="13.77734375" bestFit="1" customWidth="1"/>
    <col min="4" max="4" width="37.77734375" bestFit="1" customWidth="1"/>
  </cols>
  <sheetData>
    <row r="1" spans="1:4" ht="12.75" customHeight="1" x14ac:dyDescent="0.25">
      <c r="A1" s="29" t="s">
        <v>132</v>
      </c>
      <c r="B1" s="26"/>
    </row>
    <row r="2" spans="1:4" ht="12.75" customHeight="1" x14ac:dyDescent="0.25">
      <c r="A2" s="26"/>
      <c r="B2" s="26"/>
    </row>
    <row r="3" spans="1:4" ht="12.75" customHeight="1" x14ac:dyDescent="0.25">
      <c r="A3" s="26"/>
      <c r="B3" s="26"/>
    </row>
    <row r="4" spans="1:4" ht="12.75" customHeight="1" x14ac:dyDescent="0.25">
      <c r="A4" s="26"/>
      <c r="B4" s="26"/>
    </row>
    <row r="5" spans="1:4" ht="12.75" customHeight="1" x14ac:dyDescent="0.25">
      <c r="A5" s="26"/>
      <c r="B5" s="26"/>
    </row>
    <row r="6" spans="1:4" ht="12.75" customHeight="1" x14ac:dyDescent="0.25">
      <c r="A6" s="26"/>
      <c r="B6" s="26"/>
    </row>
    <row r="7" spans="1:4" ht="12.75" customHeight="1" x14ac:dyDescent="0.25">
      <c r="A7" s="26"/>
      <c r="B7" s="26"/>
    </row>
    <row r="8" spans="1:4" ht="12.75" customHeight="1" x14ac:dyDescent="0.25">
      <c r="A8" s="26"/>
      <c r="B8" s="26"/>
    </row>
    <row r="9" spans="1:4" ht="12.75" customHeight="1" x14ac:dyDescent="0.25">
      <c r="A9" s="5" t="s">
        <v>133</v>
      </c>
      <c r="B9" s="3" t="s">
        <v>134</v>
      </c>
    </row>
    <row r="10" spans="1:4" ht="12.75" customHeight="1" x14ac:dyDescent="0.25">
      <c r="A10" s="29" t="s">
        <v>135</v>
      </c>
      <c r="B10" s="26"/>
      <c r="C10" s="6" t="s">
        <v>136</v>
      </c>
      <c r="D10" s="3" t="s">
        <v>137</v>
      </c>
    </row>
    <row r="11" spans="1:4" ht="12.75" customHeight="1" x14ac:dyDescent="0.25">
      <c r="A11" s="29" t="s">
        <v>138</v>
      </c>
      <c r="B11" s="26"/>
      <c r="D11" s="3" t="s">
        <v>139</v>
      </c>
    </row>
    <row r="12" spans="1:4" ht="12.75" customHeight="1" x14ac:dyDescent="0.25">
      <c r="A12" s="29" t="s">
        <v>140</v>
      </c>
      <c r="B12" s="26"/>
      <c r="D12" s="3" t="s">
        <v>141</v>
      </c>
    </row>
    <row r="13" spans="1:4" ht="12.75" customHeight="1" x14ac:dyDescent="0.25">
      <c r="A13" s="24" t="s">
        <v>122</v>
      </c>
      <c r="C13" s="6" t="s">
        <v>142</v>
      </c>
      <c r="D13" s="3" t="s">
        <v>143</v>
      </c>
    </row>
    <row r="14" spans="1:4" ht="12.75" customHeight="1" x14ac:dyDescent="0.25">
      <c r="A14" s="43" t="s">
        <v>144</v>
      </c>
    </row>
    <row r="15" spans="1:4" ht="12.75" customHeight="1" x14ac:dyDescent="0.25">
      <c r="A15" s="26"/>
    </row>
  </sheetData>
  <mergeCells count="12">
    <mergeCell ref="A12:B12"/>
    <mergeCell ref="A14:A15"/>
    <mergeCell ref="A6:B6"/>
    <mergeCell ref="A7:B7"/>
    <mergeCell ref="A8:B8"/>
    <mergeCell ref="A10:B10"/>
    <mergeCell ref="A11:B11"/>
    <mergeCell ref="A1:B1"/>
    <mergeCell ref="A2:B2"/>
    <mergeCell ref="A3:B3"/>
    <mergeCell ref="A4:B4"/>
    <mergeCell ref="A5:B5"/>
  </mergeCells>
  <hyperlinks>
    <hyperlink ref="A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9781AB-D057-49DF-B318-DC4AD9014816}"/>
</file>

<file path=customXml/itemProps2.xml><?xml version="1.0" encoding="utf-8"?>
<ds:datastoreItem xmlns:ds="http://schemas.openxmlformats.org/officeDocument/2006/customXml" ds:itemID="{A1154079-9F5D-4F92-B817-69670D9E2569}"/>
</file>

<file path=customXml/itemProps3.xml><?xml version="1.0" encoding="utf-8"?>
<ds:datastoreItem xmlns:ds="http://schemas.openxmlformats.org/officeDocument/2006/customXml" ds:itemID="{263F357A-B47A-4A60-B639-7233CD89F7B0}"/>
</file>

<file path=customXml/itemProps4.xml><?xml version="1.0" encoding="utf-8"?>
<ds:datastoreItem xmlns:ds="http://schemas.openxmlformats.org/officeDocument/2006/customXml" ds:itemID="{0FFFB2FB-9B58-45CF-8FF8-8F8F504C3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Usage Gas -Note 10</vt:lpstr>
      <vt:lpstr>Usage Gas All</vt:lpstr>
      <vt:lpstr>Revenue</vt:lpstr>
      <vt:lpstr>Usage</vt:lpstr>
      <vt:lpstr>Meters</vt:lpstr>
      <vt:lpstr>Report Footer</vt:lpstr>
      <vt:lpstr>'Usage Gas All'!Print_Area</vt:lpstr>
      <vt:lpstr>'Usage Gas -Note 10'!Print_Area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2020-01-09T16:26:23Z</cp:lastPrinted>
  <dcterms:created xsi:type="dcterms:W3CDTF">2020-01-09T16:17:31Z</dcterms:created>
  <dcterms:modified xsi:type="dcterms:W3CDTF">2020-01-09T16:26:50Z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