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Regulatory_Affairs\PGA - WASHINGTON\2023\1_September Filing\23-11_Industrial EE Audit_UG-XXXXXX\"/>
    </mc:Choice>
  </mc:AlternateContent>
  <xr:revisionPtr revIDLastSave="0" documentId="13_ncr:1_{952FFD92-BEF6-4CC5-B01E-BF7084D7282A}" xr6:coauthVersionLast="47" xr6:coauthVersionMax="47" xr10:uidLastSave="{00000000-0000-0000-0000-000000000000}"/>
  <bookViews>
    <workbookView xWindow="-120" yWindow="-120" windowWidth="29040" windowHeight="15840" activeTab="1" xr2:uid="{E24A34A9-C091-4D58-A254-A2A328D78020}"/>
  </bookViews>
  <sheets>
    <sheet name="= cent per therm" sheetId="1" r:id="rId1"/>
    <sheet name="Aver Bill" sheetId="2" r:id="rId2"/>
    <sheet name="Summary of Deferred Accounts" sheetId="3" r:id="rId3"/>
    <sheet name="151887" sheetId="4" r:id="rId4"/>
    <sheet name="Effects on Revenue" sheetId="5" r:id="rId5"/>
  </sheets>
  <definedNames>
    <definedName name="_xlnm.Print_Area" localSheetId="0">'= cent per therm'!$A$1:$I$88</definedName>
    <definedName name="_xlnm.Print_Area" localSheetId="1">'Aver Bill'!$A$1:$AA$105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8"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 i="1"/>
</calcChain>
</file>

<file path=xl/sharedStrings.xml><?xml version="1.0" encoding="utf-8"?>
<sst xmlns="http://schemas.openxmlformats.org/spreadsheetml/2006/main" count="418" uniqueCount="173">
  <si>
    <t>NW Natural</t>
  </si>
  <si>
    <t>Rates &amp; Regulatory Affairs</t>
  </si>
  <si>
    <t>2023-2024 PGA Filing - Washington: September Filing</t>
  </si>
  <si>
    <t>Calculation of Increments Allocated on the EQUAL CENT PER THERM BASIS</t>
  </si>
  <si>
    <t>Washington</t>
  </si>
  <si>
    <t>PGA</t>
  </si>
  <si>
    <t>Proposed Amount:</t>
  </si>
  <si>
    <t>Volumes page,</t>
  </si>
  <si>
    <t>Revenue Sensitive Multiplier:</t>
  </si>
  <si>
    <t>Column F</t>
  </si>
  <si>
    <t>Amount to Amortize:</t>
  </si>
  <si>
    <t>Schedule</t>
  </si>
  <si>
    <t>Block</t>
  </si>
  <si>
    <t>A</t>
  </si>
  <si>
    <t>1R</t>
  </si>
  <si>
    <t>1C</t>
  </si>
  <si>
    <t>2R</t>
  </si>
  <si>
    <t>3 CFS</t>
  </si>
  <si>
    <t>3 IFS</t>
  </si>
  <si>
    <t>41C Firm Sales</t>
  </si>
  <si>
    <t>Block 1</t>
  </si>
  <si>
    <t>Block 2</t>
  </si>
  <si>
    <t>41I Firm Sales</t>
  </si>
  <si>
    <t>41C Interr Sales</t>
  </si>
  <si>
    <t>41I Interr Sales</t>
  </si>
  <si>
    <t>41C Firm Trans</t>
  </si>
  <si>
    <t xml:space="preserve">41I Firm Trans </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</si>
  <si>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</si>
  <si>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</si>
  <si>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</si>
  <si>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</si>
  <si>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</si>
  <si>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</si>
  <si>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</si>
  <si>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</si>
  <si>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</si>
  <si>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</si>
  <si>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</si>
  <si>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</si>
  <si>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</si>
  <si>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</si>
  <si>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</si>
  <si>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Totals</t>
  </si>
  <si>
    <t>Sources for line 2 above:</t>
  </si>
  <si>
    <t>Inputs page</t>
  </si>
  <si>
    <t>Tariff Schedules:</t>
  </si>
  <si>
    <t>Schedule #</t>
  </si>
  <si>
    <t>Industrial Energy Efficiency Audit</t>
  </si>
  <si>
    <t>Temporary Increment</t>
  </si>
  <si>
    <t>add revenue sensitive factor</t>
  </si>
  <si>
    <t>All Industrial and Transport Customers</t>
  </si>
  <si>
    <t>Multiplier</t>
  </si>
  <si>
    <t>Volumes</t>
  </si>
  <si>
    <t>Increment</t>
  </si>
  <si>
    <t>N</t>
  </si>
  <si>
    <t>O</t>
  </si>
  <si>
    <t>P</t>
  </si>
  <si>
    <t>Line 36</t>
  </si>
  <si>
    <t>Schedule 233</t>
  </si>
  <si>
    <t>PGA Effects on Average Bill by Rate Schedule</t>
  </si>
  <si>
    <t>Calculation of Effect on Customer Average Bill by Rate Schedule [1]</t>
  </si>
  <si>
    <t>Normal</t>
  </si>
  <si>
    <t>Current</t>
  </si>
  <si>
    <t>Proposed</t>
  </si>
  <si>
    <t>PGA Normalized</t>
  </si>
  <si>
    <t>Therms</t>
  </si>
  <si>
    <t>Minimum</t>
  </si>
  <si>
    <t>Therms in</t>
  </si>
  <si>
    <t>Monthly</t>
  </si>
  <si>
    <t>Billing</t>
  </si>
  <si>
    <t>R&amp;C Energy Eff.</t>
  </si>
  <si>
    <t>GREAT &amp; LIEE</t>
  </si>
  <si>
    <t>Res Rate Mitigation</t>
  </si>
  <si>
    <t>WA Regulatory Fee</t>
  </si>
  <si>
    <t>ECRM</t>
  </si>
  <si>
    <t>Industrial EE Audit</t>
  </si>
  <si>
    <t>Column D</t>
  </si>
  <si>
    <t>Average use</t>
  </si>
  <si>
    <t>Charge</t>
  </si>
  <si>
    <t>Rates</t>
  </si>
  <si>
    <t>Average Bill[2]</t>
  </si>
  <si>
    <t>Rates [3]</t>
  </si>
  <si>
    <t>Average Bill</t>
  </si>
  <si>
    <t>% Bill Change</t>
  </si>
  <si>
    <t>F=D+(C * E)</t>
  </si>
  <si>
    <t>H=D+(C * G)</t>
  </si>
  <si>
    <t>K= D+(C*J)</t>
  </si>
  <si>
    <t>N = D+(C*M)</t>
  </si>
  <si>
    <t>Q = D+(C*P)</t>
  </si>
  <si>
    <t>T = D+(C*S)</t>
  </si>
  <si>
    <t>B</t>
  </si>
  <si>
    <t>C</t>
  </si>
  <si>
    <t>D</t>
  </si>
  <si>
    <t>E</t>
  </si>
  <si>
    <t>F</t>
  </si>
  <si>
    <t>G</t>
  </si>
  <si>
    <t>H</t>
  </si>
  <si>
    <t>I</t>
  </si>
  <si>
    <t>J</t>
  </si>
  <si>
    <t>K</t>
  </si>
  <si>
    <t>L</t>
  </si>
  <si>
    <t>M</t>
  </si>
  <si>
    <t>Q</t>
  </si>
  <si>
    <t>R</t>
  </si>
  <si>
    <t>S</t>
  </si>
  <si>
    <t>T</t>
  </si>
  <si>
    <t>U</t>
  </si>
  <si>
    <t>N/A</t>
  </si>
  <si>
    <t>all additional</t>
  </si>
  <si>
    <t>TOTAL</t>
  </si>
  <si>
    <t>41I Firm Trans</t>
  </si>
  <si>
    <t>[1] Rate Schedule 41 and 42 customers may choose demand charges at a volumetric rate or based on MDDV.  For convenience of presentation, demand charges are not included in the calculations for those schedules.</t>
  </si>
  <si>
    <t>[2] Residential current bill as of April 1, 2023</t>
  </si>
  <si>
    <t xml:space="preserve">[3]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</si>
  <si>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</si>
  <si>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</si>
  <si>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</si>
  <si>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</si>
  <si>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Column A</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</si>
  <si>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</si>
  <si>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</si>
  <si>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</si>
  <si>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</si>
  <si>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</si>
  <si>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</si>
  <si>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</si>
  <si>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</si>
  <si>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</si>
  <si>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</si>
  <si>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</si>
  <si>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</si>
  <si>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</si>
  <si>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</si>
  <si>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</si>
  <si>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</si>
  <si>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</si>
  <si>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</si>
  <si>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</si>
  <si>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151887 DEFER WA EE AUDIT</t>
  </si>
  <si>
    <t>Company:</t>
  </si>
  <si>
    <t>Northwest Natural Gas Company</t>
  </si>
  <si>
    <t>State:</t>
  </si>
  <si>
    <t>Oregon</t>
  </si>
  <si>
    <t>Description:</t>
  </si>
  <si>
    <t>Defer WA EE Audit</t>
  </si>
  <si>
    <t>Account Number:</t>
  </si>
  <si>
    <t>Debit    (Credit)</t>
  </si>
  <si>
    <t xml:space="preserve">Month/Year </t>
  </si>
  <si>
    <t>Note</t>
  </si>
  <si>
    <t>Deferral</t>
  </si>
  <si>
    <t>Transfers</t>
  </si>
  <si>
    <t>Interest Rate</t>
  </si>
  <si>
    <t>(a)</t>
  </si>
  <si>
    <t>(b)</t>
  </si>
  <si>
    <t>(c)</t>
  </si>
  <si>
    <t>(d)</t>
  </si>
  <si>
    <t>(e)</t>
  </si>
  <si>
    <t>(f)</t>
  </si>
  <si>
    <t>(g)</t>
  </si>
  <si>
    <t>(h)</t>
  </si>
  <si>
    <t>Beginning Balance</t>
  </si>
  <si>
    <t>OLD</t>
  </si>
  <si>
    <t>NEW</t>
  </si>
  <si>
    <t xml:space="preserve">2023-24 Washington: September Filing </t>
  </si>
  <si>
    <t>Tariff Advice 23-11: Industrial Energy Efficiency Audit</t>
  </si>
  <si>
    <t>Amount</t>
  </si>
  <si>
    <t>Temporary Increments</t>
  </si>
  <si>
    <t>Removal of Current Temporary Increments</t>
  </si>
  <si>
    <t>Amortization of Industrial EE Audit</t>
  </si>
  <si>
    <t>Addition of Proposed Temporary Increments</t>
  </si>
  <si>
    <t>TOTAL OF ALL COMPONENTS OF RATE CHANGES</t>
  </si>
  <si>
    <t>2022 Washington CBR Normalized Total Revenues</t>
  </si>
  <si>
    <t xml:space="preserve">Effect of this filing, as a percentage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</si>
</sst>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0.00_);\(0.00\)"/>
    <numFmt numFmtId="165" formatCode="_(* #,##0_);_(* \(#,##0\);_(* &quot;-&quot;??_);_(@_)"/>
    <numFmt numFmtId="166" formatCode="0.000%"/>
    <numFmt numFmtId="167" formatCode="#,##0.0_);\(#,##0.0\)"/>
    <numFmt numFmtId="168" formatCode="&quot;$&quot;#,##0.00000_);\(&quot;$&quot;#,##0.00000\)"/>
    <numFmt numFmtId="169" formatCode="#,##0.00000_);\(#,##0.00000\)"/>
    <numFmt numFmtId="170" formatCode="0.0%"/>
    <numFmt numFmtId="171" formatCode="[$-409]mmm\-yy;@"/>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12"/>
      <name val="Calibri"/>
      <family val="2"/>
      <scheme val="minor"/>
    </font>
    <font>
      <b/>
      <sz val="11"/>
      <color indexed="48"/>
      <name val="Calibri"/>
      <family val="2"/>
      <scheme val="minor"/>
    </font>
    <font>
      <sz val="10"/>
      <name val="Times New Roman"/>
      <family val="1"/>
    </font>
    <font>
      <b/>
      <u/>
      <sz val="11"/>
      <name val="Calibri"/>
      <family val="2"/>
      <scheme val="minor"/>
    </font>
    <font>
      <b/>
      <sz val="10"/>
      <name val="Calibri"/>
      <family val="2"/>
      <scheme val="minor"/>
    </font>
    <font>
      <b/>
      <sz val="11"/>
      <color rgb="FFFF0000"/>
      <name val="Calibri"/>
      <family val="2"/>
      <scheme val="minor"/>
    </font>
    <font>
      <sz val="11"/>
      <color rgb="FF0000FF"/>
      <name val="Calibri"/>
      <family val="2"/>
      <scheme val="minor"/>
    </font>
    <font>
      <b/>
      <sz val="11"/>
      <color indexed="12"/>
      <name val="Calibri"/>
      <family val="2"/>
      <scheme val="minor"/>
    </font>
    <font>
      <sz val="10"/>
      <name val="Arial"/>
      <family val="2"/>
    </font>
    <font>
      <b/>
      <sz val="11"/>
      <color indexed="12"/>
      <name val="Tahoma"/>
      <family val="2"/>
    </font>
    <font>
      <b/>
      <sz val="10"/>
      <name val="Tahoma"/>
      <family val="2"/>
    </font>
    <font>
      <sz val="10"/>
      <name val="Tahoma"/>
      <family val="2"/>
    </font>
    <font>
      <sz val="8"/>
      <name val="Tahoma"/>
      <family val="2"/>
    </font>
    <font>
      <b/>
      <sz val="8"/>
      <color indexed="12"/>
      <name val="Tahoma"/>
      <family val="2"/>
    </font>
    <font>
      <sz val="10"/>
      <name val="MS Sans Serif"/>
      <family val="2"/>
    </font>
    <font>
      <sz val="10"/>
      <color rgb="FF0000FF"/>
      <name val="Tahoma"/>
      <family val="2"/>
    </font>
    <font>
      <b/>
      <sz val="11"/>
      <name val="Tahoma"/>
      <family val="2"/>
    </font>
    <font>
      <b/>
      <sz val="11"/>
      <color rgb="FF0000FF"/>
      <name val="Tahoma"/>
      <family val="2"/>
    </font>
    <font>
      <b/>
      <u/>
      <sz val="10"/>
      <name val="Tahoma"/>
      <family val="2"/>
    </font>
    <font>
      <u/>
      <sz val="10"/>
      <name val="Tahoma"/>
      <family val="2"/>
    </font>
    <font>
      <sz val="10"/>
      <color indexed="12"/>
      <name val="Tahoma"/>
      <family val="2"/>
    </font>
  </fonts>
  <fills count="5">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rgb="FFFFE4C9"/>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3" fillId="0" borderId="0"/>
    <xf numFmtId="171" fontId="13" fillId="0" borderId="0">
      <alignment vertical="top"/>
    </xf>
    <xf numFmtId="0" fontId="19"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9" fontId="7" fillId="0" borderId="0" applyFont="0" applyFill="0" applyBorder="0" applyAlignment="0" applyProtection="0"/>
  </cellStyleXfs>
  <cellXfs count="182">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4" fillId="0" borderId="0" xfId="0" applyFont="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xf numFmtId="0" fontId="3" fillId="0" borderId="0" xfId="0" applyFont="1" applyAlignment="1">
      <alignment horizontal="right"/>
    </xf>
    <xf numFmtId="0" fontId="3" fillId="2" borderId="4" xfId="0" applyFont="1" applyFill="1" applyBorder="1" applyAlignment="1">
      <alignment horizontal="right"/>
    </xf>
    <xf numFmtId="0" fontId="4" fillId="0" borderId="5" xfId="0" applyFont="1" applyBorder="1" applyAlignment="1">
      <alignment horizontal="center"/>
    </xf>
    <xf numFmtId="0" fontId="3" fillId="0" borderId="6" xfId="0" applyFont="1" applyBorder="1" applyAlignment="1">
      <alignment horizontal="center"/>
    </xf>
    <xf numFmtId="0" fontId="3" fillId="2" borderId="7" xfId="0" applyFont="1" applyFill="1" applyBorder="1" applyAlignment="1">
      <alignment horizontal="center"/>
    </xf>
    <xf numFmtId="0" fontId="4" fillId="0" borderId="8" xfId="0" applyFont="1" applyBorder="1" applyAlignment="1">
      <alignment horizontal="center"/>
    </xf>
    <xf numFmtId="37" fontId="4" fillId="0" borderId="6" xfId="0" applyNumberFormat="1" applyFont="1" applyBorder="1"/>
    <xf numFmtId="37" fontId="4" fillId="2" borderId="7" xfId="0" applyNumberFormat="1" applyFont="1" applyFill="1" applyBorder="1"/>
    <xf numFmtId="0" fontId="4" fillId="0" borderId="6" xfId="0" applyFont="1" applyBorder="1" applyAlignment="1">
      <alignment horizontal="center"/>
    </xf>
    <xf numFmtId="164" fontId="4" fillId="0" borderId="0" xfId="0" applyNumberFormat="1" applyFont="1" applyAlignment="1">
      <alignment horizontal="center"/>
    </xf>
    <xf numFmtId="37" fontId="4" fillId="0" borderId="0" xfId="0" applyNumberFormat="1" applyFont="1"/>
    <xf numFmtId="37" fontId="4" fillId="2" borderId="4" xfId="0" applyNumberFormat="1" applyFont="1" applyFill="1" applyBorder="1"/>
    <xf numFmtId="164" fontId="4" fillId="0" borderId="6" xfId="0" applyNumberFormat="1" applyFont="1" applyBorder="1" applyAlignment="1">
      <alignment horizontal="center"/>
    </xf>
    <xf numFmtId="37" fontId="4" fillId="0" borderId="9" xfId="0" applyNumberFormat="1" applyFont="1" applyBorder="1"/>
    <xf numFmtId="37" fontId="4" fillId="0" borderId="5" xfId="0" applyNumberFormat="1" applyFont="1" applyBorder="1"/>
    <xf numFmtId="37" fontId="4" fillId="2" borderId="10" xfId="0" applyNumberFormat="1" applyFont="1" applyFill="1" applyBorder="1"/>
    <xf numFmtId="165" fontId="5" fillId="0" borderId="0" xfId="1" applyNumberFormat="1" applyFont="1"/>
    <xf numFmtId="37" fontId="5" fillId="0" borderId="0" xfId="0" applyNumberFormat="1" applyFont="1"/>
    <xf numFmtId="0" fontId="8" fillId="0" borderId="0" xfId="0" applyFont="1"/>
    <xf numFmtId="0" fontId="3" fillId="0" borderId="11" xfId="0" applyFont="1" applyBorder="1"/>
    <xf numFmtId="0" fontId="4" fillId="0" borderId="12" xfId="0" applyFont="1" applyBorder="1"/>
    <xf numFmtId="0" fontId="5" fillId="2" borderId="12" xfId="0" applyFont="1" applyFill="1" applyBorder="1"/>
    <xf numFmtId="37" fontId="4" fillId="0" borderId="16" xfId="0" applyNumberFormat="1" applyFont="1" applyBorder="1"/>
    <xf numFmtId="0" fontId="4" fillId="0" borderId="17" xfId="0" applyFont="1" applyBorder="1"/>
    <xf numFmtId="166" fontId="4" fillId="0" borderId="16" xfId="3" applyNumberFormat="1" applyFont="1" applyBorder="1"/>
    <xf numFmtId="37" fontId="4" fillId="0" borderId="18" xfId="0" applyNumberFormat="1" applyFont="1" applyBorder="1"/>
    <xf numFmtId="37" fontId="4" fillId="0" borderId="19" xfId="0" applyNumberFormat="1" applyFont="1" applyBorder="1"/>
    <xf numFmtId="37" fontId="4" fillId="0" borderId="20" xfId="0" applyNumberFormat="1" applyFont="1" applyBorder="1"/>
    <xf numFmtId="0" fontId="3" fillId="0" borderId="21"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9" xfId="0" applyFont="1" applyBorder="1" applyAlignment="1">
      <alignment horizontal="center"/>
    </xf>
    <xf numFmtId="167" fontId="5" fillId="0" borderId="23" xfId="0" applyNumberFormat="1" applyFont="1" applyBorder="1" applyAlignment="1">
      <alignment horizontal="center"/>
    </xf>
    <xf numFmtId="168" fontId="4" fillId="0" borderId="9" xfId="0" applyNumberFormat="1" applyFont="1" applyBorder="1"/>
    <xf numFmtId="167" fontId="5" fillId="0" borderId="21" xfId="0" applyNumberFormat="1" applyFont="1" applyBorder="1" applyAlignment="1">
      <alignment horizontal="center"/>
    </xf>
    <xf numFmtId="168" fontId="4" fillId="0" borderId="22" xfId="0" applyNumberFormat="1" applyFont="1" applyBorder="1"/>
    <xf numFmtId="167" fontId="5" fillId="0" borderId="24" xfId="0" applyNumberFormat="1" applyFont="1" applyBorder="1" applyAlignment="1">
      <alignment horizontal="center"/>
    </xf>
    <xf numFmtId="168" fontId="4" fillId="0" borderId="25" xfId="0" applyNumberFormat="1" applyFont="1" applyBorder="1"/>
    <xf numFmtId="169" fontId="4" fillId="0" borderId="9" xfId="0" applyNumberFormat="1" applyFont="1" applyBorder="1"/>
    <xf numFmtId="169" fontId="4" fillId="0" borderId="0" xfId="0" applyNumberFormat="1" applyFont="1"/>
    <xf numFmtId="167" fontId="4" fillId="0" borderId="12" xfId="0" applyNumberFormat="1" applyFont="1" applyBorder="1" applyAlignment="1">
      <alignment horizontal="center"/>
    </xf>
    <xf numFmtId="0" fontId="4" fillId="2" borderId="12" xfId="0" applyFont="1" applyFill="1" applyBorder="1"/>
    <xf numFmtId="0" fontId="4" fillId="2" borderId="26" xfId="0" applyFont="1" applyFill="1" applyBorder="1"/>
    <xf numFmtId="7" fontId="4" fillId="0" borderId="0" xfId="0" applyNumberFormat="1" applyFont="1"/>
    <xf numFmtId="0" fontId="2" fillId="0" borderId="0" xfId="0" applyFont="1"/>
    <xf numFmtId="7" fontId="2" fillId="0" borderId="0" xfId="0" applyNumberFormat="1" applyFont="1"/>
    <xf numFmtId="39" fontId="4" fillId="0" borderId="0" xfId="0" applyNumberFormat="1" applyFont="1"/>
    <xf numFmtId="170" fontId="4" fillId="0" borderId="0" xfId="0" applyNumberFormat="1" applyFont="1"/>
    <xf numFmtId="10" fontId="4" fillId="0" borderId="0" xfId="3" applyNumberFormat="1" applyFont="1" applyFill="1"/>
    <xf numFmtId="170" fontId="2" fillId="0" borderId="0" xfId="0" applyNumberFormat="1" applyFont="1"/>
    <xf numFmtId="0" fontId="3" fillId="0" borderId="0" xfId="0" applyFont="1" applyAlignment="1">
      <alignment horizontal="left"/>
    </xf>
    <xf numFmtId="0" fontId="3" fillId="0" borderId="0" xfId="0" applyFont="1" applyAlignment="1">
      <alignment horizontal="centerContinuous"/>
    </xf>
    <xf numFmtId="7" fontId="3" fillId="0" borderId="0" xfId="0" applyNumberFormat="1" applyFont="1" applyAlignment="1">
      <alignment horizontal="centerContinuous"/>
    </xf>
    <xf numFmtId="7" fontId="3" fillId="0" borderId="0" xfId="0" applyNumberFormat="1" applyFont="1" applyAlignment="1">
      <alignment horizontal="center"/>
    </xf>
    <xf numFmtId="7" fontId="10" fillId="0" borderId="0" xfId="0" applyNumberFormat="1" applyFont="1" applyAlignment="1">
      <alignment horizontal="center"/>
    </xf>
    <xf numFmtId="14" fontId="4" fillId="0" borderId="0" xfId="0" applyNumberFormat="1" applyFont="1" applyAlignment="1">
      <alignment horizontal="center"/>
    </xf>
    <xf numFmtId="14" fontId="4" fillId="0" borderId="27" xfId="0" applyNumberFormat="1" applyFont="1" applyBorder="1" applyAlignment="1">
      <alignment horizontal="center"/>
    </xf>
    <xf numFmtId="14" fontId="11" fillId="0" borderId="0" xfId="0" applyNumberFormat="1" applyFont="1" applyAlignment="1">
      <alignment horizontal="center"/>
    </xf>
    <xf numFmtId="14" fontId="4" fillId="0" borderId="28" xfId="0" applyNumberFormat="1" applyFont="1" applyBorder="1" applyAlignment="1">
      <alignment horizontal="center"/>
    </xf>
    <xf numFmtId="0" fontId="3" fillId="0" borderId="28" xfId="0" applyFont="1" applyBorder="1" applyAlignment="1">
      <alignment horizontal="center"/>
    </xf>
    <xf numFmtId="0" fontId="4" fillId="0" borderId="28" xfId="0" applyFont="1" applyBorder="1" applyAlignment="1">
      <alignment horizontal="center"/>
    </xf>
    <xf numFmtId="0" fontId="3" fillId="0" borderId="29" xfId="0" applyFont="1" applyBorder="1" applyAlignment="1">
      <alignment horizontal="center"/>
    </xf>
    <xf numFmtId="0" fontId="3" fillId="0" borderId="2" xfId="0" applyFont="1" applyBorder="1" applyAlignment="1">
      <alignment horizontal="center"/>
    </xf>
    <xf numFmtId="0" fontId="3" fillId="0" borderId="27" xfId="0" applyFont="1" applyBorder="1" applyAlignment="1">
      <alignment horizontal="center"/>
    </xf>
    <xf numFmtId="0" fontId="3" fillId="0" borderId="27" xfId="0" applyFont="1" applyBorder="1" applyAlignment="1">
      <alignment horizontal="right"/>
    </xf>
    <xf numFmtId="0" fontId="3" fillId="0" borderId="30" xfId="0" applyFont="1" applyBorder="1" applyAlignment="1">
      <alignment horizontal="center"/>
    </xf>
    <xf numFmtId="169" fontId="4" fillId="0" borderId="6" xfId="0" applyNumberFormat="1" applyFont="1" applyBorder="1" applyAlignment="1">
      <alignment horizontal="center"/>
    </xf>
    <xf numFmtId="167" fontId="4" fillId="0" borderId="6" xfId="0" applyNumberFormat="1" applyFont="1" applyBorder="1"/>
    <xf numFmtId="7" fontId="5" fillId="0" borderId="6" xfId="0" applyNumberFormat="1" applyFont="1" applyBorder="1"/>
    <xf numFmtId="168" fontId="4" fillId="0" borderId="6" xfId="0" applyNumberFormat="1" applyFont="1" applyBorder="1"/>
    <xf numFmtId="7" fontId="4" fillId="0" borderId="6" xfId="0" applyNumberFormat="1" applyFont="1" applyBorder="1"/>
    <xf numFmtId="170" fontId="4" fillId="0" borderId="30" xfId="3" applyNumberFormat="1" applyFont="1" applyBorder="1"/>
    <xf numFmtId="170" fontId="4" fillId="0" borderId="30" xfId="3" applyNumberFormat="1" applyFont="1" applyFill="1" applyBorder="1"/>
    <xf numFmtId="37" fontId="4" fillId="0" borderId="0" xfId="0" applyNumberFormat="1" applyFont="1" applyAlignment="1">
      <alignment horizontal="center"/>
    </xf>
    <xf numFmtId="167" fontId="4" fillId="0" borderId="0" xfId="0" applyNumberFormat="1" applyFont="1"/>
    <xf numFmtId="7" fontId="5" fillId="0" borderId="0" xfId="0" applyNumberFormat="1" applyFont="1"/>
    <xf numFmtId="168" fontId="4" fillId="0" borderId="0" xfId="0" applyNumberFormat="1" applyFont="1"/>
    <xf numFmtId="170" fontId="4" fillId="0" borderId="28" xfId="3" applyNumberFormat="1" applyFont="1" applyBorder="1"/>
    <xf numFmtId="164" fontId="3" fillId="0" borderId="6" xfId="0" applyNumberFormat="1" applyFont="1" applyBorder="1" applyAlignment="1">
      <alignment horizontal="center"/>
    </xf>
    <xf numFmtId="37" fontId="3" fillId="0" borderId="6" xfId="0" applyNumberFormat="1" applyFont="1" applyBorder="1"/>
    <xf numFmtId="37" fontId="3" fillId="0" borderId="6" xfId="0" applyNumberFormat="1" applyFont="1" applyBorder="1" applyAlignment="1">
      <alignment horizontal="center"/>
    </xf>
    <xf numFmtId="167" fontId="3" fillId="0" borderId="6" xfId="0" applyNumberFormat="1" applyFont="1" applyBorder="1"/>
    <xf numFmtId="7" fontId="12" fillId="0" borderId="6" xfId="0" applyNumberFormat="1" applyFont="1" applyBorder="1"/>
    <xf numFmtId="168" fontId="3" fillId="0" borderId="6" xfId="0" applyNumberFormat="1" applyFont="1" applyBorder="1"/>
    <xf numFmtId="7" fontId="3" fillId="0" borderId="6" xfId="0" applyNumberFormat="1" applyFont="1" applyBorder="1"/>
    <xf numFmtId="170" fontId="3" fillId="0" borderId="30" xfId="3" applyNumberFormat="1" applyFont="1" applyFill="1" applyBorder="1"/>
    <xf numFmtId="170" fontId="3" fillId="0" borderId="30" xfId="3" applyNumberFormat="1" applyFont="1" applyBorder="1"/>
    <xf numFmtId="167" fontId="3" fillId="0" borderId="0" xfId="0" applyNumberFormat="1" applyFont="1"/>
    <xf numFmtId="7" fontId="12" fillId="0" borderId="0" xfId="0" applyNumberFormat="1" applyFont="1"/>
    <xf numFmtId="170" fontId="4" fillId="0" borderId="28" xfId="3" applyNumberFormat="1" applyFont="1" applyFill="1" applyBorder="1"/>
    <xf numFmtId="168" fontId="4" fillId="0" borderId="31" xfId="0" applyNumberFormat="1" applyFont="1" applyBorder="1"/>
    <xf numFmtId="170" fontId="3" fillId="0" borderId="6" xfId="3" applyNumberFormat="1" applyFont="1" applyBorder="1"/>
    <xf numFmtId="170" fontId="3" fillId="0" borderId="28" xfId="3" applyNumberFormat="1" applyFont="1" applyBorder="1"/>
    <xf numFmtId="168" fontId="3" fillId="0" borderId="32" xfId="0" applyNumberFormat="1" applyFont="1" applyBorder="1"/>
    <xf numFmtId="168" fontId="3" fillId="0" borderId="0" xfId="0" applyNumberFormat="1" applyFont="1"/>
    <xf numFmtId="37" fontId="4" fillId="0" borderId="8" xfId="0" applyNumberFormat="1" applyFont="1" applyBorder="1"/>
    <xf numFmtId="169" fontId="4" fillId="0" borderId="8" xfId="0" applyNumberFormat="1" applyFont="1" applyBorder="1" applyAlignment="1">
      <alignment horizontal="center"/>
    </xf>
    <xf numFmtId="167" fontId="4" fillId="0" borderId="8" xfId="0" applyNumberFormat="1" applyFont="1" applyBorder="1"/>
    <xf numFmtId="7" fontId="5" fillId="0" borderId="8" xfId="0" applyNumberFormat="1" applyFont="1" applyBorder="1"/>
    <xf numFmtId="168" fontId="4" fillId="0" borderId="8" xfId="0" applyNumberFormat="1" applyFont="1" applyBorder="1"/>
    <xf numFmtId="170" fontId="4" fillId="0" borderId="33" xfId="3" applyNumberFormat="1" applyFont="1" applyBorder="1"/>
    <xf numFmtId="39" fontId="5" fillId="0" borderId="6" xfId="0" applyNumberFormat="1" applyFont="1" applyBorder="1"/>
    <xf numFmtId="169" fontId="4" fillId="0" borderId="6" xfId="0" applyNumberFormat="1" applyFont="1" applyBorder="1"/>
    <xf numFmtId="39" fontId="4" fillId="0" borderId="6" xfId="0" applyNumberFormat="1" applyFont="1" applyBorder="1"/>
    <xf numFmtId="39" fontId="4" fillId="0" borderId="29" xfId="0" applyNumberFormat="1" applyFont="1" applyBorder="1"/>
    <xf numFmtId="39" fontId="4" fillId="0" borderId="34" xfId="0" applyNumberFormat="1" applyFont="1" applyBorder="1"/>
    <xf numFmtId="39" fontId="2" fillId="0" borderId="0" xfId="0" applyNumberFormat="1" applyFont="1"/>
    <xf numFmtId="0" fontId="4" fillId="0" borderId="11" xfId="0" applyFont="1" applyBorder="1"/>
    <xf numFmtId="0" fontId="5" fillId="2" borderId="12" xfId="0" applyFont="1" applyFill="1" applyBorder="1" applyAlignment="1">
      <alignment horizontal="center"/>
    </xf>
    <xf numFmtId="0" fontId="4" fillId="0" borderId="12" xfId="0" applyFont="1" applyBorder="1" applyAlignment="1">
      <alignment horizontal="center"/>
    </xf>
    <xf numFmtId="0" fontId="4" fillId="2" borderId="12" xfId="0" applyFont="1" applyFill="1" applyBorder="1" applyAlignment="1">
      <alignment horizontal="center"/>
    </xf>
    <xf numFmtId="171" fontId="14" fillId="0" borderId="0" xfId="4" applyFont="1"/>
    <xf numFmtId="171" fontId="15" fillId="0" borderId="0" xfId="4" applyFont="1"/>
    <xf numFmtId="171" fontId="16" fillId="0" borderId="0" xfId="4" applyFont="1"/>
    <xf numFmtId="15" fontId="15" fillId="0" borderId="0" xfId="4" applyNumberFormat="1" applyFont="1"/>
    <xf numFmtId="10" fontId="16" fillId="0" borderId="0" xfId="4" applyNumberFormat="1" applyFont="1" applyAlignment="1">
      <alignment horizontal="center"/>
    </xf>
    <xf numFmtId="171" fontId="15" fillId="0" borderId="0" xfId="4" applyFont="1" applyAlignment="1">
      <alignment horizontal="center"/>
    </xf>
    <xf numFmtId="15" fontId="15" fillId="0" borderId="0" xfId="4" quotePrefix="1" applyNumberFormat="1" applyFont="1"/>
    <xf numFmtId="171" fontId="15" fillId="0" borderId="0" xfId="4" quotePrefix="1" applyFont="1" applyAlignment="1">
      <alignment horizontal="center"/>
    </xf>
    <xf numFmtId="171" fontId="15" fillId="0" borderId="6" xfId="4" applyFont="1" applyBorder="1" applyAlignment="1">
      <alignment horizontal="center"/>
    </xf>
    <xf numFmtId="14" fontId="15" fillId="0" borderId="6" xfId="4" quotePrefix="1" applyNumberFormat="1" applyFont="1" applyBorder="1" applyAlignment="1">
      <alignment horizontal="center"/>
    </xf>
    <xf numFmtId="14" fontId="15" fillId="0" borderId="6" xfId="4" applyNumberFormat="1" applyFont="1" applyBorder="1" applyAlignment="1">
      <alignment horizontal="center"/>
    </xf>
    <xf numFmtId="37" fontId="16" fillId="0" borderId="0" xfId="4" applyNumberFormat="1" applyFont="1"/>
    <xf numFmtId="14" fontId="15" fillId="0" borderId="0" xfId="4" applyNumberFormat="1" applyFont="1" applyAlignment="1">
      <alignment horizontal="center"/>
    </xf>
    <xf numFmtId="171" fontId="17" fillId="0" borderId="0" xfId="4" applyFont="1" applyAlignment="1">
      <alignment horizontal="center"/>
    </xf>
    <xf numFmtId="10" fontId="18" fillId="3" borderId="35" xfId="3" applyNumberFormat="1" applyFont="1" applyFill="1" applyBorder="1" applyAlignment="1">
      <alignment horizontal="center"/>
    </xf>
    <xf numFmtId="37" fontId="17" fillId="0" borderId="0" xfId="4" applyNumberFormat="1" applyFont="1" applyAlignment="1">
      <alignment horizontal="center"/>
    </xf>
    <xf numFmtId="37" fontId="16" fillId="4" borderId="6" xfId="4" applyNumberFormat="1" applyFont="1" applyFill="1" applyBorder="1"/>
    <xf numFmtId="37" fontId="16" fillId="4" borderId="6" xfId="5" applyNumberFormat="1" applyFont="1" applyFill="1" applyBorder="1">
      <alignment vertical="top"/>
    </xf>
    <xf numFmtId="37" fontId="16" fillId="0" borderId="6" xfId="4" applyNumberFormat="1" applyFont="1" applyBorder="1"/>
    <xf numFmtId="37" fontId="15" fillId="0" borderId="0" xfId="4" applyNumberFormat="1" applyFont="1"/>
    <xf numFmtId="37" fontId="16" fillId="0" borderId="5" xfId="4" applyNumberFormat="1" applyFont="1" applyBorder="1"/>
    <xf numFmtId="37" fontId="16" fillId="0" borderId="5" xfId="5" applyNumberFormat="1" applyFont="1" applyBorder="1">
      <alignment vertical="top"/>
    </xf>
    <xf numFmtId="0" fontId="17" fillId="0" borderId="0" xfId="6" applyFont="1"/>
    <xf numFmtId="0" fontId="16" fillId="0" borderId="0" xfId="6" applyFont="1"/>
    <xf numFmtId="0" fontId="16" fillId="0" borderId="0" xfId="6" applyFont="1" applyAlignment="1">
      <alignment horizontal="left"/>
    </xf>
    <xf numFmtId="0" fontId="15" fillId="0" borderId="0" xfId="6" applyFont="1" applyAlignment="1">
      <alignment horizontal="left"/>
    </xf>
    <xf numFmtId="0" fontId="17" fillId="0" borderId="0" xfId="6" applyFont="1" applyAlignment="1">
      <alignment horizontal="center"/>
    </xf>
    <xf numFmtId="0" fontId="16" fillId="0" borderId="0" xfId="6" applyFont="1" applyAlignment="1">
      <alignment horizontal="center"/>
    </xf>
    <xf numFmtId="0" fontId="16" fillId="0" borderId="6" xfId="6" applyFont="1" applyBorder="1" applyAlignment="1">
      <alignment horizontal="center"/>
    </xf>
    <xf numFmtId="171" fontId="16" fillId="0" borderId="0" xfId="6" applyNumberFormat="1" applyFont="1"/>
    <xf numFmtId="39" fontId="16" fillId="0" borderId="0" xfId="6" applyNumberFormat="1" applyFont="1"/>
    <xf numFmtId="43" fontId="16" fillId="0" borderId="0" xfId="7" applyFont="1" applyFill="1"/>
    <xf numFmtId="39" fontId="16" fillId="0" borderId="0" xfId="7" applyNumberFormat="1" applyFont="1" applyFill="1"/>
    <xf numFmtId="39" fontId="20" fillId="0" borderId="0" xfId="6" applyNumberFormat="1" applyFont="1"/>
    <xf numFmtId="43" fontId="16" fillId="0" borderId="0" xfId="9" applyNumberFormat="1" applyFont="1"/>
    <xf numFmtId="43" fontId="16" fillId="0" borderId="0" xfId="7" applyFont="1" applyFill="1" applyBorder="1"/>
    <xf numFmtId="10" fontId="20" fillId="0" borderId="0" xfId="10" applyNumberFormat="1" applyFont="1" applyFill="1" applyBorder="1"/>
    <xf numFmtId="0" fontId="21" fillId="0" borderId="0" xfId="0" applyFont="1"/>
    <xf numFmtId="0" fontId="16" fillId="0" borderId="0" xfId="0" applyFont="1"/>
    <xf numFmtId="0" fontId="22" fillId="0" borderId="0" xfId="0" applyFont="1"/>
    <xf numFmtId="0" fontId="15" fillId="0" borderId="0" xfId="0" applyFont="1"/>
    <xf numFmtId="0" fontId="16" fillId="0" borderId="0" xfId="0" applyFont="1" applyAlignment="1">
      <alignment horizontal="center"/>
    </xf>
    <xf numFmtId="0" fontId="23" fillId="0" borderId="0" xfId="0" applyFont="1" applyAlignment="1">
      <alignment horizontal="center"/>
    </xf>
    <xf numFmtId="37" fontId="16" fillId="0" borderId="0" xfId="0" applyNumberFormat="1" applyFont="1"/>
    <xf numFmtId="0" fontId="23" fillId="0" borderId="0" xfId="0" applyFont="1"/>
    <xf numFmtId="0" fontId="24" fillId="0" borderId="0" xfId="0" applyFont="1"/>
    <xf numFmtId="37" fontId="25" fillId="0" borderId="0" xfId="0" applyNumberFormat="1" applyFont="1"/>
    <xf numFmtId="37" fontId="16" fillId="0" borderId="6" xfId="0" applyNumberFormat="1" applyFont="1" applyBorder="1"/>
    <xf numFmtId="5" fontId="15" fillId="0" borderId="36" xfId="0" applyNumberFormat="1" applyFont="1" applyBorder="1"/>
    <xf numFmtId="0" fontId="15" fillId="0" borderId="0" xfId="0" quotePrefix="1" applyFont="1"/>
    <xf numFmtId="0" fontId="16" fillId="0" borderId="0" xfId="0" quotePrefix="1" applyFont="1"/>
    <xf numFmtId="5" fontId="15" fillId="0" borderId="0" xfId="2" applyNumberFormat="1" applyFont="1" applyFill="1"/>
    <xf numFmtId="37" fontId="15" fillId="0" borderId="0" xfId="0" applyNumberFormat="1" applyFont="1"/>
    <xf numFmtId="10" fontId="15" fillId="0" borderId="0" xfId="10" applyNumberFormat="1" applyFont="1"/>
    <xf numFmtId="37" fontId="9" fillId="0" borderId="13" xfId="0" applyNumberFormat="1" applyFont="1" applyBorder="1" applyAlignment="1">
      <alignment horizontal="center"/>
    </xf>
    <xf numFmtId="37" fontId="9" fillId="0" borderId="14" xfId="0" applyNumberFormat="1" applyFont="1" applyBorder="1" applyAlignment="1">
      <alignment horizontal="center"/>
    </xf>
    <xf numFmtId="37" fontId="9" fillId="0" borderId="15" xfId="0" applyNumberFormat="1" applyFont="1" applyBorder="1" applyAlignment="1">
      <alignment horizontal="center"/>
    </xf>
    <xf numFmtId="37" fontId="3" fillId="0" borderId="0" xfId="0" applyNumberFormat="1" applyFont="1" applyAlignment="1">
      <alignment horizontal="left" wrapText="1"/>
    </xf>
    <xf numFmtId="0" fontId="4" fillId="0" borderId="0" xfId="0" applyFont="1" applyAlignment="1">
      <alignment wrapText="1"/>
    </xf>
    <xf numFmtId="0" fontId="3" fillId="0" borderId="0" xfId="0" applyFont="1" applyAlignment="1">
      <alignment horizontal="left" wrapText="1"/>
    </xf>
    <xf numFmtId="0" fontId="3" fillId="0" borderId="0" xfId="0" applyFont="1" applyAlignment="1">
      <alignment wrapText="1"/>
    </xf>
  </cellXfs>
  <cellStyles count="11">
    <cellStyle name="Comma" xfId="1" builtinId="3"/>
    <cellStyle name="Comma 2 2 2 2" xfId="7" xr:uid="{706E6347-A32F-45A7-B560-6F1A59AA7541}"/>
    <cellStyle name="Currency" xfId="2" builtinId="4"/>
    <cellStyle name="Normal" xfId="0" builtinId="0"/>
    <cellStyle name="Normal 2 25 2" xfId="9" xr:uid="{1DCE7EF8-0EB8-4170-9381-AB5CDFA31238}"/>
    <cellStyle name="Normal_4th quarter corrections with staff expanded 2 3" xfId="6" xr:uid="{A1B2CAA9-16E9-4D14-B98B-6C867A9D81E2}"/>
    <cellStyle name="Normal_Deferred Accounts Summary 02qtr06" xfId="4" xr:uid="{B49FBB53-D7A9-46EB-BC94-D788B86A3B4F}"/>
    <cellStyle name="Normal_oregon technical incr for August 2002 filing" xfId="5" xr:uid="{13556246-15D3-4A3F-9C40-B848D5F81E02}"/>
    <cellStyle name="Percent" xfId="3" builtinId="5"/>
    <cellStyle name="Percent 2 2 2 2" xfId="8" xr:uid="{6824B1C9-8221-4D7C-AE4E-5F55629FD423}"/>
    <cellStyle name="Percent 3" xfId="10" xr:uid="{4E357D8E-FC3B-4AF3-BF5F-87E9BF03E9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CD1E-C4F9-43BA-AA48-D932FEBD0723}">
  <dimension ref="A1:H90"/>
  <sheetViews>
    <sheetView view="pageBreakPreview" zoomScale="85" zoomScaleNormal="100" zoomScaleSheetLayoutView="85" workbookViewId="0">
      <selection sqref="A1:I88"/>
    </sheetView>
  </sheetViews>
  <sheetFormatPr defaultRowHeight="14.5" outlineLevelCol="1" x14ac:dyDescent="0.35"/>
  <cols>
    <col min="1" max="1" width="3.453125" style="2" customWidth="1"/>
    <col min="2" max="2" width="14.26953125" style="2" bestFit="1" customWidth="1"/>
    <col min="3" max="3" width="7.1796875" style="2" bestFit="1" customWidth="1"/>
    <col min="4" max="4" width="14.453125" style="3" customWidth="1"/>
    <col min="5" max="5" width="22.54296875" style="3" customWidth="1"/>
    <col min="6" max="7" width="12.54296875" style="2" customWidth="1" outlineLevel="1"/>
    <col min="8" max="8" width="20" style="2" customWidth="1" outlineLevel="1"/>
  </cols>
  <sheetData>
    <row r="1" spans="1:8" x14ac:dyDescent="0.35">
      <c r="A1" s="1" t="s">
        <v>0</v>
      </c>
    </row>
    <row r="2" spans="1:8" x14ac:dyDescent="0.35">
      <c r="A2" s="1" t="s">
        <v>1</v>
      </c>
    </row>
    <row r="3" spans="1:8" x14ac:dyDescent="0.35">
      <c r="A3" s="1" t="s">
        <v>2</v>
      </c>
    </row>
    <row r="4" spans="1:8" x14ac:dyDescent="0.35">
      <c r="A4" s="1" t="s">
        <v>3</v>
      </c>
    </row>
    <row r="5" spans="1:8" x14ac:dyDescent="0.35">
      <c r="A5" s="4"/>
      <c r="B5" s="4"/>
      <c r="C5" s="4"/>
      <c r="D5" s="4"/>
      <c r="E5" s="2"/>
    </row>
    <row r="6" spans="1:8" x14ac:dyDescent="0.35">
      <c r="D6" s="2"/>
    </row>
    <row r="7" spans="1:8" ht="15" thickBot="1" x14ac:dyDescent="0.4">
      <c r="A7" s="5">
        <v>1</v>
      </c>
      <c r="D7" s="5" t="s">
        <v>4</v>
      </c>
      <c r="E7" s="1"/>
      <c r="F7" s="175" t="s">
        <v>47</v>
      </c>
      <c r="G7" s="176"/>
      <c r="H7" s="177"/>
    </row>
    <row r="8" spans="1:8" ht="15" thickBot="1" x14ac:dyDescent="0.4">
      <c r="A8" s="5">
        <f>A7+1</f>
        <v>2</v>
      </c>
      <c r="D8" s="5" t="s">
        <v>5</v>
      </c>
      <c r="E8" s="6" t="s">
        <v>6</v>
      </c>
      <c r="F8" s="31">
        <v>16384</v>
      </c>
      <c r="G8" s="29" t="s">
        <v>48</v>
      </c>
      <c r="H8" s="32"/>
    </row>
    <row r="9" spans="1:8" ht="15" thickBot="1" x14ac:dyDescent="0.4">
      <c r="A9" s="5">
        <f t="shared" ref="A9:A72" si="0">A8+1</f>
        <v>3</v>
      </c>
      <c r="D9" s="5" t="s">
        <v>7</v>
      </c>
      <c r="E9" s="6" t="s">
        <v>8</v>
      </c>
      <c r="F9" s="33">
        <v>4.3568999999999997E-2</v>
      </c>
      <c r="G9" s="29" t="s">
        <v>49</v>
      </c>
      <c r="H9" s="32"/>
    </row>
    <row r="10" spans="1:8" ht="15" thickBot="1" x14ac:dyDescent="0.4">
      <c r="A10" s="5">
        <f t="shared" si="0"/>
        <v>4</v>
      </c>
      <c r="D10" s="7" t="s">
        <v>9</v>
      </c>
      <c r="E10" s="8" t="s">
        <v>10</v>
      </c>
      <c r="F10" s="34">
        <v>17130</v>
      </c>
      <c r="G10" s="35" t="s">
        <v>50</v>
      </c>
      <c r="H10" s="36"/>
    </row>
    <row r="11" spans="1:8" x14ac:dyDescent="0.35">
      <c r="A11" s="5">
        <f t="shared" si="0"/>
        <v>5</v>
      </c>
      <c r="D11" s="9"/>
      <c r="E11" s="10"/>
      <c r="F11" s="37" t="s">
        <v>51</v>
      </c>
      <c r="G11" s="38" t="s">
        <v>52</v>
      </c>
      <c r="H11" s="39" t="s">
        <v>53</v>
      </c>
    </row>
    <row r="12" spans="1:8" x14ac:dyDescent="0.35">
      <c r="A12" s="5">
        <f t="shared" si="0"/>
        <v>6</v>
      </c>
      <c r="B12" s="11" t="s">
        <v>11</v>
      </c>
      <c r="C12" s="11" t="s">
        <v>12</v>
      </c>
      <c r="D12" s="12" t="s">
        <v>13</v>
      </c>
      <c r="E12" s="13"/>
      <c r="F12" s="40" t="s">
        <v>54</v>
      </c>
      <c r="G12" s="12" t="s">
        <v>55</v>
      </c>
      <c r="H12" s="41" t="s">
        <v>56</v>
      </c>
    </row>
    <row r="13" spans="1:8" x14ac:dyDescent="0.35">
      <c r="A13" s="5">
        <f t="shared" si="0"/>
        <v>7</v>
      </c>
      <c r="B13" s="14" t="s">
        <v>14</v>
      </c>
      <c r="C13" s="14"/>
      <c r="D13" s="15">
        <v>318916</v>
      </c>
      <c r="E13" s="16"/>
      <c r="F13" s="42">
        <v>0</v>
      </c>
      <c r="G13" s="15">
        <v>0</v>
      </c>
      <c r="H13" s="43">
        <v>0</v>
      </c>
    </row>
    <row r="14" spans="1:8" x14ac:dyDescent="0.35">
      <c r="A14" s="5">
        <f t="shared" si="0"/>
        <v>8</v>
      </c>
      <c r="B14" s="14" t="s">
        <v>15</v>
      </c>
      <c r="C14" s="14"/>
      <c r="D14" s="15">
        <v>22569.3</v>
      </c>
      <c r="E14" s="16"/>
      <c r="F14" s="42">
        <v>0</v>
      </c>
      <c r="G14" s="15">
        <v>0</v>
      </c>
      <c r="H14" s="43">
        <v>0</v>
      </c>
    </row>
    <row r="15" spans="1:8" x14ac:dyDescent="0.35">
      <c r="A15" s="5">
        <f t="shared" si="0"/>
        <v>9</v>
      </c>
      <c r="B15" s="14" t="s">
        <v>16</v>
      </c>
      <c r="C15" s="14"/>
      <c r="D15" s="15">
        <v>60471175.100000001</v>
      </c>
      <c r="E15" s="16"/>
      <c r="F15" s="42">
        <v>0</v>
      </c>
      <c r="G15" s="15">
        <v>0</v>
      </c>
      <c r="H15" s="43">
        <v>0</v>
      </c>
    </row>
    <row r="16" spans="1:8" x14ac:dyDescent="0.35">
      <c r="A16" s="5">
        <f t="shared" si="0"/>
        <v>10</v>
      </c>
      <c r="B16" s="14" t="s">
        <v>17</v>
      </c>
      <c r="C16" s="14"/>
      <c r="D16" s="15">
        <v>19986400</v>
      </c>
      <c r="E16" s="16"/>
      <c r="F16" s="42">
        <v>0</v>
      </c>
      <c r="G16" s="15">
        <v>0</v>
      </c>
      <c r="H16" s="43">
        <v>0</v>
      </c>
    </row>
    <row r="17" spans="1:8" x14ac:dyDescent="0.35">
      <c r="A17" s="5">
        <f t="shared" si="0"/>
        <v>11</v>
      </c>
      <c r="B17" s="14" t="s">
        <v>18</v>
      </c>
      <c r="C17" s="14"/>
      <c r="D17" s="15">
        <v>277642.16352</v>
      </c>
      <c r="E17" s="16"/>
      <c r="F17" s="42">
        <v>1</v>
      </c>
      <c r="G17" s="15">
        <v>277642.16352</v>
      </c>
      <c r="H17" s="43">
        <v>8.3000000000000001E-4</v>
      </c>
    </row>
    <row r="18" spans="1:8" x14ac:dyDescent="0.35">
      <c r="A18" s="5">
        <f t="shared" si="0"/>
        <v>12</v>
      </c>
      <c r="B18" s="17">
        <v>27</v>
      </c>
      <c r="C18" s="17"/>
      <c r="D18" s="15">
        <v>80869.600000000006</v>
      </c>
      <c r="E18" s="16"/>
      <c r="F18" s="42">
        <v>0</v>
      </c>
      <c r="G18" s="15">
        <v>0</v>
      </c>
      <c r="H18" s="43">
        <v>0</v>
      </c>
    </row>
    <row r="19" spans="1:8" x14ac:dyDescent="0.35">
      <c r="A19" s="5">
        <f t="shared" si="0"/>
        <v>13</v>
      </c>
      <c r="B19" s="5" t="s">
        <v>19</v>
      </c>
      <c r="C19" s="18" t="s">
        <v>20</v>
      </c>
      <c r="D19" s="19">
        <v>1570103</v>
      </c>
      <c r="E19" s="20"/>
      <c r="F19" s="44">
        <v>0</v>
      </c>
      <c r="G19" s="19">
        <v>0</v>
      </c>
      <c r="H19" s="45">
        <v>0</v>
      </c>
    </row>
    <row r="20" spans="1:8" x14ac:dyDescent="0.35">
      <c r="A20" s="5">
        <f t="shared" si="0"/>
        <v>14</v>
      </c>
      <c r="B20" s="17"/>
      <c r="C20" s="21" t="s">
        <v>21</v>
      </c>
      <c r="D20" s="15">
        <v>2126826.5</v>
      </c>
      <c r="E20" s="16"/>
      <c r="F20" s="42">
        <v>0</v>
      </c>
      <c r="G20" s="15">
        <v>0</v>
      </c>
      <c r="H20" s="43">
        <v>0</v>
      </c>
    </row>
    <row r="21" spans="1:8" x14ac:dyDescent="0.35">
      <c r="A21" s="5">
        <f t="shared" si="0"/>
        <v>15</v>
      </c>
      <c r="B21" s="5" t="s">
        <v>22</v>
      </c>
      <c r="C21" s="18" t="s">
        <v>20</v>
      </c>
      <c r="D21" s="19">
        <v>405389.26339126914</v>
      </c>
      <c r="E21" s="20"/>
      <c r="F21" s="44">
        <v>1</v>
      </c>
      <c r="G21" s="19">
        <v>405389.26339126914</v>
      </c>
      <c r="H21" s="45">
        <v>8.3000000000000001E-4</v>
      </c>
    </row>
    <row r="22" spans="1:8" x14ac:dyDescent="0.35">
      <c r="A22" s="5">
        <f t="shared" si="0"/>
        <v>16</v>
      </c>
      <c r="B22" s="17"/>
      <c r="C22" s="21" t="s">
        <v>21</v>
      </c>
      <c r="D22" s="15">
        <v>803152.63660873112</v>
      </c>
      <c r="E22" s="16"/>
      <c r="F22" s="42">
        <v>1</v>
      </c>
      <c r="G22" s="15">
        <v>803152.63660873112</v>
      </c>
      <c r="H22" s="43">
        <v>8.3000000000000001E-4</v>
      </c>
    </row>
    <row r="23" spans="1:8" x14ac:dyDescent="0.35">
      <c r="A23" s="5">
        <f t="shared" si="0"/>
        <v>17</v>
      </c>
      <c r="B23" s="5" t="s">
        <v>23</v>
      </c>
      <c r="C23" s="18" t="s">
        <v>20</v>
      </c>
      <c r="D23" s="19">
        <v>0</v>
      </c>
      <c r="E23" s="20"/>
      <c r="F23" s="44">
        <v>0</v>
      </c>
      <c r="G23" s="19">
        <v>0</v>
      </c>
      <c r="H23" s="45">
        <v>0</v>
      </c>
    </row>
    <row r="24" spans="1:8" x14ac:dyDescent="0.35">
      <c r="A24" s="5">
        <f t="shared" si="0"/>
        <v>18</v>
      </c>
      <c r="B24" s="17"/>
      <c r="C24" s="21" t="s">
        <v>21</v>
      </c>
      <c r="D24" s="15">
        <v>0</v>
      </c>
      <c r="E24" s="16"/>
      <c r="F24" s="42">
        <v>0</v>
      </c>
      <c r="G24" s="15">
        <v>0</v>
      </c>
      <c r="H24" s="43">
        <v>0</v>
      </c>
    </row>
    <row r="25" spans="1:8" x14ac:dyDescent="0.35">
      <c r="A25" s="5">
        <f t="shared" si="0"/>
        <v>19</v>
      </c>
      <c r="B25" s="5" t="s">
        <v>24</v>
      </c>
      <c r="C25" s="18" t="s">
        <v>20</v>
      </c>
      <c r="D25" s="19">
        <v>0</v>
      </c>
      <c r="E25" s="20"/>
      <c r="F25" s="44">
        <v>1</v>
      </c>
      <c r="G25" s="19">
        <v>0</v>
      </c>
      <c r="H25" s="45">
        <v>8.3000000000000001E-4</v>
      </c>
    </row>
    <row r="26" spans="1:8" x14ac:dyDescent="0.35">
      <c r="A26" s="5">
        <f t="shared" si="0"/>
        <v>20</v>
      </c>
      <c r="B26" s="17"/>
      <c r="C26" s="21" t="s">
        <v>21</v>
      </c>
      <c r="D26" s="22">
        <v>0</v>
      </c>
      <c r="E26" s="16"/>
      <c r="F26" s="42">
        <v>1</v>
      </c>
      <c r="G26" s="15">
        <v>0</v>
      </c>
      <c r="H26" s="43">
        <v>8.3000000000000001E-4</v>
      </c>
    </row>
    <row r="27" spans="1:8" x14ac:dyDescent="0.35">
      <c r="A27" s="5">
        <f t="shared" si="0"/>
        <v>21</v>
      </c>
      <c r="B27" s="5" t="s">
        <v>25</v>
      </c>
      <c r="C27" s="18" t="s">
        <v>20</v>
      </c>
      <c r="D27" s="19">
        <v>148852.71949366332</v>
      </c>
      <c r="E27" s="20"/>
      <c r="F27" s="44">
        <v>1</v>
      </c>
      <c r="G27" s="19">
        <v>148852.71949366332</v>
      </c>
      <c r="H27" s="45">
        <v>8.3000000000000001E-4</v>
      </c>
    </row>
    <row r="28" spans="1:8" x14ac:dyDescent="0.35">
      <c r="A28" s="5">
        <f t="shared" si="0"/>
        <v>22</v>
      </c>
      <c r="B28" s="17"/>
      <c r="C28" s="21" t="s">
        <v>21</v>
      </c>
      <c r="D28" s="15">
        <v>298848.4950063366</v>
      </c>
      <c r="E28" s="16"/>
      <c r="F28" s="42">
        <v>1</v>
      </c>
      <c r="G28" s="15">
        <v>298848.4950063366</v>
      </c>
      <c r="H28" s="43">
        <v>8.3000000000000001E-4</v>
      </c>
    </row>
    <row r="29" spans="1:8" x14ac:dyDescent="0.35">
      <c r="A29" s="5">
        <f t="shared" si="0"/>
        <v>23</v>
      </c>
      <c r="B29" s="5" t="s">
        <v>26</v>
      </c>
      <c r="C29" s="18" t="s">
        <v>20</v>
      </c>
      <c r="D29" s="23">
        <v>0</v>
      </c>
      <c r="E29" s="24"/>
      <c r="F29" s="46">
        <v>1</v>
      </c>
      <c r="G29" s="23">
        <v>0</v>
      </c>
      <c r="H29" s="47">
        <v>8.3000000000000001E-4</v>
      </c>
    </row>
    <row r="30" spans="1:8" x14ac:dyDescent="0.35">
      <c r="A30" s="5">
        <f t="shared" si="0"/>
        <v>24</v>
      </c>
      <c r="B30" s="5"/>
      <c r="C30" s="21" t="s">
        <v>21</v>
      </c>
      <c r="D30" s="15">
        <v>0</v>
      </c>
      <c r="E30" s="16"/>
      <c r="F30" s="42">
        <v>1</v>
      </c>
      <c r="G30" s="15">
        <v>0</v>
      </c>
      <c r="H30" s="43">
        <v>8.3000000000000001E-4</v>
      </c>
    </row>
    <row r="31" spans="1:8" x14ac:dyDescent="0.35">
      <c r="A31" s="5">
        <f t="shared" si="0"/>
        <v>25</v>
      </c>
      <c r="B31" s="5" t="s">
        <v>27</v>
      </c>
      <c r="C31" s="18" t="s">
        <v>20</v>
      </c>
      <c r="D31" s="19">
        <v>701174.7</v>
      </c>
      <c r="E31" s="20"/>
      <c r="F31" s="44">
        <v>0</v>
      </c>
      <c r="G31" s="19">
        <v>0</v>
      </c>
      <c r="H31" s="45">
        <v>0</v>
      </c>
    </row>
    <row r="32" spans="1:8" x14ac:dyDescent="0.35">
      <c r="A32" s="5">
        <f t="shared" si="0"/>
        <v>26</v>
      </c>
      <c r="B32" s="5"/>
      <c r="C32" s="18" t="s">
        <v>21</v>
      </c>
      <c r="D32" s="19">
        <v>698883.6</v>
      </c>
      <c r="E32" s="20"/>
      <c r="F32" s="44">
        <v>0</v>
      </c>
      <c r="G32" s="19">
        <v>0</v>
      </c>
      <c r="H32" s="45">
        <v>0</v>
      </c>
    </row>
    <row r="33" spans="1:8" x14ac:dyDescent="0.35">
      <c r="A33" s="5">
        <f t="shared" si="0"/>
        <v>27</v>
      </c>
      <c r="B33" s="5"/>
      <c r="C33" s="18" t="s">
        <v>28</v>
      </c>
      <c r="D33" s="19">
        <v>213653.7</v>
      </c>
      <c r="E33" s="20"/>
      <c r="F33" s="44">
        <v>0</v>
      </c>
      <c r="G33" s="19">
        <v>0</v>
      </c>
      <c r="H33" s="45">
        <v>0</v>
      </c>
    </row>
    <row r="34" spans="1:8" x14ac:dyDescent="0.35">
      <c r="A34" s="5">
        <f t="shared" si="0"/>
        <v>28</v>
      </c>
      <c r="B34" s="5"/>
      <c r="C34" s="18" t="s">
        <v>29</v>
      </c>
      <c r="D34" s="19">
        <v>43633.5</v>
      </c>
      <c r="E34" s="20"/>
      <c r="F34" s="44">
        <v>0</v>
      </c>
      <c r="G34" s="19">
        <v>0</v>
      </c>
      <c r="H34" s="45">
        <v>0</v>
      </c>
    </row>
    <row r="35" spans="1:8" x14ac:dyDescent="0.35">
      <c r="A35" s="5">
        <f t="shared" si="0"/>
        <v>29</v>
      </c>
      <c r="B35" s="5"/>
      <c r="C35" s="18" t="s">
        <v>30</v>
      </c>
      <c r="D35" s="19">
        <v>0</v>
      </c>
      <c r="E35" s="20"/>
      <c r="F35" s="44">
        <v>0</v>
      </c>
      <c r="G35" s="19">
        <v>0</v>
      </c>
      <c r="H35" s="45">
        <v>0</v>
      </c>
    </row>
    <row r="36" spans="1:8" x14ac:dyDescent="0.35">
      <c r="A36" s="5">
        <f t="shared" si="0"/>
        <v>30</v>
      </c>
      <c r="B36" s="17"/>
      <c r="C36" s="21" t="s">
        <v>31</v>
      </c>
      <c r="D36" s="15">
        <v>0</v>
      </c>
      <c r="E36" s="16"/>
      <c r="F36" s="42">
        <v>0</v>
      </c>
      <c r="G36" s="15">
        <v>0</v>
      </c>
      <c r="H36" s="43">
        <v>0</v>
      </c>
    </row>
    <row r="37" spans="1:8" x14ac:dyDescent="0.35">
      <c r="A37" s="5">
        <f t="shared" si="0"/>
        <v>31</v>
      </c>
      <c r="B37" s="5" t="s">
        <v>32</v>
      </c>
      <c r="C37" s="18" t="s">
        <v>20</v>
      </c>
      <c r="D37" s="19">
        <v>1266148.1421839348</v>
      </c>
      <c r="E37" s="20"/>
      <c r="F37" s="44">
        <v>1</v>
      </c>
      <c r="G37" s="19">
        <v>1266148.1421839348</v>
      </c>
      <c r="H37" s="45">
        <v>8.3000000000000001E-4</v>
      </c>
    </row>
    <row r="38" spans="1:8" x14ac:dyDescent="0.35">
      <c r="A38" s="5">
        <f t="shared" si="0"/>
        <v>32</v>
      </c>
      <c r="B38" s="5"/>
      <c r="C38" s="18" t="s">
        <v>21</v>
      </c>
      <c r="D38" s="19">
        <v>871827.239127715</v>
      </c>
      <c r="E38" s="20"/>
      <c r="F38" s="44">
        <v>1</v>
      </c>
      <c r="G38" s="19">
        <v>871827.239127715</v>
      </c>
      <c r="H38" s="45">
        <v>8.3000000000000001E-4</v>
      </c>
    </row>
    <row r="39" spans="1:8" x14ac:dyDescent="0.35">
      <c r="A39" s="5">
        <f t="shared" si="0"/>
        <v>33</v>
      </c>
      <c r="B39" s="5"/>
      <c r="C39" s="18" t="s">
        <v>28</v>
      </c>
      <c r="D39" s="19">
        <v>146522.52953330288</v>
      </c>
      <c r="E39" s="20"/>
      <c r="F39" s="44">
        <v>1</v>
      </c>
      <c r="G39" s="19">
        <v>146522.52953330288</v>
      </c>
      <c r="H39" s="45">
        <v>8.3000000000000001E-4</v>
      </c>
    </row>
    <row r="40" spans="1:8" x14ac:dyDescent="0.35">
      <c r="A40" s="5">
        <f t="shared" si="0"/>
        <v>34</v>
      </c>
      <c r="B40" s="5"/>
      <c r="C40" s="18" t="s">
        <v>29</v>
      </c>
      <c r="D40" s="19">
        <v>10866.561995046666</v>
      </c>
      <c r="E40" s="20"/>
      <c r="F40" s="44">
        <v>1</v>
      </c>
      <c r="G40" s="19">
        <v>10866.561995046666</v>
      </c>
      <c r="H40" s="45">
        <v>8.3000000000000001E-4</v>
      </c>
    </row>
    <row r="41" spans="1:8" x14ac:dyDescent="0.35">
      <c r="A41" s="5">
        <f t="shared" si="0"/>
        <v>35</v>
      </c>
      <c r="B41" s="5"/>
      <c r="C41" s="18" t="s">
        <v>30</v>
      </c>
      <c r="D41" s="19">
        <v>0</v>
      </c>
      <c r="E41" s="20"/>
      <c r="F41" s="44">
        <v>1</v>
      </c>
      <c r="G41" s="19">
        <v>0</v>
      </c>
      <c r="H41" s="45">
        <v>8.3000000000000001E-4</v>
      </c>
    </row>
    <row r="42" spans="1:8" x14ac:dyDescent="0.35">
      <c r="A42" s="5">
        <f t="shared" si="0"/>
        <v>36</v>
      </c>
      <c r="B42" s="17"/>
      <c r="C42" s="21" t="s">
        <v>31</v>
      </c>
      <c r="D42" s="15">
        <v>0</v>
      </c>
      <c r="E42" s="16"/>
      <c r="F42" s="42">
        <v>1</v>
      </c>
      <c r="G42" s="15">
        <v>0</v>
      </c>
      <c r="H42" s="43">
        <v>8.3000000000000001E-4</v>
      </c>
    </row>
    <row r="43" spans="1:8" x14ac:dyDescent="0.35">
      <c r="A43" s="5">
        <f t="shared" si="0"/>
        <v>37</v>
      </c>
      <c r="B43" s="5" t="s">
        <v>33</v>
      </c>
      <c r="C43" s="18" t="s">
        <v>20</v>
      </c>
      <c r="D43" s="19">
        <v>217852.64307951118</v>
      </c>
      <c r="E43" s="20"/>
      <c r="F43" s="44">
        <v>1</v>
      </c>
      <c r="G43" s="19">
        <v>217852.64307951118</v>
      </c>
      <c r="H43" s="45">
        <v>8.3000000000000001E-4</v>
      </c>
    </row>
    <row r="44" spans="1:8" x14ac:dyDescent="0.35">
      <c r="A44" s="5">
        <f t="shared" si="0"/>
        <v>38</v>
      </c>
      <c r="B44" s="5"/>
      <c r="C44" s="18" t="s">
        <v>21</v>
      </c>
      <c r="D44" s="19">
        <v>435705.28615902236</v>
      </c>
      <c r="E44" s="20"/>
      <c r="F44" s="44">
        <v>1</v>
      </c>
      <c r="G44" s="19">
        <v>435705.28615902236</v>
      </c>
      <c r="H44" s="45">
        <v>8.3000000000000001E-4</v>
      </c>
    </row>
    <row r="45" spans="1:8" x14ac:dyDescent="0.35">
      <c r="A45" s="5">
        <f t="shared" si="0"/>
        <v>39</v>
      </c>
      <c r="B45" s="5"/>
      <c r="C45" s="18" t="s">
        <v>28</v>
      </c>
      <c r="D45" s="19">
        <v>435705.28615902236</v>
      </c>
      <c r="E45" s="20"/>
      <c r="F45" s="44">
        <v>1</v>
      </c>
      <c r="G45" s="19">
        <v>435705.28615902236</v>
      </c>
      <c r="H45" s="45">
        <v>8.3000000000000001E-4</v>
      </c>
    </row>
    <row r="46" spans="1:8" x14ac:dyDescent="0.35">
      <c r="A46" s="5">
        <f t="shared" si="0"/>
        <v>40</v>
      </c>
      <c r="B46" s="5"/>
      <c r="C46" s="18" t="s">
        <v>29</v>
      </c>
      <c r="D46" s="19">
        <v>665436.34460244386</v>
      </c>
      <c r="E46" s="20"/>
      <c r="F46" s="44">
        <v>1</v>
      </c>
      <c r="G46" s="19">
        <v>665436.34460244386</v>
      </c>
      <c r="H46" s="45">
        <v>8.3000000000000001E-4</v>
      </c>
    </row>
    <row r="47" spans="1:8" x14ac:dyDescent="0.35">
      <c r="A47" s="5">
        <f t="shared" si="0"/>
        <v>41</v>
      </c>
      <c r="B47" s="5"/>
      <c r="C47" s="18" t="s">
        <v>30</v>
      </c>
      <c r="D47" s="19">
        <v>0</v>
      </c>
      <c r="E47" s="20"/>
      <c r="F47" s="44">
        <v>1</v>
      </c>
      <c r="G47" s="19">
        <v>0</v>
      </c>
      <c r="H47" s="45">
        <v>8.3000000000000001E-4</v>
      </c>
    </row>
    <row r="48" spans="1:8" x14ac:dyDescent="0.35">
      <c r="A48" s="5">
        <f t="shared" si="0"/>
        <v>42</v>
      </c>
      <c r="B48" s="17"/>
      <c r="C48" s="21" t="s">
        <v>31</v>
      </c>
      <c r="D48" s="15">
        <v>0</v>
      </c>
      <c r="E48" s="16"/>
      <c r="F48" s="42">
        <v>1</v>
      </c>
      <c r="G48" s="15">
        <v>0</v>
      </c>
      <c r="H48" s="43">
        <v>8.3000000000000001E-4</v>
      </c>
    </row>
    <row r="49" spans="1:8" x14ac:dyDescent="0.35">
      <c r="A49" s="5">
        <f t="shared" si="0"/>
        <v>43</v>
      </c>
      <c r="B49" s="5" t="s">
        <v>34</v>
      </c>
      <c r="C49" s="18" t="s">
        <v>20</v>
      </c>
      <c r="D49" s="19">
        <v>840318.28913812735</v>
      </c>
      <c r="E49" s="20"/>
      <c r="F49" s="44">
        <v>1</v>
      </c>
      <c r="G49" s="19">
        <v>840318.28913812735</v>
      </c>
      <c r="H49" s="45">
        <v>8.3000000000000001E-4</v>
      </c>
    </row>
    <row r="50" spans="1:8" x14ac:dyDescent="0.35">
      <c r="A50" s="5">
        <f t="shared" si="0"/>
        <v>44</v>
      </c>
      <c r="B50" s="5"/>
      <c r="C50" s="18" t="s">
        <v>21</v>
      </c>
      <c r="D50" s="19">
        <v>1062417.1455207404</v>
      </c>
      <c r="E50" s="20"/>
      <c r="F50" s="44">
        <v>1</v>
      </c>
      <c r="G50" s="19">
        <v>1062417.1455207404</v>
      </c>
      <c r="H50" s="45">
        <v>8.3000000000000001E-4</v>
      </c>
    </row>
    <row r="51" spans="1:8" x14ac:dyDescent="0.35">
      <c r="A51" s="5">
        <f t="shared" si="0"/>
        <v>45</v>
      </c>
      <c r="B51" s="5"/>
      <c r="C51" s="18" t="s">
        <v>28</v>
      </c>
      <c r="D51" s="19">
        <v>936547.2792859514</v>
      </c>
      <c r="E51" s="20"/>
      <c r="F51" s="44">
        <v>1</v>
      </c>
      <c r="G51" s="19">
        <v>936547.2792859514</v>
      </c>
      <c r="H51" s="45">
        <v>8.3000000000000001E-4</v>
      </c>
    </row>
    <row r="52" spans="1:8" x14ac:dyDescent="0.35">
      <c r="A52" s="5">
        <f t="shared" si="0"/>
        <v>46</v>
      </c>
      <c r="B52" s="5"/>
      <c r="C52" s="18" t="s">
        <v>29</v>
      </c>
      <c r="D52" s="19">
        <v>2527102.6120563564</v>
      </c>
      <c r="E52" s="20"/>
      <c r="F52" s="44">
        <v>1</v>
      </c>
      <c r="G52" s="19">
        <v>2527102.6120563564</v>
      </c>
      <c r="H52" s="45">
        <v>8.3000000000000001E-4</v>
      </c>
    </row>
    <row r="53" spans="1:8" x14ac:dyDescent="0.35">
      <c r="A53" s="5">
        <f t="shared" si="0"/>
        <v>47</v>
      </c>
      <c r="B53" s="5"/>
      <c r="C53" s="18" t="s">
        <v>30</v>
      </c>
      <c r="D53" s="19">
        <v>1239685.5839988254</v>
      </c>
      <c r="E53" s="20"/>
      <c r="F53" s="44">
        <v>1</v>
      </c>
      <c r="G53" s="19">
        <v>1239685.5839988254</v>
      </c>
      <c r="H53" s="45">
        <v>8.3000000000000001E-4</v>
      </c>
    </row>
    <row r="54" spans="1:8" x14ac:dyDescent="0.35">
      <c r="A54" s="5">
        <f t="shared" si="0"/>
        <v>48</v>
      </c>
      <c r="B54" s="17"/>
      <c r="C54" s="21" t="s">
        <v>31</v>
      </c>
      <c r="D54" s="22">
        <v>0</v>
      </c>
      <c r="E54" s="16"/>
      <c r="F54" s="42">
        <v>1</v>
      </c>
      <c r="G54" s="15">
        <v>0</v>
      </c>
      <c r="H54" s="43">
        <v>8.3000000000000001E-4</v>
      </c>
    </row>
    <row r="55" spans="1:8" x14ac:dyDescent="0.35">
      <c r="A55" s="5">
        <f t="shared" si="0"/>
        <v>49</v>
      </c>
      <c r="B55" s="5" t="s">
        <v>35</v>
      </c>
      <c r="C55" s="18" t="s">
        <v>20</v>
      </c>
      <c r="D55" s="19">
        <v>226931.87075753463</v>
      </c>
      <c r="E55" s="20"/>
      <c r="F55" s="44">
        <v>0</v>
      </c>
      <c r="G55" s="19">
        <v>0</v>
      </c>
      <c r="H55" s="45">
        <v>0</v>
      </c>
    </row>
    <row r="56" spans="1:8" x14ac:dyDescent="0.35">
      <c r="A56" s="5">
        <f t="shared" si="0"/>
        <v>50</v>
      </c>
      <c r="B56" s="5"/>
      <c r="C56" s="18" t="s">
        <v>21</v>
      </c>
      <c r="D56" s="19">
        <v>425616.39690252516</v>
      </c>
      <c r="E56" s="20"/>
      <c r="F56" s="44">
        <v>0</v>
      </c>
      <c r="G56" s="19">
        <v>0</v>
      </c>
      <c r="H56" s="45">
        <v>0</v>
      </c>
    </row>
    <row r="57" spans="1:8" x14ac:dyDescent="0.35">
      <c r="A57" s="5">
        <f t="shared" si="0"/>
        <v>51</v>
      </c>
      <c r="B57" s="5"/>
      <c r="C57" s="18" t="s">
        <v>28</v>
      </c>
      <c r="D57" s="19">
        <v>194048.49713530636</v>
      </c>
      <c r="E57" s="20"/>
      <c r="F57" s="44">
        <v>0</v>
      </c>
      <c r="G57" s="19">
        <v>0</v>
      </c>
      <c r="H57" s="45">
        <v>0</v>
      </c>
    </row>
    <row r="58" spans="1:8" x14ac:dyDescent="0.35">
      <c r="A58" s="5">
        <f t="shared" si="0"/>
        <v>52</v>
      </c>
      <c r="B58" s="5"/>
      <c r="C58" s="18" t="s">
        <v>29</v>
      </c>
      <c r="D58" s="19">
        <v>93667.075204633904</v>
      </c>
      <c r="E58" s="20"/>
      <c r="F58" s="44">
        <v>0</v>
      </c>
      <c r="G58" s="19">
        <v>0</v>
      </c>
      <c r="H58" s="45">
        <v>0</v>
      </c>
    </row>
    <row r="59" spans="1:8" x14ac:dyDescent="0.35">
      <c r="A59" s="5">
        <f t="shared" si="0"/>
        <v>53</v>
      </c>
      <c r="B59" s="5"/>
      <c r="C59" s="18" t="s">
        <v>30</v>
      </c>
      <c r="D59" s="19">
        <v>0</v>
      </c>
      <c r="E59" s="20"/>
      <c r="F59" s="44">
        <v>0</v>
      </c>
      <c r="G59" s="19">
        <v>0</v>
      </c>
      <c r="H59" s="45">
        <v>0</v>
      </c>
    </row>
    <row r="60" spans="1:8" x14ac:dyDescent="0.35">
      <c r="A60" s="5">
        <f t="shared" si="0"/>
        <v>54</v>
      </c>
      <c r="B60" s="17"/>
      <c r="C60" s="21" t="s">
        <v>31</v>
      </c>
      <c r="D60" s="15">
        <v>0</v>
      </c>
      <c r="E60" s="16"/>
      <c r="F60" s="42">
        <v>0</v>
      </c>
      <c r="G60" s="15">
        <v>0</v>
      </c>
      <c r="H60" s="43">
        <v>0</v>
      </c>
    </row>
    <row r="61" spans="1:8" x14ac:dyDescent="0.35">
      <c r="A61" s="5">
        <f t="shared" si="0"/>
        <v>55</v>
      </c>
      <c r="B61" s="5" t="s">
        <v>36</v>
      </c>
      <c r="C61" s="18" t="s">
        <v>20</v>
      </c>
      <c r="D61" s="19">
        <v>128853.19376431129</v>
      </c>
      <c r="E61" s="20"/>
      <c r="F61" s="44">
        <v>1</v>
      </c>
      <c r="G61" s="19">
        <v>128853.19376431129</v>
      </c>
      <c r="H61" s="45">
        <v>8.3000000000000001E-4</v>
      </c>
    </row>
    <row r="62" spans="1:8" x14ac:dyDescent="0.35">
      <c r="A62" s="5">
        <f t="shared" si="0"/>
        <v>56</v>
      </c>
      <c r="B62" s="5"/>
      <c r="C62" s="18" t="s">
        <v>21</v>
      </c>
      <c r="D62" s="19">
        <v>91078.806235688724</v>
      </c>
      <c r="E62" s="20"/>
      <c r="F62" s="44">
        <v>1</v>
      </c>
      <c r="G62" s="19">
        <v>91078.806235688724</v>
      </c>
      <c r="H62" s="45">
        <v>8.3000000000000001E-4</v>
      </c>
    </row>
    <row r="63" spans="1:8" x14ac:dyDescent="0.35">
      <c r="A63" s="5">
        <f t="shared" si="0"/>
        <v>57</v>
      </c>
      <c r="B63" s="5"/>
      <c r="C63" s="18" t="s">
        <v>28</v>
      </c>
      <c r="D63" s="19">
        <v>0</v>
      </c>
      <c r="E63" s="20"/>
      <c r="F63" s="44">
        <v>1</v>
      </c>
      <c r="G63" s="19">
        <v>0</v>
      </c>
      <c r="H63" s="45">
        <v>8.3000000000000001E-4</v>
      </c>
    </row>
    <row r="64" spans="1:8" x14ac:dyDescent="0.35">
      <c r="A64" s="5">
        <f t="shared" si="0"/>
        <v>58</v>
      </c>
      <c r="B64" s="5"/>
      <c r="C64" s="18" t="s">
        <v>29</v>
      </c>
      <c r="D64" s="19">
        <v>0</v>
      </c>
      <c r="E64" s="20"/>
      <c r="F64" s="44">
        <v>1</v>
      </c>
      <c r="G64" s="19">
        <v>0</v>
      </c>
      <c r="H64" s="45">
        <v>8.3000000000000001E-4</v>
      </c>
    </row>
    <row r="65" spans="1:8" x14ac:dyDescent="0.35">
      <c r="A65" s="5">
        <f t="shared" si="0"/>
        <v>59</v>
      </c>
      <c r="B65" s="5"/>
      <c r="C65" s="18" t="s">
        <v>30</v>
      </c>
      <c r="D65" s="19">
        <v>0</v>
      </c>
      <c r="E65" s="20"/>
      <c r="F65" s="44">
        <v>1</v>
      </c>
      <c r="G65" s="19">
        <v>0</v>
      </c>
      <c r="H65" s="45">
        <v>8.3000000000000001E-4</v>
      </c>
    </row>
    <row r="66" spans="1:8" x14ac:dyDescent="0.35">
      <c r="A66" s="5">
        <f t="shared" si="0"/>
        <v>60</v>
      </c>
      <c r="B66" s="17"/>
      <c r="C66" s="21" t="s">
        <v>31</v>
      </c>
      <c r="D66" s="15">
        <v>0</v>
      </c>
      <c r="E66" s="16"/>
      <c r="F66" s="42">
        <v>1</v>
      </c>
      <c r="G66" s="15">
        <v>0</v>
      </c>
      <c r="H66" s="43">
        <v>8.3000000000000001E-4</v>
      </c>
    </row>
    <row r="67" spans="1:8" x14ac:dyDescent="0.35">
      <c r="A67" s="5">
        <f t="shared" si="0"/>
        <v>61</v>
      </c>
      <c r="B67" s="5" t="s">
        <v>37</v>
      </c>
      <c r="C67" s="18" t="s">
        <v>20</v>
      </c>
      <c r="D67" s="19">
        <v>0</v>
      </c>
      <c r="E67" s="20"/>
      <c r="F67" s="44">
        <v>1</v>
      </c>
      <c r="G67" s="19">
        <v>0</v>
      </c>
      <c r="H67" s="45">
        <v>8.3000000000000001E-4</v>
      </c>
    </row>
    <row r="68" spans="1:8" x14ac:dyDescent="0.35">
      <c r="A68" s="5">
        <f t="shared" si="0"/>
        <v>62</v>
      </c>
      <c r="B68" s="5"/>
      <c r="C68" s="18" t="s">
        <v>21</v>
      </c>
      <c r="D68" s="19">
        <v>0</v>
      </c>
      <c r="E68" s="20"/>
      <c r="F68" s="44">
        <v>1</v>
      </c>
      <c r="G68" s="19">
        <v>0</v>
      </c>
      <c r="H68" s="45">
        <v>8.3000000000000001E-4</v>
      </c>
    </row>
    <row r="69" spans="1:8" x14ac:dyDescent="0.35">
      <c r="A69" s="5">
        <f t="shared" si="0"/>
        <v>63</v>
      </c>
      <c r="B69" s="5"/>
      <c r="C69" s="18" t="s">
        <v>28</v>
      </c>
      <c r="D69" s="19">
        <v>0</v>
      </c>
      <c r="E69" s="20"/>
      <c r="F69" s="44">
        <v>1</v>
      </c>
      <c r="G69" s="19">
        <v>0</v>
      </c>
      <c r="H69" s="45">
        <v>8.3000000000000001E-4</v>
      </c>
    </row>
    <row r="70" spans="1:8" x14ac:dyDescent="0.35">
      <c r="A70" s="5">
        <f t="shared" si="0"/>
        <v>64</v>
      </c>
      <c r="B70" s="5"/>
      <c r="C70" s="18" t="s">
        <v>29</v>
      </c>
      <c r="D70" s="19">
        <v>0</v>
      </c>
      <c r="E70" s="20"/>
      <c r="F70" s="44">
        <v>1</v>
      </c>
      <c r="G70" s="19">
        <v>0</v>
      </c>
      <c r="H70" s="45">
        <v>8.3000000000000001E-4</v>
      </c>
    </row>
    <row r="71" spans="1:8" x14ac:dyDescent="0.35">
      <c r="A71" s="5">
        <f t="shared" si="0"/>
        <v>65</v>
      </c>
      <c r="B71" s="5"/>
      <c r="C71" s="18" t="s">
        <v>30</v>
      </c>
      <c r="D71" s="19">
        <v>0</v>
      </c>
      <c r="E71" s="20"/>
      <c r="F71" s="44">
        <v>1</v>
      </c>
      <c r="G71" s="19">
        <v>0</v>
      </c>
      <c r="H71" s="45">
        <v>8.3000000000000001E-4</v>
      </c>
    </row>
    <row r="72" spans="1:8" x14ac:dyDescent="0.35">
      <c r="A72" s="5">
        <f t="shared" si="0"/>
        <v>66</v>
      </c>
      <c r="B72" s="17"/>
      <c r="C72" s="21" t="s">
        <v>31</v>
      </c>
      <c r="D72" s="15">
        <v>0</v>
      </c>
      <c r="E72" s="16"/>
      <c r="F72" s="42">
        <v>1</v>
      </c>
      <c r="G72" s="15">
        <v>0</v>
      </c>
      <c r="H72" s="43">
        <v>8.3000000000000001E-4</v>
      </c>
    </row>
    <row r="73" spans="1:8" x14ac:dyDescent="0.35">
      <c r="A73" s="5">
        <f t="shared" ref="A73:A88" si="1">A72+1</f>
        <v>67</v>
      </c>
      <c r="B73" s="5" t="s">
        <v>38</v>
      </c>
      <c r="C73" s="18" t="s">
        <v>20</v>
      </c>
      <c r="D73" s="19">
        <v>830412.691773167</v>
      </c>
      <c r="E73" s="20"/>
      <c r="F73" s="44">
        <v>1</v>
      </c>
      <c r="G73" s="19">
        <v>830412.691773167</v>
      </c>
      <c r="H73" s="45">
        <v>8.3000000000000001E-4</v>
      </c>
    </row>
    <row r="74" spans="1:8" x14ac:dyDescent="0.35">
      <c r="A74" s="5">
        <f t="shared" si="1"/>
        <v>68</v>
      </c>
      <c r="B74" s="5"/>
      <c r="C74" s="18" t="s">
        <v>21</v>
      </c>
      <c r="D74" s="19">
        <v>1522701.1145343112</v>
      </c>
      <c r="E74" s="20"/>
      <c r="F74" s="44">
        <v>1</v>
      </c>
      <c r="G74" s="19">
        <v>1522701.1145343112</v>
      </c>
      <c r="H74" s="45">
        <v>8.3000000000000001E-4</v>
      </c>
    </row>
    <row r="75" spans="1:8" x14ac:dyDescent="0.35">
      <c r="A75" s="5">
        <f t="shared" si="1"/>
        <v>69</v>
      </c>
      <c r="B75" s="5"/>
      <c r="C75" s="18" t="s">
        <v>28</v>
      </c>
      <c r="D75" s="19">
        <v>1166628.4258088893</v>
      </c>
      <c r="E75" s="20"/>
      <c r="F75" s="44">
        <v>1</v>
      </c>
      <c r="G75" s="19">
        <v>1166628.4258088893</v>
      </c>
      <c r="H75" s="45">
        <v>8.3000000000000001E-4</v>
      </c>
    </row>
    <row r="76" spans="1:8" x14ac:dyDescent="0.35">
      <c r="A76" s="5">
        <f t="shared" si="1"/>
        <v>70</v>
      </c>
      <c r="B76" s="5"/>
      <c r="C76" s="18" t="s">
        <v>29</v>
      </c>
      <c r="D76" s="19">
        <v>2984748.9545244905</v>
      </c>
      <c r="E76" s="20"/>
      <c r="F76" s="44">
        <v>1</v>
      </c>
      <c r="G76" s="19">
        <v>2984748.9545244905</v>
      </c>
      <c r="H76" s="45">
        <v>8.3000000000000001E-4</v>
      </c>
    </row>
    <row r="77" spans="1:8" x14ac:dyDescent="0.35">
      <c r="A77" s="5">
        <f t="shared" si="1"/>
        <v>71</v>
      </c>
      <c r="B77" s="5"/>
      <c r="C77" s="18" t="s">
        <v>30</v>
      </c>
      <c r="D77" s="19">
        <v>1303638.2052591417</v>
      </c>
      <c r="E77" s="20"/>
      <c r="F77" s="44">
        <v>1</v>
      </c>
      <c r="G77" s="19">
        <v>1303638.2052591417</v>
      </c>
      <c r="H77" s="45">
        <v>8.3000000000000001E-4</v>
      </c>
    </row>
    <row r="78" spans="1:8" x14ac:dyDescent="0.35">
      <c r="A78" s="5">
        <f t="shared" si="1"/>
        <v>72</v>
      </c>
      <c r="B78" s="17"/>
      <c r="C78" s="21" t="s">
        <v>31</v>
      </c>
      <c r="D78" s="15">
        <v>0</v>
      </c>
      <c r="E78" s="16"/>
      <c r="F78" s="42">
        <v>1</v>
      </c>
      <c r="G78" s="15">
        <v>0</v>
      </c>
      <c r="H78" s="43">
        <v>8.3000000000000001E-4</v>
      </c>
    </row>
    <row r="79" spans="1:8" x14ac:dyDescent="0.35">
      <c r="A79" s="5">
        <f t="shared" si="1"/>
        <v>73</v>
      </c>
      <c r="B79" s="17" t="s">
        <v>39</v>
      </c>
      <c r="C79" s="17"/>
      <c r="D79" s="15">
        <v>0</v>
      </c>
      <c r="E79" s="16"/>
      <c r="F79" s="42">
        <v>1</v>
      </c>
      <c r="G79" s="15">
        <v>0</v>
      </c>
      <c r="H79" s="43">
        <v>8.3000000000000001E-4</v>
      </c>
    </row>
    <row r="80" spans="1:8" x14ac:dyDescent="0.35">
      <c r="A80" s="5">
        <f t="shared" si="1"/>
        <v>74</v>
      </c>
      <c r="B80" s="14" t="s">
        <v>40</v>
      </c>
      <c r="C80" s="14"/>
      <c r="D80" s="15">
        <v>0</v>
      </c>
      <c r="E80" s="16"/>
      <c r="F80" s="42">
        <v>1</v>
      </c>
      <c r="G80" s="15">
        <v>0</v>
      </c>
      <c r="H80" s="43">
        <v>8.3000000000000001E-4</v>
      </c>
    </row>
    <row r="81" spans="1:8" x14ac:dyDescent="0.35">
      <c r="A81" s="5">
        <f t="shared" si="1"/>
        <v>75</v>
      </c>
      <c r="B81" s="14" t="s">
        <v>41</v>
      </c>
      <c r="C81" s="14"/>
      <c r="D81" s="15"/>
      <c r="E81" s="16"/>
      <c r="F81" s="42"/>
      <c r="G81" s="15"/>
      <c r="H81" s="48"/>
    </row>
    <row r="82" spans="1:8" x14ac:dyDescent="0.35">
      <c r="A82" s="5">
        <f t="shared" si="1"/>
        <v>76</v>
      </c>
    </row>
    <row r="83" spans="1:8" x14ac:dyDescent="0.35">
      <c r="A83" s="5">
        <f t="shared" si="1"/>
        <v>77</v>
      </c>
      <c r="B83" s="2" t="s">
        <v>42</v>
      </c>
      <c r="D83" s="25">
        <v>107792550.45276001</v>
      </c>
      <c r="G83" s="26">
        <v>20618081.61276</v>
      </c>
      <c r="H83" s="49">
        <v>8.3000000000000001E-4</v>
      </c>
    </row>
    <row r="84" spans="1:8" x14ac:dyDescent="0.35">
      <c r="A84" s="5">
        <f t="shared" si="1"/>
        <v>78</v>
      </c>
      <c r="D84" s="26">
        <v>0</v>
      </c>
    </row>
    <row r="85" spans="1:8" ht="15" thickBot="1" x14ac:dyDescent="0.4">
      <c r="A85" s="5">
        <f t="shared" si="1"/>
        <v>79</v>
      </c>
      <c r="B85" s="27" t="s">
        <v>43</v>
      </c>
    </row>
    <row r="86" spans="1:8" ht="15" thickBot="1" x14ac:dyDescent="0.4">
      <c r="A86" s="5">
        <f t="shared" si="1"/>
        <v>80</v>
      </c>
      <c r="B86" s="28" t="s">
        <v>44</v>
      </c>
      <c r="C86" s="29"/>
      <c r="D86" s="30"/>
      <c r="E86" s="30"/>
      <c r="F86" s="50" t="s">
        <v>57</v>
      </c>
      <c r="G86" s="51"/>
      <c r="H86" s="52"/>
    </row>
    <row r="87" spans="1:8" ht="15" thickBot="1" x14ac:dyDescent="0.4">
      <c r="A87" s="5">
        <f t="shared" si="1"/>
        <v>81</v>
      </c>
      <c r="B87" s="27" t="s">
        <v>45</v>
      </c>
    </row>
    <row r="88" spans="1:8" ht="15" thickBot="1" x14ac:dyDescent="0.4">
      <c r="A88" s="5">
        <f t="shared" si="1"/>
        <v>82</v>
      </c>
      <c r="B88" s="28" t="s">
        <v>46</v>
      </c>
      <c r="C88" s="29"/>
      <c r="D88" s="30"/>
      <c r="E88" s="30"/>
      <c r="F88" s="50" t="s">
        <v>58</v>
      </c>
      <c r="G88" s="51"/>
      <c r="H88" s="52"/>
    </row>
    <row r="89" spans="1:8" x14ac:dyDescent="0.35">
      <c r="A89" s="5"/>
    </row>
    <row r="90" spans="1:8" x14ac:dyDescent="0.35">
      <c r="A90" s="5"/>
    </row>
  </sheetData>
  <mergeCells count="1">
    <mergeCell ref="F7:H7"/>
  </mergeCells>
  <pageMargins left="0.7" right="0.7" top="0.75" bottom="0.75" header="0.3" footer="0.3"/>
  <pageSetup scale="53" orientation="portrait" horizontalDpi="1200" verticalDpi="1200" r:id="rId1"/>
  <headerFooter>
    <oddHeader>&amp;RNWN WUTC Advice 23-11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C509-9DFB-48E8-94F4-7D248E9F0088}">
  <dimension ref="A1:AA108"/>
  <sheetViews>
    <sheetView tabSelected="1" view="pageBreakPreview" topLeftCell="A77" zoomScaleNormal="100" zoomScaleSheetLayoutView="100" workbookViewId="0">
      <selection activeCell="AH94" sqref="AH94"/>
    </sheetView>
  </sheetViews>
  <sheetFormatPr defaultRowHeight="14.5" x14ac:dyDescent="0.35"/>
  <cols>
    <col min="1" max="1" width="6.1796875" style="2" customWidth="1"/>
    <col min="2" max="2" width="16.1796875" style="2" customWidth="1"/>
    <col min="3" max="3" width="8.453125" style="2"/>
    <col min="4" max="4" width="15" style="2" bestFit="1" customWidth="1"/>
    <col min="5" max="5" width="12.1796875" style="2" customWidth="1"/>
    <col min="6" max="6" width="12.453125" style="2" customWidth="1"/>
    <col min="7" max="7" width="12.26953125" style="2" customWidth="1"/>
    <col min="8" max="8" width="10.7265625" style="2" customWidth="1"/>
    <col min="9" max="9" width="13.453125" style="2" customWidth="1"/>
    <col min="10" max="11" width="14.54296875" style="2" hidden="1" customWidth="1"/>
    <col min="12" max="12" width="16.1796875" style="2" hidden="1" customWidth="1"/>
    <col min="13" max="14" width="13.453125" style="2" hidden="1" customWidth="1"/>
    <col min="15" max="17" width="14.1796875" style="2" hidden="1" customWidth="1"/>
    <col min="18" max="18" width="14.81640625" style="2" hidden="1" customWidth="1"/>
    <col min="19" max="21" width="14.1796875" style="54" hidden="1" customWidth="1"/>
    <col min="22" max="23" width="14.1796875" style="2" hidden="1" customWidth="1"/>
    <col min="24" max="24" width="16.1796875" style="2" hidden="1" customWidth="1"/>
    <col min="25" max="26" width="14.1796875" style="2" customWidth="1"/>
    <col min="27" max="27" width="16.1796875" style="2" customWidth="1"/>
  </cols>
  <sheetData>
    <row r="1" spans="1:27" x14ac:dyDescent="0.35">
      <c r="A1" s="1" t="s">
        <v>0</v>
      </c>
      <c r="K1" s="53"/>
      <c r="N1" s="53"/>
      <c r="Q1" s="53"/>
      <c r="T1" s="55"/>
    </row>
    <row r="2" spans="1:27" x14ac:dyDescent="0.35">
      <c r="A2" s="1" t="s">
        <v>1</v>
      </c>
      <c r="K2" s="53"/>
      <c r="N2" s="53"/>
      <c r="Q2" s="53"/>
      <c r="T2" s="55"/>
    </row>
    <row r="3" spans="1:27" x14ac:dyDescent="0.35">
      <c r="A3" s="1" t="s">
        <v>2</v>
      </c>
      <c r="I3" s="56"/>
      <c r="J3" s="56"/>
      <c r="K3" s="53"/>
      <c r="L3" s="57"/>
      <c r="M3" s="58"/>
      <c r="N3" s="53"/>
      <c r="O3" s="53"/>
      <c r="P3" s="53"/>
      <c r="Q3" s="53"/>
      <c r="R3" s="53"/>
      <c r="S3" s="55"/>
      <c r="T3" s="55"/>
      <c r="U3" s="55"/>
      <c r="V3" s="53"/>
      <c r="W3" s="53"/>
      <c r="X3" s="53"/>
      <c r="Y3" s="53"/>
      <c r="Z3" s="53"/>
      <c r="AA3" s="53"/>
    </row>
    <row r="4" spans="1:27" x14ac:dyDescent="0.35">
      <c r="A4" s="1" t="s">
        <v>59</v>
      </c>
      <c r="J4" s="56"/>
      <c r="K4" s="53"/>
      <c r="L4" s="57"/>
      <c r="N4" s="53"/>
      <c r="Q4" s="53"/>
      <c r="S4" s="59"/>
      <c r="T4" s="55"/>
    </row>
    <row r="5" spans="1:27" x14ac:dyDescent="0.35">
      <c r="A5" s="60" t="s">
        <v>60</v>
      </c>
      <c r="G5" s="61"/>
      <c r="H5" s="61"/>
      <c r="I5" s="61"/>
      <c r="J5" s="62"/>
      <c r="K5" s="53"/>
      <c r="L5" s="63"/>
      <c r="M5" s="63"/>
      <c r="N5" s="63"/>
      <c r="O5" s="63"/>
      <c r="P5" s="63"/>
      <c r="Q5" s="53"/>
      <c r="R5" s="63"/>
      <c r="S5" s="59"/>
      <c r="T5" s="55"/>
      <c r="U5" s="64"/>
      <c r="V5" s="63"/>
      <c r="W5" s="63"/>
      <c r="X5" s="63"/>
      <c r="Y5" s="63"/>
      <c r="Z5" s="63"/>
      <c r="AA5" s="63"/>
    </row>
    <row r="6" spans="1:27" ht="15" thickBot="1" x14ac:dyDescent="0.4">
      <c r="K6" s="63"/>
      <c r="L6" s="63"/>
      <c r="M6" s="63"/>
      <c r="N6" s="63"/>
      <c r="O6" s="63"/>
      <c r="P6" s="63"/>
      <c r="Q6" s="63"/>
      <c r="R6" s="63"/>
      <c r="S6" s="59"/>
      <c r="T6" s="64"/>
      <c r="U6" s="64"/>
      <c r="V6" s="63"/>
      <c r="W6" s="63"/>
      <c r="X6" s="63"/>
      <c r="Y6" s="63"/>
      <c r="Z6" s="63"/>
      <c r="AA6" s="63"/>
    </row>
    <row r="7" spans="1:27" x14ac:dyDescent="0.35">
      <c r="A7" s="5">
        <v>1</v>
      </c>
      <c r="D7" s="5" t="s">
        <v>4</v>
      </c>
      <c r="F7" s="65" t="s">
        <v>61</v>
      </c>
      <c r="H7" s="5" t="s">
        <v>62</v>
      </c>
      <c r="I7" s="65"/>
      <c r="J7" s="65" t="s">
        <v>63</v>
      </c>
      <c r="K7" s="65" t="s">
        <v>63</v>
      </c>
      <c r="L7" s="66" t="s">
        <v>63</v>
      </c>
      <c r="M7" s="65" t="s">
        <v>63</v>
      </c>
      <c r="N7" s="65" t="s">
        <v>63</v>
      </c>
      <c r="O7" s="66" t="s">
        <v>63</v>
      </c>
      <c r="P7" s="65" t="s">
        <v>63</v>
      </c>
      <c r="Q7" s="65" t="s">
        <v>63</v>
      </c>
      <c r="R7" s="66" t="s">
        <v>63</v>
      </c>
      <c r="S7" s="65" t="s">
        <v>63</v>
      </c>
      <c r="T7" s="65" t="s">
        <v>63</v>
      </c>
      <c r="U7" s="66" t="s">
        <v>63</v>
      </c>
      <c r="V7" s="65" t="s">
        <v>63</v>
      </c>
      <c r="W7" s="65" t="s">
        <v>63</v>
      </c>
      <c r="X7" s="66" t="s">
        <v>63</v>
      </c>
      <c r="Y7" s="65" t="s">
        <v>63</v>
      </c>
      <c r="Z7" s="65" t="s">
        <v>63</v>
      </c>
      <c r="AA7" s="66" t="s">
        <v>63</v>
      </c>
    </row>
    <row r="8" spans="1:27" x14ac:dyDescent="0.35">
      <c r="A8" s="5">
        <f>A7+1</f>
        <v>2</v>
      </c>
      <c r="D8" s="5" t="s">
        <v>64</v>
      </c>
      <c r="E8" s="65"/>
      <c r="F8" s="65" t="s">
        <v>65</v>
      </c>
      <c r="G8" s="5" t="s">
        <v>66</v>
      </c>
      <c r="H8" s="67">
        <v>44866</v>
      </c>
      <c r="I8" s="65">
        <v>44866</v>
      </c>
      <c r="J8" s="65">
        <v>45231</v>
      </c>
      <c r="K8" s="65">
        <v>45231</v>
      </c>
      <c r="L8" s="68">
        <v>45231</v>
      </c>
      <c r="M8" s="65">
        <v>45231</v>
      </c>
      <c r="N8" s="65">
        <v>45231</v>
      </c>
      <c r="O8" s="68">
        <v>45231</v>
      </c>
      <c r="P8" s="65">
        <v>45231</v>
      </c>
      <c r="Q8" s="65">
        <v>45231</v>
      </c>
      <c r="R8" s="68">
        <v>45231</v>
      </c>
      <c r="S8" s="65">
        <v>45231</v>
      </c>
      <c r="T8" s="65">
        <v>45231</v>
      </c>
      <c r="U8" s="68">
        <v>45231</v>
      </c>
      <c r="V8" s="65">
        <v>45231</v>
      </c>
      <c r="W8" s="65">
        <v>45231</v>
      </c>
      <c r="X8" s="68">
        <v>45231</v>
      </c>
      <c r="Y8" s="65">
        <v>45231</v>
      </c>
      <c r="Z8" s="65">
        <v>45231</v>
      </c>
      <c r="AA8" s="68">
        <v>45231</v>
      </c>
    </row>
    <row r="9" spans="1:27" x14ac:dyDescent="0.35">
      <c r="A9" s="5">
        <f t="shared" ref="A9:A72" si="0">A8+1</f>
        <v>3</v>
      </c>
      <c r="D9" s="5" t="s">
        <v>7</v>
      </c>
      <c r="E9" s="5" t="s">
        <v>67</v>
      </c>
      <c r="F9" s="5" t="s">
        <v>68</v>
      </c>
      <c r="G9" s="5" t="s">
        <v>68</v>
      </c>
      <c r="H9" s="5" t="s">
        <v>69</v>
      </c>
      <c r="I9" s="5" t="s">
        <v>62</v>
      </c>
      <c r="J9" s="5"/>
      <c r="K9" s="5" t="s">
        <v>70</v>
      </c>
      <c r="L9" s="69"/>
      <c r="M9" s="5"/>
      <c r="N9" s="5" t="s">
        <v>71</v>
      </c>
      <c r="O9" s="69"/>
      <c r="P9" s="5"/>
      <c r="Q9" s="5" t="s">
        <v>72</v>
      </c>
      <c r="R9" s="70"/>
      <c r="S9" s="5"/>
      <c r="T9" s="5" t="s">
        <v>73</v>
      </c>
      <c r="U9" s="69"/>
      <c r="V9" s="5"/>
      <c r="W9" s="5" t="s">
        <v>74</v>
      </c>
      <c r="X9" s="69"/>
      <c r="Y9" s="5"/>
      <c r="Z9" s="5" t="s">
        <v>75</v>
      </c>
      <c r="AA9" s="69"/>
    </row>
    <row r="10" spans="1:27" ht="15" thickBot="1" x14ac:dyDescent="0.4">
      <c r="A10" s="5">
        <f t="shared" si="0"/>
        <v>4</v>
      </c>
      <c r="D10" s="7" t="s">
        <v>76</v>
      </c>
      <c r="E10" s="7" t="s">
        <v>12</v>
      </c>
      <c r="F10" s="7" t="s">
        <v>77</v>
      </c>
      <c r="G10" s="7" t="s">
        <v>78</v>
      </c>
      <c r="H10" s="7" t="s">
        <v>79</v>
      </c>
      <c r="I10" s="7" t="s">
        <v>80</v>
      </c>
      <c r="J10" s="7" t="s">
        <v>81</v>
      </c>
      <c r="K10" s="7" t="s">
        <v>82</v>
      </c>
      <c r="L10" s="71" t="s">
        <v>83</v>
      </c>
      <c r="M10" s="72" t="s">
        <v>79</v>
      </c>
      <c r="N10" s="7" t="s">
        <v>82</v>
      </c>
      <c r="O10" s="71" t="s">
        <v>83</v>
      </c>
      <c r="P10" s="72" t="s">
        <v>79</v>
      </c>
      <c r="Q10" s="7" t="s">
        <v>82</v>
      </c>
      <c r="R10" s="71" t="s">
        <v>83</v>
      </c>
      <c r="S10" s="72" t="s">
        <v>79</v>
      </c>
      <c r="T10" s="7" t="s">
        <v>82</v>
      </c>
      <c r="U10" s="71" t="s">
        <v>83</v>
      </c>
      <c r="V10" s="72" t="s">
        <v>79</v>
      </c>
      <c r="W10" s="7" t="s">
        <v>82</v>
      </c>
      <c r="X10" s="71" t="s">
        <v>83</v>
      </c>
      <c r="Y10" s="72" t="s">
        <v>79</v>
      </c>
      <c r="Z10" s="7" t="s">
        <v>82</v>
      </c>
      <c r="AA10" s="71" t="s">
        <v>83</v>
      </c>
    </row>
    <row r="11" spans="1:27" x14ac:dyDescent="0.35">
      <c r="A11" s="5">
        <f t="shared" si="0"/>
        <v>5</v>
      </c>
      <c r="D11" s="9"/>
      <c r="E11" s="9"/>
      <c r="F11" s="9"/>
      <c r="G11" s="9"/>
      <c r="H11" s="9"/>
      <c r="I11" s="38" t="s">
        <v>84</v>
      </c>
      <c r="J11" s="9"/>
      <c r="K11" s="38" t="s">
        <v>85</v>
      </c>
      <c r="L11" s="69"/>
      <c r="M11" s="38"/>
      <c r="N11" s="38" t="s">
        <v>86</v>
      </c>
      <c r="O11" s="73"/>
      <c r="P11" s="38"/>
      <c r="Q11" s="38" t="s">
        <v>87</v>
      </c>
      <c r="R11" s="74"/>
      <c r="S11" s="38"/>
      <c r="T11" s="38" t="s">
        <v>88</v>
      </c>
      <c r="U11" s="74"/>
      <c r="V11" s="38"/>
      <c r="W11" s="38" t="s">
        <v>89</v>
      </c>
      <c r="X11" s="74"/>
      <c r="Y11" s="38"/>
      <c r="Z11" s="38" t="s">
        <v>89</v>
      </c>
      <c r="AA11" s="74"/>
    </row>
    <row r="12" spans="1:27" x14ac:dyDescent="0.35">
      <c r="A12" s="5">
        <f t="shared" si="0"/>
        <v>6</v>
      </c>
      <c r="B12" s="11" t="s">
        <v>11</v>
      </c>
      <c r="C12" s="11" t="s">
        <v>12</v>
      </c>
      <c r="D12" s="12" t="s">
        <v>13</v>
      </c>
      <c r="E12" s="12" t="s">
        <v>90</v>
      </c>
      <c r="F12" s="12" t="s">
        <v>91</v>
      </c>
      <c r="G12" s="12" t="s">
        <v>92</v>
      </c>
      <c r="H12" s="12" t="s">
        <v>93</v>
      </c>
      <c r="I12" s="12" t="s">
        <v>94</v>
      </c>
      <c r="J12" s="12" t="s">
        <v>95</v>
      </c>
      <c r="K12" s="12" t="s">
        <v>96</v>
      </c>
      <c r="L12" s="75" t="s">
        <v>97</v>
      </c>
      <c r="M12" s="12" t="s">
        <v>98</v>
      </c>
      <c r="N12" s="12" t="s">
        <v>99</v>
      </c>
      <c r="O12" s="75" t="s">
        <v>100</v>
      </c>
      <c r="P12" s="12" t="s">
        <v>101</v>
      </c>
      <c r="Q12" s="12" t="s">
        <v>54</v>
      </c>
      <c r="R12" s="75" t="s">
        <v>55</v>
      </c>
      <c r="S12" s="12" t="s">
        <v>56</v>
      </c>
      <c r="T12" s="12" t="s">
        <v>102</v>
      </c>
      <c r="U12" s="75" t="s">
        <v>103</v>
      </c>
      <c r="V12" s="12" t="s">
        <v>104</v>
      </c>
      <c r="W12" s="12" t="s">
        <v>105</v>
      </c>
      <c r="X12" s="75" t="s">
        <v>106</v>
      </c>
      <c r="Y12" s="12" t="s">
        <v>104</v>
      </c>
      <c r="Z12" s="12" t="s">
        <v>105</v>
      </c>
      <c r="AA12" s="75" t="s">
        <v>106</v>
      </c>
    </row>
    <row r="13" spans="1:27" x14ac:dyDescent="0.35">
      <c r="A13" s="5">
        <f t="shared" si="0"/>
        <v>7</v>
      </c>
      <c r="B13" s="14" t="s">
        <v>14</v>
      </c>
      <c r="C13" s="14"/>
      <c r="D13" s="15">
        <v>318916</v>
      </c>
      <c r="E13" s="76" t="s">
        <v>107</v>
      </c>
      <c r="F13" s="77">
        <v>16</v>
      </c>
      <c r="G13" s="78">
        <v>5.5</v>
      </c>
      <c r="H13" s="79">
        <v>1.5919000000000005</v>
      </c>
      <c r="I13" s="80">
        <v>30.97</v>
      </c>
      <c r="J13" s="79">
        <v>1.6700900000000005</v>
      </c>
      <c r="K13" s="80">
        <v>32.22</v>
      </c>
      <c r="L13" s="81">
        <v>0.04</v>
      </c>
      <c r="M13" s="79">
        <v>1.5910100000000003</v>
      </c>
      <c r="N13" s="80">
        <v>30.96</v>
      </c>
      <c r="O13" s="81">
        <v>0</v>
      </c>
      <c r="P13" s="79">
        <v>1.5919000000000005</v>
      </c>
      <c r="Q13" s="80">
        <v>30.97</v>
      </c>
      <c r="R13" s="81">
        <v>0</v>
      </c>
      <c r="S13" s="79">
        <v>1.5952600000000006</v>
      </c>
      <c r="T13" s="80">
        <v>31.02</v>
      </c>
      <c r="U13" s="81">
        <v>2E-3</v>
      </c>
      <c r="V13" s="79">
        <v>1.5760400000000006</v>
      </c>
      <c r="W13" s="80">
        <v>30.716640000000009</v>
      </c>
      <c r="X13" s="81">
        <v>-8.1808201485305144E-3</v>
      </c>
      <c r="Y13" s="79">
        <v>1.5919000000000005</v>
      </c>
      <c r="Z13" s="80">
        <v>30.970400000000009</v>
      </c>
      <c r="AA13" s="81">
        <v>1.2915724895373778E-5</v>
      </c>
    </row>
    <row r="14" spans="1:27" x14ac:dyDescent="0.35">
      <c r="A14" s="5">
        <f t="shared" si="0"/>
        <v>8</v>
      </c>
      <c r="B14" s="14" t="s">
        <v>15</v>
      </c>
      <c r="C14" s="14"/>
      <c r="D14" s="15">
        <v>22569.3</v>
      </c>
      <c r="E14" s="76" t="s">
        <v>107</v>
      </c>
      <c r="F14" s="77">
        <v>51</v>
      </c>
      <c r="G14" s="78">
        <v>7</v>
      </c>
      <c r="H14" s="79">
        <v>1.6060099999999995</v>
      </c>
      <c r="I14" s="80">
        <v>88.91</v>
      </c>
      <c r="J14" s="79">
        <v>1.6731999999999998</v>
      </c>
      <c r="K14" s="80">
        <v>92.33</v>
      </c>
      <c r="L14" s="81">
        <v>3.7999999999999999E-2</v>
      </c>
      <c r="M14" s="79">
        <v>1.6054699999999995</v>
      </c>
      <c r="N14" s="80">
        <v>88.88</v>
      </c>
      <c r="O14" s="81">
        <v>0</v>
      </c>
      <c r="P14" s="79">
        <v>1.6060099999999995</v>
      </c>
      <c r="Q14" s="80">
        <v>88.91</v>
      </c>
      <c r="R14" s="81">
        <v>0</v>
      </c>
      <c r="S14" s="79">
        <v>1.6090199999999995</v>
      </c>
      <c r="T14" s="80">
        <v>89.06</v>
      </c>
      <c r="U14" s="81">
        <v>2E-3</v>
      </c>
      <c r="V14" s="79">
        <v>1.5928399999999996</v>
      </c>
      <c r="W14" s="80">
        <v>88.234839999999977</v>
      </c>
      <c r="X14" s="81">
        <v>-7.5937464852099826E-3</v>
      </c>
      <c r="Y14" s="79">
        <v>1.6060099999999995</v>
      </c>
      <c r="Z14" s="80">
        <v>88.906509999999969</v>
      </c>
      <c r="AA14" s="81">
        <v>-3.9253177370686638E-5</v>
      </c>
    </row>
    <row r="15" spans="1:27" x14ac:dyDescent="0.35">
      <c r="A15" s="5">
        <f t="shared" si="0"/>
        <v>9</v>
      </c>
      <c r="B15" s="14" t="s">
        <v>16</v>
      </c>
      <c r="C15" s="14"/>
      <c r="D15" s="15">
        <v>60471175.100000001</v>
      </c>
      <c r="E15" s="76" t="s">
        <v>107</v>
      </c>
      <c r="F15" s="77">
        <v>58</v>
      </c>
      <c r="G15" s="78">
        <v>8</v>
      </c>
      <c r="H15" s="79">
        <v>1.41591</v>
      </c>
      <c r="I15" s="80">
        <v>90.12</v>
      </c>
      <c r="J15" s="79">
        <v>1.46295</v>
      </c>
      <c r="K15" s="80">
        <v>92.85</v>
      </c>
      <c r="L15" s="82">
        <v>0.03</v>
      </c>
      <c r="M15" s="79">
        <v>1.4154100000000001</v>
      </c>
      <c r="N15" s="80">
        <v>90.09</v>
      </c>
      <c r="O15" s="82">
        <v>0</v>
      </c>
      <c r="P15" s="79">
        <v>1.2914299999999999</v>
      </c>
      <c r="Q15" s="80">
        <v>82.9</v>
      </c>
      <c r="R15" s="81">
        <v>-0.08</v>
      </c>
      <c r="S15" s="79">
        <v>1.4186099999999999</v>
      </c>
      <c r="T15" s="80">
        <v>90.28</v>
      </c>
      <c r="U15" s="81">
        <v>2E-3</v>
      </c>
      <c r="V15" s="79">
        <v>1.4065300000000001</v>
      </c>
      <c r="W15" s="80">
        <v>89.57874000000001</v>
      </c>
      <c r="X15" s="82">
        <v>-6.0059920106523973E-3</v>
      </c>
      <c r="Y15" s="79">
        <v>1.41591</v>
      </c>
      <c r="Z15" s="80">
        <v>90.122780000000006</v>
      </c>
      <c r="AA15" s="81">
        <v>3.0847758544178172E-5</v>
      </c>
    </row>
    <row r="16" spans="1:27" x14ac:dyDescent="0.35">
      <c r="A16" s="5">
        <f t="shared" si="0"/>
        <v>10</v>
      </c>
      <c r="B16" s="14" t="s">
        <v>17</v>
      </c>
      <c r="C16" s="14"/>
      <c r="D16" s="15">
        <v>19986400</v>
      </c>
      <c r="E16" s="76" t="s">
        <v>107</v>
      </c>
      <c r="F16" s="77">
        <v>249</v>
      </c>
      <c r="G16" s="78">
        <v>22</v>
      </c>
      <c r="H16" s="79">
        <v>1.2503800000000003</v>
      </c>
      <c r="I16" s="80">
        <v>333.34</v>
      </c>
      <c r="J16" s="79">
        <v>1.2922800000000001</v>
      </c>
      <c r="K16" s="80">
        <v>343.78</v>
      </c>
      <c r="L16" s="81">
        <v>3.1E-2</v>
      </c>
      <c r="M16" s="79">
        <v>1.2499300000000004</v>
      </c>
      <c r="N16" s="80">
        <v>333.23</v>
      </c>
      <c r="O16" s="81">
        <v>0</v>
      </c>
      <c r="P16" s="79">
        <v>1.2503800000000003</v>
      </c>
      <c r="Q16" s="80">
        <v>333.34</v>
      </c>
      <c r="R16" s="81">
        <v>0</v>
      </c>
      <c r="S16" s="79">
        <v>1.2527000000000004</v>
      </c>
      <c r="T16" s="80">
        <v>333.92</v>
      </c>
      <c r="U16" s="81">
        <v>2E-3</v>
      </c>
      <c r="V16" s="79">
        <v>1.2419400000000003</v>
      </c>
      <c r="W16" s="80">
        <v>331.24306000000007</v>
      </c>
      <c r="X16" s="81">
        <v>-6.2906941861159901E-3</v>
      </c>
      <c r="Y16" s="79">
        <v>1.2503800000000003</v>
      </c>
      <c r="Z16" s="80">
        <v>333.34462000000008</v>
      </c>
      <c r="AA16" s="81">
        <v>1.3859722805850511E-5</v>
      </c>
    </row>
    <row r="17" spans="1:27" x14ac:dyDescent="0.35">
      <c r="A17" s="5">
        <f t="shared" si="0"/>
        <v>11</v>
      </c>
      <c r="B17" s="14" t="s">
        <v>18</v>
      </c>
      <c r="C17" s="14"/>
      <c r="D17" s="15">
        <v>277642.16352</v>
      </c>
      <c r="E17" s="76" t="s">
        <v>107</v>
      </c>
      <c r="F17" s="77">
        <v>1218</v>
      </c>
      <c r="G17" s="78">
        <v>22</v>
      </c>
      <c r="H17" s="79">
        <v>1.2289899999999998</v>
      </c>
      <c r="I17" s="80">
        <v>1518.91</v>
      </c>
      <c r="J17" s="79">
        <v>1.2289899999999998</v>
      </c>
      <c r="K17" s="80">
        <v>1518.91</v>
      </c>
      <c r="L17" s="81">
        <v>0</v>
      </c>
      <c r="M17" s="79">
        <v>1.2286899999999998</v>
      </c>
      <c r="N17" s="80">
        <v>1518.54</v>
      </c>
      <c r="O17" s="81">
        <v>0</v>
      </c>
      <c r="P17" s="79">
        <v>1.2289899999999998</v>
      </c>
      <c r="Q17" s="80">
        <v>1518.91</v>
      </c>
      <c r="R17" s="81">
        <v>0</v>
      </c>
      <c r="S17" s="79">
        <v>1.2311499999999997</v>
      </c>
      <c r="T17" s="80">
        <v>1521.54</v>
      </c>
      <c r="U17" s="81">
        <v>2E-3</v>
      </c>
      <c r="V17" s="79">
        <v>1.2214299999999998</v>
      </c>
      <c r="W17" s="80">
        <v>1509.7017399999997</v>
      </c>
      <c r="X17" s="81">
        <v>-6.0624131778711943E-3</v>
      </c>
      <c r="Y17" s="79">
        <v>1.2298199999999999</v>
      </c>
      <c r="Z17" s="80">
        <v>1519.92076</v>
      </c>
      <c r="AA17" s="81">
        <v>6.6545088254069758E-4</v>
      </c>
    </row>
    <row r="18" spans="1:27" x14ac:dyDescent="0.35">
      <c r="A18" s="5">
        <f t="shared" si="0"/>
        <v>12</v>
      </c>
      <c r="B18" s="17">
        <v>27</v>
      </c>
      <c r="C18" s="17"/>
      <c r="D18" s="15">
        <v>80869.600000000006</v>
      </c>
      <c r="E18" s="76" t="s">
        <v>107</v>
      </c>
      <c r="F18" s="77">
        <v>23</v>
      </c>
      <c r="G18" s="78">
        <v>9</v>
      </c>
      <c r="H18" s="79">
        <v>1.0206200000000001</v>
      </c>
      <c r="I18" s="80">
        <v>32.47</v>
      </c>
      <c r="J18" s="79">
        <v>1.0780400000000001</v>
      </c>
      <c r="K18" s="80">
        <v>33.79</v>
      </c>
      <c r="L18" s="81">
        <v>4.1000000000000002E-2</v>
      </c>
      <c r="M18" s="79">
        <v>1.02217</v>
      </c>
      <c r="N18" s="80">
        <v>32.51</v>
      </c>
      <c r="O18" s="81">
        <v>1E-3</v>
      </c>
      <c r="P18" s="79">
        <v>1.0206200000000001</v>
      </c>
      <c r="Q18" s="80">
        <v>32.47</v>
      </c>
      <c r="R18" s="81">
        <v>0</v>
      </c>
      <c r="S18" s="79">
        <v>1.0230700000000001</v>
      </c>
      <c r="T18" s="80">
        <v>32.53</v>
      </c>
      <c r="U18" s="81">
        <v>2E-3</v>
      </c>
      <c r="V18" s="79">
        <v>1.0139400000000001</v>
      </c>
      <c r="W18" s="80">
        <v>32.320620000000005</v>
      </c>
      <c r="X18" s="81">
        <v>-4.600554357868606E-3</v>
      </c>
      <c r="Y18" s="79">
        <v>1.0206200000000001</v>
      </c>
      <c r="Z18" s="80">
        <v>32.474260000000001</v>
      </c>
      <c r="AA18" s="81">
        <v>1.3119802894986606E-4</v>
      </c>
    </row>
    <row r="19" spans="1:27" x14ac:dyDescent="0.35">
      <c r="A19" s="5">
        <f t="shared" si="0"/>
        <v>13</v>
      </c>
      <c r="B19" s="5" t="s">
        <v>19</v>
      </c>
      <c r="C19" s="18" t="s">
        <v>20</v>
      </c>
      <c r="D19" s="19">
        <v>1570103</v>
      </c>
      <c r="E19" s="83">
        <v>2000</v>
      </c>
      <c r="F19" s="84">
        <v>3712</v>
      </c>
      <c r="G19" s="85">
        <v>250</v>
      </c>
      <c r="H19" s="86">
        <v>1.03667</v>
      </c>
      <c r="I19" s="53"/>
      <c r="J19" s="86">
        <v>1.0696299999999996</v>
      </c>
      <c r="K19" s="53"/>
      <c r="L19" s="87"/>
      <c r="M19" s="86">
        <v>1.0363</v>
      </c>
      <c r="N19" s="53"/>
      <c r="O19" s="87"/>
      <c r="P19" s="86">
        <v>1.03667</v>
      </c>
      <c r="Q19" s="53"/>
      <c r="R19" s="87"/>
      <c r="S19" s="86">
        <v>1.0385899999999999</v>
      </c>
      <c r="T19" s="53"/>
      <c r="U19" s="87"/>
      <c r="V19" s="86">
        <v>1.03006</v>
      </c>
      <c r="W19" s="53"/>
      <c r="X19" s="87"/>
      <c r="Y19" s="86">
        <v>1.03667</v>
      </c>
      <c r="Z19" s="53"/>
      <c r="AA19" s="87"/>
    </row>
    <row r="20" spans="1:27" x14ac:dyDescent="0.35">
      <c r="A20" s="5">
        <f t="shared" si="0"/>
        <v>14</v>
      </c>
      <c r="B20" s="5"/>
      <c r="C20" s="18" t="s">
        <v>21</v>
      </c>
      <c r="D20" s="19">
        <v>2126826.5</v>
      </c>
      <c r="E20" s="83" t="s">
        <v>108</v>
      </c>
      <c r="F20" s="84"/>
      <c r="G20" s="85"/>
      <c r="H20" s="86">
        <v>0.98319999999999985</v>
      </c>
      <c r="I20" s="53"/>
      <c r="J20" s="86">
        <v>1.01223</v>
      </c>
      <c r="K20" s="53"/>
      <c r="L20" s="87"/>
      <c r="M20" s="86">
        <v>0.98287999999999986</v>
      </c>
      <c r="N20" s="53"/>
      <c r="O20" s="87"/>
      <c r="P20" s="86">
        <v>0.98319999999999985</v>
      </c>
      <c r="Q20" s="53"/>
      <c r="R20" s="87"/>
      <c r="S20" s="86">
        <v>0.9850199999999999</v>
      </c>
      <c r="T20" s="53"/>
      <c r="U20" s="87"/>
      <c r="V20" s="86">
        <v>0.97737999999999992</v>
      </c>
      <c r="W20" s="53"/>
      <c r="X20" s="87"/>
      <c r="Y20" s="86">
        <v>0.98319999999999985</v>
      </c>
      <c r="Z20" s="53"/>
      <c r="AA20" s="87"/>
    </row>
    <row r="21" spans="1:27" x14ac:dyDescent="0.35">
      <c r="A21" s="5">
        <f t="shared" si="0"/>
        <v>15</v>
      </c>
      <c r="B21" s="17"/>
      <c r="C21" s="88" t="s">
        <v>109</v>
      </c>
      <c r="D21" s="89"/>
      <c r="E21" s="90"/>
      <c r="F21" s="91"/>
      <c r="G21" s="92"/>
      <c r="H21" s="93"/>
      <c r="I21" s="94">
        <v>4006.58</v>
      </c>
      <c r="J21" s="93"/>
      <c r="K21" s="94">
        <v>4122.2</v>
      </c>
      <c r="L21" s="95">
        <v>2.9000000000000001E-2</v>
      </c>
      <c r="M21" s="93"/>
      <c r="N21" s="94">
        <v>4005.29</v>
      </c>
      <c r="O21" s="96">
        <v>0</v>
      </c>
      <c r="P21" s="93"/>
      <c r="Q21" s="94">
        <v>4006.58</v>
      </c>
      <c r="R21" s="96">
        <v>0</v>
      </c>
      <c r="S21" s="93"/>
      <c r="T21" s="94">
        <v>4013.53</v>
      </c>
      <c r="U21" s="96">
        <v>2E-3</v>
      </c>
      <c r="V21" s="93"/>
      <c r="W21" s="94">
        <v>3983.39</v>
      </c>
      <c r="X21" s="96">
        <v>-5.7879787749152778E-3</v>
      </c>
      <c r="Y21" s="93"/>
      <c r="Z21" s="94">
        <v>4006.58</v>
      </c>
      <c r="AA21" s="96">
        <v>0</v>
      </c>
    </row>
    <row r="22" spans="1:27" x14ac:dyDescent="0.35">
      <c r="A22" s="5">
        <f t="shared" si="0"/>
        <v>16</v>
      </c>
      <c r="B22" s="5" t="s">
        <v>22</v>
      </c>
      <c r="C22" s="18" t="s">
        <v>20</v>
      </c>
      <c r="D22" s="19">
        <v>405389.26339126914</v>
      </c>
      <c r="E22" s="83">
        <v>2000</v>
      </c>
      <c r="F22" s="84">
        <v>4578</v>
      </c>
      <c r="G22" s="85">
        <v>250</v>
      </c>
      <c r="H22" s="86">
        <v>0.96687000000000034</v>
      </c>
      <c r="I22" s="53"/>
      <c r="J22" s="86">
        <v>0.96687000000000034</v>
      </c>
      <c r="K22" s="53"/>
      <c r="L22" s="87"/>
      <c r="M22" s="86">
        <v>0.9657100000000004</v>
      </c>
      <c r="N22" s="53"/>
      <c r="O22" s="87"/>
      <c r="P22" s="86">
        <v>0.96687000000000034</v>
      </c>
      <c r="Q22" s="53"/>
      <c r="R22" s="87"/>
      <c r="S22" s="86">
        <v>0.96864000000000039</v>
      </c>
      <c r="T22" s="53"/>
      <c r="U22" s="87"/>
      <c r="V22" s="86">
        <v>0.9599500000000003</v>
      </c>
      <c r="W22" s="53"/>
      <c r="X22" s="87"/>
      <c r="Y22" s="86">
        <v>0.96770000000000034</v>
      </c>
      <c r="Z22" s="53"/>
      <c r="AA22" s="87"/>
    </row>
    <row r="23" spans="1:27" x14ac:dyDescent="0.35">
      <c r="A23" s="5">
        <f t="shared" si="0"/>
        <v>17</v>
      </c>
      <c r="B23" s="5"/>
      <c r="C23" s="18" t="s">
        <v>21</v>
      </c>
      <c r="D23" s="19">
        <v>803152.63660873112</v>
      </c>
      <c r="E23" s="83" t="s">
        <v>108</v>
      </c>
      <c r="F23" s="97"/>
      <c r="G23" s="98"/>
      <c r="H23" s="86">
        <v>0.92169999999999985</v>
      </c>
      <c r="I23" s="53"/>
      <c r="J23" s="86">
        <v>0.92169999999999985</v>
      </c>
      <c r="K23" s="53"/>
      <c r="L23" s="87"/>
      <c r="M23" s="86">
        <v>0.92067999999999983</v>
      </c>
      <c r="N23" s="53"/>
      <c r="O23" s="87"/>
      <c r="P23" s="86">
        <v>0.92169999999999985</v>
      </c>
      <c r="Q23" s="53"/>
      <c r="R23" s="87"/>
      <c r="S23" s="86">
        <v>0.92338999999999982</v>
      </c>
      <c r="T23" s="53"/>
      <c r="U23" s="87"/>
      <c r="V23" s="86">
        <v>0.91559999999999986</v>
      </c>
      <c r="W23" s="53"/>
      <c r="X23" s="87"/>
      <c r="Y23" s="86">
        <v>0.92252999999999985</v>
      </c>
      <c r="Z23" s="53"/>
      <c r="AA23" s="87"/>
    </row>
    <row r="24" spans="1:27" x14ac:dyDescent="0.35">
      <c r="A24" s="5">
        <f t="shared" si="0"/>
        <v>18</v>
      </c>
      <c r="B24" s="17"/>
      <c r="C24" s="88" t="s">
        <v>109</v>
      </c>
      <c r="D24" s="89"/>
      <c r="E24" s="90"/>
      <c r="F24" s="91"/>
      <c r="G24" s="92"/>
      <c r="H24" s="93"/>
      <c r="I24" s="94">
        <v>4559.88</v>
      </c>
      <c r="J24" s="93"/>
      <c r="K24" s="94">
        <v>4559.88</v>
      </c>
      <c r="L24" s="96">
        <v>0</v>
      </c>
      <c r="M24" s="93"/>
      <c r="N24" s="94">
        <v>4554.93</v>
      </c>
      <c r="O24" s="96">
        <v>-1E-3</v>
      </c>
      <c r="P24" s="93"/>
      <c r="Q24" s="94">
        <v>4559.88</v>
      </c>
      <c r="R24" s="96">
        <v>0</v>
      </c>
      <c r="S24" s="93"/>
      <c r="T24" s="94">
        <v>4567.78</v>
      </c>
      <c r="U24" s="96">
        <v>2E-3</v>
      </c>
      <c r="V24" s="93"/>
      <c r="W24" s="94">
        <v>4530.32</v>
      </c>
      <c r="X24" s="96">
        <v>-6.4826267357913801E-3</v>
      </c>
      <c r="Y24" s="93"/>
      <c r="Z24" s="94">
        <v>4563.68</v>
      </c>
      <c r="AA24" s="96">
        <v>8.3335526373505043E-4</v>
      </c>
    </row>
    <row r="25" spans="1:27" x14ac:dyDescent="0.35">
      <c r="A25" s="5">
        <f t="shared" si="0"/>
        <v>19</v>
      </c>
      <c r="B25" s="5" t="s">
        <v>23</v>
      </c>
      <c r="C25" s="18" t="s">
        <v>20</v>
      </c>
      <c r="D25" s="19">
        <v>0</v>
      </c>
      <c r="E25" s="83">
        <v>2000</v>
      </c>
      <c r="F25" s="84">
        <v>0</v>
      </c>
      <c r="G25" s="85">
        <v>250</v>
      </c>
      <c r="H25" s="86">
        <v>1.0149000000000001</v>
      </c>
      <c r="I25" s="53"/>
      <c r="J25" s="86">
        <v>1.0454600000000001</v>
      </c>
      <c r="K25" s="53"/>
      <c r="L25" s="87"/>
      <c r="M25" s="86">
        <v>1.0145000000000002</v>
      </c>
      <c r="N25" s="53"/>
      <c r="O25" s="87"/>
      <c r="P25" s="86">
        <v>1.0149000000000001</v>
      </c>
      <c r="Q25" s="53"/>
      <c r="R25" s="87"/>
      <c r="S25" s="86">
        <v>1.0149000000000001</v>
      </c>
      <c r="T25" s="53"/>
      <c r="U25" s="87"/>
      <c r="V25" s="86">
        <v>1.0089300000000001</v>
      </c>
      <c r="W25" s="53"/>
      <c r="X25" s="87"/>
      <c r="Y25" s="86">
        <v>1.0149000000000001</v>
      </c>
      <c r="Z25" s="53"/>
      <c r="AA25" s="87"/>
    </row>
    <row r="26" spans="1:27" x14ac:dyDescent="0.35">
      <c r="A26" s="5">
        <f t="shared" si="0"/>
        <v>20</v>
      </c>
      <c r="B26" s="5"/>
      <c r="C26" s="18" t="s">
        <v>21</v>
      </c>
      <c r="D26" s="19">
        <v>0</v>
      </c>
      <c r="E26" s="83" t="s">
        <v>108</v>
      </c>
      <c r="F26" s="97"/>
      <c r="G26" s="98"/>
      <c r="H26" s="86">
        <v>0.96392999999999995</v>
      </c>
      <c r="I26" s="53"/>
      <c r="J26" s="86">
        <v>0.99083999999999994</v>
      </c>
      <c r="K26" s="53"/>
      <c r="L26" s="87"/>
      <c r="M26" s="86">
        <v>0.96357999999999999</v>
      </c>
      <c r="N26" s="53"/>
      <c r="O26" s="87"/>
      <c r="P26" s="86">
        <v>0.96392999999999995</v>
      </c>
      <c r="Q26" s="53"/>
      <c r="R26" s="87"/>
      <c r="S26" s="86">
        <v>0.96392999999999995</v>
      </c>
      <c r="T26" s="53"/>
      <c r="U26" s="87"/>
      <c r="V26" s="86">
        <v>0.95865999999999996</v>
      </c>
      <c r="W26" s="53"/>
      <c r="X26" s="87"/>
      <c r="Y26" s="86">
        <v>0.96392999999999995</v>
      </c>
      <c r="Z26" s="53"/>
      <c r="AA26" s="87"/>
    </row>
    <row r="27" spans="1:27" x14ac:dyDescent="0.35">
      <c r="A27" s="5">
        <f t="shared" si="0"/>
        <v>21</v>
      </c>
      <c r="B27" s="17"/>
      <c r="C27" s="88" t="s">
        <v>109</v>
      </c>
      <c r="D27" s="89"/>
      <c r="E27" s="90"/>
      <c r="F27" s="91"/>
      <c r="G27" s="92"/>
      <c r="H27" s="93"/>
      <c r="I27" s="94">
        <v>250</v>
      </c>
      <c r="J27" s="93"/>
      <c r="K27" s="94">
        <v>250</v>
      </c>
      <c r="L27" s="96">
        <v>0</v>
      </c>
      <c r="M27" s="93"/>
      <c r="N27" s="94">
        <v>250</v>
      </c>
      <c r="O27" s="96">
        <v>0</v>
      </c>
      <c r="P27" s="93"/>
      <c r="Q27" s="94">
        <v>250</v>
      </c>
      <c r="R27" s="96">
        <v>0</v>
      </c>
      <c r="S27" s="93"/>
      <c r="T27" s="94">
        <v>250</v>
      </c>
      <c r="U27" s="96">
        <v>0</v>
      </c>
      <c r="V27" s="93"/>
      <c r="W27" s="94">
        <v>250</v>
      </c>
      <c r="X27" s="96">
        <v>0</v>
      </c>
      <c r="Y27" s="93"/>
      <c r="Z27" s="94">
        <v>250</v>
      </c>
      <c r="AA27" s="96">
        <v>0</v>
      </c>
    </row>
    <row r="28" spans="1:27" x14ac:dyDescent="0.35">
      <c r="A28" s="5">
        <f t="shared" si="0"/>
        <v>22</v>
      </c>
      <c r="B28" s="5" t="s">
        <v>24</v>
      </c>
      <c r="C28" s="18" t="s">
        <v>20</v>
      </c>
      <c r="D28" s="19">
        <v>0</v>
      </c>
      <c r="E28" s="83">
        <v>2000</v>
      </c>
      <c r="F28" s="84">
        <v>0</v>
      </c>
      <c r="G28" s="85">
        <v>250</v>
      </c>
      <c r="H28" s="86">
        <v>0.95740000000000003</v>
      </c>
      <c r="I28" s="53"/>
      <c r="J28" s="86">
        <v>0.95740000000000003</v>
      </c>
      <c r="K28" s="53"/>
      <c r="L28" s="87"/>
      <c r="M28" s="86">
        <v>0.95687</v>
      </c>
      <c r="N28" s="53"/>
      <c r="O28" s="87"/>
      <c r="P28" s="86">
        <v>0.95740000000000003</v>
      </c>
      <c r="Q28" s="53"/>
      <c r="R28" s="87"/>
      <c r="S28" s="86">
        <v>0.95740000000000003</v>
      </c>
      <c r="T28" s="53"/>
      <c r="U28" s="87"/>
      <c r="V28" s="86">
        <v>0.95126000000000011</v>
      </c>
      <c r="W28" s="53"/>
      <c r="X28" s="87"/>
      <c r="Y28" s="86">
        <v>0.95823000000000003</v>
      </c>
      <c r="Z28" s="53"/>
      <c r="AA28" s="87"/>
    </row>
    <row r="29" spans="1:27" x14ac:dyDescent="0.35">
      <c r="A29" s="5">
        <f t="shared" si="0"/>
        <v>23</v>
      </c>
      <c r="B29" s="5"/>
      <c r="C29" s="18" t="s">
        <v>21</v>
      </c>
      <c r="D29" s="19">
        <v>0</v>
      </c>
      <c r="E29" s="83" t="s">
        <v>108</v>
      </c>
      <c r="F29" s="84"/>
      <c r="G29" s="85"/>
      <c r="H29" s="86">
        <v>0.91322999999999999</v>
      </c>
      <c r="I29" s="53"/>
      <c r="J29" s="86">
        <v>0.91322999999999999</v>
      </c>
      <c r="K29" s="53"/>
      <c r="L29" s="87"/>
      <c r="M29" s="86">
        <v>0.91276999999999997</v>
      </c>
      <c r="N29" s="53"/>
      <c r="O29" s="87"/>
      <c r="P29" s="86">
        <v>0.91322999999999999</v>
      </c>
      <c r="Q29" s="53"/>
      <c r="R29" s="87"/>
      <c r="S29" s="86">
        <v>0.91322999999999999</v>
      </c>
      <c r="T29" s="53"/>
      <c r="U29" s="87"/>
      <c r="V29" s="86">
        <v>0.90781999999999996</v>
      </c>
      <c r="W29" s="53"/>
      <c r="X29" s="87"/>
      <c r="Y29" s="86">
        <v>0.91405999999999998</v>
      </c>
      <c r="Z29" s="53"/>
      <c r="AA29" s="87"/>
    </row>
    <row r="30" spans="1:27" x14ac:dyDescent="0.35">
      <c r="A30" s="5">
        <f t="shared" si="0"/>
        <v>24</v>
      </c>
      <c r="B30" s="17"/>
      <c r="C30" s="88" t="s">
        <v>109</v>
      </c>
      <c r="D30" s="89"/>
      <c r="E30" s="90"/>
      <c r="F30" s="91"/>
      <c r="G30" s="92"/>
      <c r="H30" s="93"/>
      <c r="I30" s="94">
        <v>250</v>
      </c>
      <c r="J30" s="93"/>
      <c r="K30" s="94">
        <v>250</v>
      </c>
      <c r="L30" s="96">
        <v>0</v>
      </c>
      <c r="M30" s="93"/>
      <c r="N30" s="94">
        <v>250</v>
      </c>
      <c r="O30" s="96">
        <v>0</v>
      </c>
      <c r="P30" s="93"/>
      <c r="Q30" s="94">
        <v>250</v>
      </c>
      <c r="R30" s="96">
        <v>0</v>
      </c>
      <c r="S30" s="93"/>
      <c r="T30" s="94">
        <v>250</v>
      </c>
      <c r="U30" s="96">
        <v>0</v>
      </c>
      <c r="V30" s="93"/>
      <c r="W30" s="94">
        <v>250</v>
      </c>
      <c r="X30" s="96">
        <v>0</v>
      </c>
      <c r="Y30" s="93"/>
      <c r="Z30" s="94">
        <v>250</v>
      </c>
      <c r="AA30" s="96">
        <v>0</v>
      </c>
    </row>
    <row r="31" spans="1:27" x14ac:dyDescent="0.35">
      <c r="A31" s="5">
        <f t="shared" si="0"/>
        <v>25</v>
      </c>
      <c r="B31" s="5" t="s">
        <v>25</v>
      </c>
      <c r="C31" s="18" t="s">
        <v>20</v>
      </c>
      <c r="D31" s="19">
        <v>148852.71949366332</v>
      </c>
      <c r="E31" s="83">
        <v>2000</v>
      </c>
      <c r="F31" s="84">
        <v>4664</v>
      </c>
      <c r="G31" s="85">
        <v>500</v>
      </c>
      <c r="H31" s="86">
        <v>0.38082999999999995</v>
      </c>
      <c r="I31" s="53"/>
      <c r="J31" s="86">
        <v>0.38082999999999995</v>
      </c>
      <c r="K31" s="53"/>
      <c r="L31" s="87"/>
      <c r="M31" s="86">
        <v>0.38082999999999995</v>
      </c>
      <c r="N31" s="53"/>
      <c r="O31" s="87"/>
      <c r="P31" s="86">
        <v>0.38082999999999995</v>
      </c>
      <c r="Q31" s="53"/>
      <c r="R31" s="87"/>
      <c r="S31" s="86">
        <v>0.38168999999999997</v>
      </c>
      <c r="T31" s="53"/>
      <c r="U31" s="87"/>
      <c r="V31" s="86">
        <v>0.37495999999999996</v>
      </c>
      <c r="W31" s="53"/>
      <c r="X31" s="87"/>
      <c r="Y31" s="86">
        <v>0.38165999999999994</v>
      </c>
      <c r="Z31" s="53"/>
      <c r="AA31" s="87"/>
    </row>
    <row r="32" spans="1:27" x14ac:dyDescent="0.35">
      <c r="A32" s="5">
        <f t="shared" si="0"/>
        <v>26</v>
      </c>
      <c r="B32" s="5"/>
      <c r="C32" s="18" t="s">
        <v>21</v>
      </c>
      <c r="D32" s="19">
        <v>298848.4950063366</v>
      </c>
      <c r="E32" s="83" t="s">
        <v>108</v>
      </c>
      <c r="F32" s="84"/>
      <c r="G32" s="85"/>
      <c r="H32" s="86">
        <v>0.33552000000000004</v>
      </c>
      <c r="I32" s="53"/>
      <c r="J32" s="86">
        <v>0.33552000000000004</v>
      </c>
      <c r="K32" s="53"/>
      <c r="L32" s="87"/>
      <c r="M32" s="86">
        <v>0.33552000000000004</v>
      </c>
      <c r="N32" s="53"/>
      <c r="O32" s="87"/>
      <c r="P32" s="86">
        <v>0.33552000000000004</v>
      </c>
      <c r="Q32" s="53"/>
      <c r="R32" s="87"/>
      <c r="S32" s="86">
        <v>0.33628000000000002</v>
      </c>
      <c r="T32" s="53"/>
      <c r="U32" s="87"/>
      <c r="V32" s="86">
        <v>0.33035000000000003</v>
      </c>
      <c r="W32" s="53"/>
      <c r="X32" s="87"/>
      <c r="Y32" s="86">
        <v>0.33635000000000004</v>
      </c>
      <c r="Z32" s="53"/>
      <c r="AA32" s="87"/>
    </row>
    <row r="33" spans="1:27" x14ac:dyDescent="0.35">
      <c r="A33" s="5">
        <f t="shared" si="0"/>
        <v>27</v>
      </c>
      <c r="B33" s="17"/>
      <c r="C33" s="88" t="s">
        <v>109</v>
      </c>
      <c r="D33" s="89"/>
      <c r="E33" s="90"/>
      <c r="F33" s="91"/>
      <c r="G33" s="92"/>
      <c r="H33" s="93"/>
      <c r="I33" s="94">
        <v>2155.4899999999998</v>
      </c>
      <c r="J33" s="93"/>
      <c r="K33" s="94">
        <v>2155.4899999999998</v>
      </c>
      <c r="L33" s="96">
        <v>0</v>
      </c>
      <c r="M33" s="93"/>
      <c r="N33" s="94">
        <v>2155.4899999999998</v>
      </c>
      <c r="O33" s="96">
        <v>0</v>
      </c>
      <c r="P33" s="93"/>
      <c r="Q33" s="94">
        <v>2155.4899999999998</v>
      </c>
      <c r="R33" s="96">
        <v>0</v>
      </c>
      <c r="S33" s="93"/>
      <c r="T33" s="94">
        <v>2159.23</v>
      </c>
      <c r="U33" s="96">
        <v>2E-3</v>
      </c>
      <c r="V33" s="93"/>
      <c r="W33" s="94">
        <v>2129.9700000000003</v>
      </c>
      <c r="X33" s="96">
        <v>-1.1839535326074131E-2</v>
      </c>
      <c r="Y33" s="93"/>
      <c r="Z33" s="94">
        <v>2159.3599999999997</v>
      </c>
      <c r="AA33" s="96">
        <v>1.7954154275825411E-3</v>
      </c>
    </row>
    <row r="34" spans="1:27" x14ac:dyDescent="0.35">
      <c r="A34" s="5">
        <f t="shared" si="0"/>
        <v>28</v>
      </c>
      <c r="B34" s="5" t="s">
        <v>110</v>
      </c>
      <c r="C34" s="18" t="s">
        <v>20</v>
      </c>
      <c r="D34" s="19">
        <v>0</v>
      </c>
      <c r="E34" s="83">
        <v>2000</v>
      </c>
      <c r="F34" s="84">
        <v>0</v>
      </c>
      <c r="G34" s="85">
        <v>500</v>
      </c>
      <c r="H34" s="86">
        <v>0.37098000000000003</v>
      </c>
      <c r="I34" s="53"/>
      <c r="J34" s="86">
        <v>0.37098000000000003</v>
      </c>
      <c r="K34" s="53"/>
      <c r="L34" s="87"/>
      <c r="M34" s="86">
        <v>0.37098000000000003</v>
      </c>
      <c r="N34" s="53"/>
      <c r="O34" s="87"/>
      <c r="P34" s="86">
        <v>0.37098000000000003</v>
      </c>
      <c r="Q34" s="53"/>
      <c r="R34" s="87"/>
      <c r="S34" s="86">
        <v>0.37098000000000003</v>
      </c>
      <c r="T34" s="53"/>
      <c r="U34" s="87"/>
      <c r="V34" s="86">
        <v>0.36492000000000002</v>
      </c>
      <c r="W34" s="53"/>
      <c r="X34" s="87"/>
      <c r="Y34" s="86">
        <v>0.37181000000000003</v>
      </c>
      <c r="Z34" s="53"/>
      <c r="AA34" s="87"/>
    </row>
    <row r="35" spans="1:27" x14ac:dyDescent="0.35">
      <c r="A35" s="5">
        <f t="shared" si="0"/>
        <v>29</v>
      </c>
      <c r="B35" s="5"/>
      <c r="C35" s="18" t="s">
        <v>21</v>
      </c>
      <c r="D35" s="19">
        <v>0</v>
      </c>
      <c r="E35" s="83" t="s">
        <v>108</v>
      </c>
      <c r="F35" s="84"/>
      <c r="G35" s="85"/>
      <c r="H35" s="86">
        <v>0.3268700000000001</v>
      </c>
      <c r="I35" s="53"/>
      <c r="J35" s="86">
        <v>0.3268700000000001</v>
      </c>
      <c r="K35" s="53"/>
      <c r="L35" s="87"/>
      <c r="M35" s="86">
        <v>0.3268700000000001</v>
      </c>
      <c r="N35" s="53"/>
      <c r="O35" s="87"/>
      <c r="P35" s="86">
        <v>0.3268700000000001</v>
      </c>
      <c r="Q35" s="53"/>
      <c r="R35" s="87"/>
      <c r="S35" s="86">
        <v>0.3268700000000001</v>
      </c>
      <c r="T35" s="53"/>
      <c r="U35" s="87"/>
      <c r="V35" s="86">
        <v>0.32152000000000014</v>
      </c>
      <c r="W35" s="53"/>
      <c r="X35" s="87"/>
      <c r="Y35" s="86">
        <v>0.3277000000000001</v>
      </c>
      <c r="Z35" s="53"/>
      <c r="AA35" s="87"/>
    </row>
    <row r="36" spans="1:27" x14ac:dyDescent="0.35">
      <c r="A36" s="5">
        <f t="shared" si="0"/>
        <v>30</v>
      </c>
      <c r="B36" s="17"/>
      <c r="C36" s="88" t="s">
        <v>109</v>
      </c>
      <c r="D36" s="89"/>
      <c r="E36" s="90"/>
      <c r="F36" s="91"/>
      <c r="G36" s="92"/>
      <c r="H36" s="93"/>
      <c r="I36" s="94">
        <v>500</v>
      </c>
      <c r="J36" s="93"/>
      <c r="K36" s="94">
        <v>500</v>
      </c>
      <c r="L36" s="96">
        <v>0</v>
      </c>
      <c r="M36" s="93"/>
      <c r="N36" s="94">
        <v>500</v>
      </c>
      <c r="O36" s="96">
        <v>0</v>
      </c>
      <c r="P36" s="93"/>
      <c r="Q36" s="94">
        <v>500</v>
      </c>
      <c r="R36" s="96">
        <v>0</v>
      </c>
      <c r="S36" s="93"/>
      <c r="T36" s="94">
        <v>500</v>
      </c>
      <c r="U36" s="96">
        <v>0</v>
      </c>
      <c r="V36" s="93"/>
      <c r="W36" s="94">
        <v>500</v>
      </c>
      <c r="X36" s="96">
        <v>0</v>
      </c>
      <c r="Y36" s="93"/>
      <c r="Z36" s="94">
        <v>500</v>
      </c>
      <c r="AA36" s="96">
        <v>0</v>
      </c>
    </row>
    <row r="37" spans="1:27" x14ac:dyDescent="0.35">
      <c r="A37" s="5">
        <f t="shared" si="0"/>
        <v>31</v>
      </c>
      <c r="B37" s="5" t="s">
        <v>27</v>
      </c>
      <c r="C37" s="18" t="s">
        <v>20</v>
      </c>
      <c r="D37" s="19">
        <v>701174.7</v>
      </c>
      <c r="E37" s="19">
        <v>10000</v>
      </c>
      <c r="F37" s="84">
        <v>17264</v>
      </c>
      <c r="G37" s="85">
        <v>1300</v>
      </c>
      <c r="H37" s="86">
        <v>0.80749999999999977</v>
      </c>
      <c r="I37" s="53"/>
      <c r="J37" s="86">
        <v>0.82921999999999974</v>
      </c>
      <c r="K37" s="53"/>
      <c r="L37" s="87"/>
      <c r="M37" s="86">
        <v>0.80743999999999971</v>
      </c>
      <c r="N37" s="53"/>
      <c r="O37" s="87"/>
      <c r="P37" s="86">
        <v>0.80749999999999977</v>
      </c>
      <c r="Q37" s="53"/>
      <c r="R37" s="87"/>
      <c r="S37" s="86">
        <v>0.8090299999999998</v>
      </c>
      <c r="T37" s="53"/>
      <c r="U37" s="87"/>
      <c r="V37" s="86">
        <v>0.80642999999999976</v>
      </c>
      <c r="W37" s="53"/>
      <c r="X37" s="87"/>
      <c r="Y37" s="86">
        <v>0.80749999999999977</v>
      </c>
      <c r="Z37" s="53"/>
      <c r="AA37" s="87"/>
    </row>
    <row r="38" spans="1:27" x14ac:dyDescent="0.35">
      <c r="A38" s="5">
        <f t="shared" si="0"/>
        <v>32</v>
      </c>
      <c r="B38" s="5"/>
      <c r="C38" s="18" t="s">
        <v>21</v>
      </c>
      <c r="D38" s="19">
        <v>698883.6</v>
      </c>
      <c r="E38" s="19">
        <v>20000</v>
      </c>
      <c r="F38" s="84"/>
      <c r="G38" s="85"/>
      <c r="H38" s="86">
        <v>0.78433999999999959</v>
      </c>
      <c r="I38" s="53"/>
      <c r="J38" s="86">
        <v>0.80377999999999961</v>
      </c>
      <c r="K38" s="53"/>
      <c r="L38" s="87"/>
      <c r="M38" s="86">
        <v>0.7842899999999996</v>
      </c>
      <c r="N38" s="53"/>
      <c r="O38" s="87"/>
      <c r="P38" s="86">
        <v>0.78433999999999959</v>
      </c>
      <c r="Q38" s="53"/>
      <c r="R38" s="87"/>
      <c r="S38" s="86">
        <v>0.78582999999999958</v>
      </c>
      <c r="T38" s="53"/>
      <c r="U38" s="87"/>
      <c r="V38" s="86">
        <v>0.78338999999999959</v>
      </c>
      <c r="W38" s="53"/>
      <c r="X38" s="87"/>
      <c r="Y38" s="86">
        <v>0.78433999999999959</v>
      </c>
      <c r="Z38" s="53"/>
      <c r="AA38" s="87"/>
    </row>
    <row r="39" spans="1:27" x14ac:dyDescent="0.35">
      <c r="A39" s="5">
        <f t="shared" si="0"/>
        <v>33</v>
      </c>
      <c r="B39" s="5"/>
      <c r="C39" s="18" t="s">
        <v>28</v>
      </c>
      <c r="D39" s="19">
        <v>213653.7</v>
      </c>
      <c r="E39" s="19">
        <v>20000</v>
      </c>
      <c r="F39" s="84"/>
      <c r="G39" s="85"/>
      <c r="H39" s="86">
        <v>0.73830999999999991</v>
      </c>
      <c r="I39" s="53"/>
      <c r="J39" s="86">
        <v>0.75322</v>
      </c>
      <c r="K39" s="53"/>
      <c r="L39" s="87"/>
      <c r="M39" s="86">
        <v>0.73826999999999998</v>
      </c>
      <c r="N39" s="53"/>
      <c r="O39" s="87"/>
      <c r="P39" s="86">
        <v>0.73830999999999991</v>
      </c>
      <c r="Q39" s="53"/>
      <c r="R39" s="87"/>
      <c r="S39" s="86">
        <v>0.73970999999999987</v>
      </c>
      <c r="T39" s="53"/>
      <c r="U39" s="87"/>
      <c r="V39" s="86">
        <v>0.7375799999999999</v>
      </c>
      <c r="W39" s="53"/>
      <c r="X39" s="87"/>
      <c r="Y39" s="86">
        <v>0.73830999999999991</v>
      </c>
      <c r="Z39" s="53"/>
      <c r="AA39" s="87"/>
    </row>
    <row r="40" spans="1:27" x14ac:dyDescent="0.35">
      <c r="A40" s="5">
        <f t="shared" si="0"/>
        <v>34</v>
      </c>
      <c r="B40" s="5"/>
      <c r="C40" s="18" t="s">
        <v>29</v>
      </c>
      <c r="D40" s="19">
        <v>43633.5</v>
      </c>
      <c r="E40" s="19">
        <v>100000</v>
      </c>
      <c r="F40" s="84"/>
      <c r="G40" s="85"/>
      <c r="H40" s="86">
        <v>0.70801000000000025</v>
      </c>
      <c r="I40" s="53"/>
      <c r="J40" s="86">
        <v>0.7199300000000004</v>
      </c>
      <c r="K40" s="53"/>
      <c r="L40" s="87"/>
      <c r="M40" s="86">
        <v>0.70797000000000021</v>
      </c>
      <c r="N40" s="53"/>
      <c r="O40" s="87"/>
      <c r="P40" s="86">
        <v>0.70801000000000025</v>
      </c>
      <c r="Q40" s="53"/>
      <c r="R40" s="87"/>
      <c r="S40" s="86">
        <v>0.70936000000000021</v>
      </c>
      <c r="T40" s="53"/>
      <c r="U40" s="87"/>
      <c r="V40" s="86">
        <v>0.70742000000000027</v>
      </c>
      <c r="W40" s="53"/>
      <c r="X40" s="87"/>
      <c r="Y40" s="86">
        <v>0.70801000000000025</v>
      </c>
      <c r="Z40" s="53"/>
      <c r="AA40" s="87"/>
    </row>
    <row r="41" spans="1:27" x14ac:dyDescent="0.35">
      <c r="A41" s="5">
        <f t="shared" si="0"/>
        <v>35</v>
      </c>
      <c r="B41" s="5"/>
      <c r="C41" s="18" t="s">
        <v>30</v>
      </c>
      <c r="D41" s="19">
        <v>0</v>
      </c>
      <c r="E41" s="19">
        <v>600000</v>
      </c>
      <c r="F41" s="84"/>
      <c r="G41" s="85"/>
      <c r="H41" s="86">
        <v>0.66761000000000004</v>
      </c>
      <c r="I41" s="53"/>
      <c r="J41" s="86">
        <v>0.67555000000000009</v>
      </c>
      <c r="K41" s="53"/>
      <c r="L41" s="87"/>
      <c r="M41" s="86">
        <v>0.66759000000000002</v>
      </c>
      <c r="N41" s="53"/>
      <c r="O41" s="87"/>
      <c r="P41" s="86">
        <v>0.66761000000000004</v>
      </c>
      <c r="Q41" s="53"/>
      <c r="R41" s="87"/>
      <c r="S41" s="86">
        <v>0.66888000000000003</v>
      </c>
      <c r="T41" s="53"/>
      <c r="U41" s="87"/>
      <c r="V41" s="86">
        <v>0.66720999999999997</v>
      </c>
      <c r="W41" s="53"/>
      <c r="X41" s="87"/>
      <c r="Y41" s="86">
        <v>0.66761000000000004</v>
      </c>
      <c r="Z41" s="53"/>
      <c r="AA41" s="87"/>
    </row>
    <row r="42" spans="1:27" x14ac:dyDescent="0.35">
      <c r="A42" s="5">
        <f t="shared" si="0"/>
        <v>36</v>
      </c>
      <c r="B42" s="5"/>
      <c r="C42" s="18" t="s">
        <v>31</v>
      </c>
      <c r="D42" s="19">
        <v>0</v>
      </c>
      <c r="E42" s="83" t="s">
        <v>108</v>
      </c>
      <c r="F42" s="84"/>
      <c r="G42" s="85"/>
      <c r="H42" s="86">
        <v>0.61709000000000014</v>
      </c>
      <c r="I42" s="53"/>
      <c r="J42" s="86">
        <v>0.62007000000000012</v>
      </c>
      <c r="K42" s="53"/>
      <c r="L42" s="87"/>
      <c r="M42" s="86">
        <v>0.61709000000000014</v>
      </c>
      <c r="N42" s="53"/>
      <c r="O42" s="87"/>
      <c r="P42" s="86">
        <v>0.61709000000000014</v>
      </c>
      <c r="Q42" s="53"/>
      <c r="R42" s="87"/>
      <c r="S42" s="86">
        <v>0.61826000000000014</v>
      </c>
      <c r="T42" s="53"/>
      <c r="U42" s="87"/>
      <c r="V42" s="86">
        <v>0.61695000000000011</v>
      </c>
      <c r="W42" s="53"/>
      <c r="X42" s="87"/>
      <c r="Y42" s="86">
        <v>0.61709000000000014</v>
      </c>
      <c r="Z42" s="53"/>
      <c r="AA42" s="87"/>
    </row>
    <row r="43" spans="1:27" x14ac:dyDescent="0.35">
      <c r="A43" s="5">
        <f t="shared" si="0"/>
        <v>37</v>
      </c>
      <c r="B43" s="17"/>
      <c r="C43" s="88" t="s">
        <v>109</v>
      </c>
      <c r="D43" s="89"/>
      <c r="E43" s="90"/>
      <c r="F43" s="91"/>
      <c r="G43" s="92"/>
      <c r="H43" s="93"/>
      <c r="I43" s="94">
        <v>15072.45</v>
      </c>
      <c r="J43" s="93"/>
      <c r="K43" s="94">
        <v>15430.86</v>
      </c>
      <c r="L43" s="96">
        <v>2.4E-2</v>
      </c>
      <c r="M43" s="93"/>
      <c r="N43" s="94">
        <v>15071.48</v>
      </c>
      <c r="O43" s="96">
        <v>0</v>
      </c>
      <c r="P43" s="93"/>
      <c r="Q43" s="94">
        <v>15072.45</v>
      </c>
      <c r="R43" s="96">
        <v>0</v>
      </c>
      <c r="S43" s="93"/>
      <c r="T43" s="94">
        <v>15098.57</v>
      </c>
      <c r="U43" s="96">
        <v>2E-3</v>
      </c>
      <c r="V43" s="93"/>
      <c r="W43" s="94">
        <v>15054.84</v>
      </c>
      <c r="X43" s="96">
        <v>-1.1683568364798411E-3</v>
      </c>
      <c r="Y43" s="93"/>
      <c r="Z43" s="94">
        <v>15072.45</v>
      </c>
      <c r="AA43" s="96">
        <v>0</v>
      </c>
    </row>
    <row r="44" spans="1:27" x14ac:dyDescent="0.35">
      <c r="A44" s="5">
        <f t="shared" si="0"/>
        <v>38</v>
      </c>
      <c r="B44" s="5" t="s">
        <v>32</v>
      </c>
      <c r="C44" s="18" t="s">
        <v>20</v>
      </c>
      <c r="D44" s="19">
        <v>1266148.1421839348</v>
      </c>
      <c r="E44" s="19">
        <v>10000</v>
      </c>
      <c r="F44" s="84">
        <v>19128</v>
      </c>
      <c r="G44" s="85">
        <v>1300</v>
      </c>
      <c r="H44" s="86">
        <v>0.75461</v>
      </c>
      <c r="I44" s="53"/>
      <c r="J44" s="86">
        <v>0.75461</v>
      </c>
      <c r="K44" s="53"/>
      <c r="L44" s="87"/>
      <c r="M44" s="86">
        <v>0.75457000000000007</v>
      </c>
      <c r="N44" s="53"/>
      <c r="O44" s="87"/>
      <c r="P44" s="86">
        <v>0.75461</v>
      </c>
      <c r="Q44" s="53"/>
      <c r="R44" s="87"/>
      <c r="S44" s="86">
        <v>0.75604000000000005</v>
      </c>
      <c r="T44" s="53"/>
      <c r="U44" s="87"/>
      <c r="V44" s="86">
        <v>0.75331000000000004</v>
      </c>
      <c r="W44" s="53"/>
      <c r="X44" s="87"/>
      <c r="Y44" s="86">
        <v>0.75544</v>
      </c>
      <c r="Z44" s="53"/>
      <c r="AA44" s="87"/>
    </row>
    <row r="45" spans="1:27" x14ac:dyDescent="0.35">
      <c r="A45" s="5">
        <f t="shared" si="0"/>
        <v>39</v>
      </c>
      <c r="B45" s="5"/>
      <c r="C45" s="18" t="s">
        <v>21</v>
      </c>
      <c r="D45" s="19">
        <v>871827.239127715</v>
      </c>
      <c r="E45" s="19">
        <v>20000</v>
      </c>
      <c r="F45" s="84"/>
      <c r="G45" s="85"/>
      <c r="H45" s="86">
        <v>0.7370000000000001</v>
      </c>
      <c r="I45" s="53"/>
      <c r="J45" s="86">
        <v>0.7370000000000001</v>
      </c>
      <c r="K45" s="53"/>
      <c r="L45" s="87"/>
      <c r="M45" s="86">
        <v>0.73697000000000012</v>
      </c>
      <c r="N45" s="53"/>
      <c r="O45" s="87"/>
      <c r="P45" s="86">
        <v>0.7370000000000001</v>
      </c>
      <c r="Q45" s="53"/>
      <c r="R45" s="87"/>
      <c r="S45" s="86">
        <v>0.7383900000000001</v>
      </c>
      <c r="T45" s="53"/>
      <c r="U45" s="87"/>
      <c r="V45" s="86">
        <v>0.7358300000000001</v>
      </c>
      <c r="W45" s="53"/>
      <c r="X45" s="87"/>
      <c r="Y45" s="86">
        <v>0.7378300000000001</v>
      </c>
      <c r="Z45" s="53"/>
      <c r="AA45" s="87"/>
    </row>
    <row r="46" spans="1:27" x14ac:dyDescent="0.35">
      <c r="A46" s="5">
        <f t="shared" si="0"/>
        <v>40</v>
      </c>
      <c r="B46" s="5"/>
      <c r="C46" s="18" t="s">
        <v>28</v>
      </c>
      <c r="D46" s="19">
        <v>146522.52953330288</v>
      </c>
      <c r="E46" s="19">
        <v>20000</v>
      </c>
      <c r="F46" s="84"/>
      <c r="G46" s="85"/>
      <c r="H46" s="86">
        <v>0.70197999999999983</v>
      </c>
      <c r="I46" s="53"/>
      <c r="J46" s="86">
        <v>0.70197999999999983</v>
      </c>
      <c r="K46" s="53"/>
      <c r="L46" s="87"/>
      <c r="M46" s="86">
        <v>0.70194999999999985</v>
      </c>
      <c r="N46" s="53"/>
      <c r="O46" s="87"/>
      <c r="P46" s="86">
        <v>0.70197999999999983</v>
      </c>
      <c r="Q46" s="53"/>
      <c r="R46" s="87"/>
      <c r="S46" s="86">
        <v>0.70330999999999988</v>
      </c>
      <c r="T46" s="53"/>
      <c r="U46" s="87"/>
      <c r="V46" s="86">
        <v>0.70107999999999981</v>
      </c>
      <c r="W46" s="53"/>
      <c r="X46" s="87"/>
      <c r="Y46" s="86">
        <v>0.70280999999999982</v>
      </c>
      <c r="Z46" s="53"/>
      <c r="AA46" s="87"/>
    </row>
    <row r="47" spans="1:27" x14ac:dyDescent="0.35">
      <c r="A47" s="5">
        <f t="shared" si="0"/>
        <v>41</v>
      </c>
      <c r="B47" s="5"/>
      <c r="C47" s="18" t="s">
        <v>29</v>
      </c>
      <c r="D47" s="19">
        <v>10866.561995046666</v>
      </c>
      <c r="E47" s="19">
        <v>100000</v>
      </c>
      <c r="F47" s="84"/>
      <c r="G47" s="85"/>
      <c r="H47" s="86">
        <v>0.67895000000000005</v>
      </c>
      <c r="I47" s="53"/>
      <c r="J47" s="86">
        <v>0.67895000000000005</v>
      </c>
      <c r="K47" s="53"/>
      <c r="L47" s="87"/>
      <c r="M47" s="86">
        <v>0.67893999999999999</v>
      </c>
      <c r="N47" s="53"/>
      <c r="O47" s="87"/>
      <c r="P47" s="86">
        <v>0.67895000000000005</v>
      </c>
      <c r="Q47" s="53"/>
      <c r="R47" s="87"/>
      <c r="S47" s="86">
        <v>0.68023</v>
      </c>
      <c r="T47" s="53"/>
      <c r="U47" s="87"/>
      <c r="V47" s="86">
        <v>0.67823000000000011</v>
      </c>
      <c r="W47" s="53"/>
      <c r="X47" s="87"/>
      <c r="Y47" s="86">
        <v>0.67978000000000005</v>
      </c>
      <c r="Z47" s="53"/>
      <c r="AA47" s="87"/>
    </row>
    <row r="48" spans="1:27" x14ac:dyDescent="0.35">
      <c r="A48" s="5">
        <f t="shared" si="0"/>
        <v>42</v>
      </c>
      <c r="B48" s="5"/>
      <c r="C48" s="18" t="s">
        <v>30</v>
      </c>
      <c r="D48" s="19">
        <v>0</v>
      </c>
      <c r="E48" s="19">
        <v>600000</v>
      </c>
      <c r="F48" s="84"/>
      <c r="G48" s="85"/>
      <c r="H48" s="86">
        <v>0.64824000000000026</v>
      </c>
      <c r="I48" s="53"/>
      <c r="J48" s="86">
        <v>0.64824000000000026</v>
      </c>
      <c r="K48" s="53"/>
      <c r="L48" s="87"/>
      <c r="M48" s="86">
        <v>0.64823000000000031</v>
      </c>
      <c r="N48" s="53"/>
      <c r="O48" s="87"/>
      <c r="P48" s="86">
        <v>0.64824000000000026</v>
      </c>
      <c r="Q48" s="53"/>
      <c r="R48" s="87"/>
      <c r="S48" s="86">
        <v>0.64947000000000021</v>
      </c>
      <c r="T48" s="53"/>
      <c r="U48" s="87"/>
      <c r="V48" s="86">
        <v>0.64776000000000022</v>
      </c>
      <c r="W48" s="53"/>
      <c r="X48" s="87"/>
      <c r="Y48" s="86">
        <v>0.64907000000000026</v>
      </c>
      <c r="Z48" s="53"/>
      <c r="AA48" s="87"/>
    </row>
    <row r="49" spans="1:27" x14ac:dyDescent="0.35">
      <c r="A49" s="5">
        <f t="shared" si="0"/>
        <v>43</v>
      </c>
      <c r="B49" s="5"/>
      <c r="C49" s="18" t="s">
        <v>31</v>
      </c>
      <c r="D49" s="19">
        <v>0</v>
      </c>
      <c r="E49" s="83" t="s">
        <v>108</v>
      </c>
      <c r="F49" s="84"/>
      <c r="G49" s="85"/>
      <c r="H49" s="86">
        <v>0.60981999999999992</v>
      </c>
      <c r="I49" s="53"/>
      <c r="J49" s="86">
        <v>0.60981999999999992</v>
      </c>
      <c r="K49" s="53"/>
      <c r="L49" s="87"/>
      <c r="M49" s="86">
        <v>0.60980999999999985</v>
      </c>
      <c r="N49" s="53"/>
      <c r="O49" s="87"/>
      <c r="P49" s="86">
        <v>0.60981999999999992</v>
      </c>
      <c r="Q49" s="53"/>
      <c r="R49" s="87"/>
      <c r="S49" s="86">
        <v>0.6109699999999999</v>
      </c>
      <c r="T49" s="53"/>
      <c r="U49" s="87"/>
      <c r="V49" s="86">
        <v>0.60963999999999996</v>
      </c>
      <c r="W49" s="53"/>
      <c r="X49" s="87"/>
      <c r="Y49" s="86">
        <v>0.61064999999999992</v>
      </c>
      <c r="Z49" s="53"/>
      <c r="AA49" s="87"/>
    </row>
    <row r="50" spans="1:27" x14ac:dyDescent="0.35">
      <c r="A50" s="5">
        <f t="shared" si="0"/>
        <v>44</v>
      </c>
      <c r="B50" s="17"/>
      <c r="C50" s="88" t="s">
        <v>109</v>
      </c>
      <c r="D50" s="89"/>
      <c r="E50" s="90"/>
      <c r="F50" s="91"/>
      <c r="G50" s="92"/>
      <c r="H50" s="93"/>
      <c r="I50" s="94">
        <v>15573.44</v>
      </c>
      <c r="J50" s="93"/>
      <c r="K50" s="94">
        <v>15573.44</v>
      </c>
      <c r="L50" s="96">
        <v>0</v>
      </c>
      <c r="M50" s="93"/>
      <c r="N50" s="94">
        <v>15572.76</v>
      </c>
      <c r="O50" s="96">
        <v>0</v>
      </c>
      <c r="P50" s="93"/>
      <c r="Q50" s="94">
        <v>15573.44</v>
      </c>
      <c r="R50" s="96">
        <v>0</v>
      </c>
      <c r="S50" s="93"/>
      <c r="T50" s="94">
        <v>15600.42</v>
      </c>
      <c r="U50" s="96">
        <v>2E-3</v>
      </c>
      <c r="V50" s="93"/>
      <c r="W50" s="94">
        <v>15549.76</v>
      </c>
      <c r="X50" s="96">
        <v>-1.5205375305648778E-3</v>
      </c>
      <c r="Y50" s="93"/>
      <c r="Z50" s="94">
        <v>15589.31</v>
      </c>
      <c r="AA50" s="96">
        <v>1.0190426777898127E-3</v>
      </c>
    </row>
    <row r="51" spans="1:27" x14ac:dyDescent="0.35">
      <c r="A51" s="5">
        <f t="shared" si="0"/>
        <v>45</v>
      </c>
      <c r="B51" s="5" t="s">
        <v>33</v>
      </c>
      <c r="C51" s="18" t="s">
        <v>20</v>
      </c>
      <c r="D51" s="19">
        <v>217852.64307951118</v>
      </c>
      <c r="E51" s="19">
        <v>10000</v>
      </c>
      <c r="F51" s="84">
        <v>73112</v>
      </c>
      <c r="G51" s="85">
        <v>1550</v>
      </c>
      <c r="H51" s="86">
        <v>0.15375999999999998</v>
      </c>
      <c r="I51" s="53"/>
      <c r="J51" s="86">
        <v>0.15375999999999998</v>
      </c>
      <c r="K51" s="53"/>
      <c r="L51" s="87"/>
      <c r="M51" s="86">
        <v>0.15375999999999998</v>
      </c>
      <c r="N51" s="53"/>
      <c r="O51" s="87"/>
      <c r="P51" s="86">
        <v>0.15375999999999998</v>
      </c>
      <c r="Q51" s="53"/>
      <c r="R51" s="87"/>
      <c r="S51" s="86">
        <v>0.15407999999999997</v>
      </c>
      <c r="T51" s="53"/>
      <c r="U51" s="87"/>
      <c r="V51" s="86">
        <v>0.15334999999999999</v>
      </c>
      <c r="W51" s="53"/>
      <c r="X51" s="87"/>
      <c r="Y51" s="86">
        <v>0.15458999999999998</v>
      </c>
      <c r="Z51" s="53"/>
      <c r="AA51" s="87"/>
    </row>
    <row r="52" spans="1:27" x14ac:dyDescent="0.35">
      <c r="A52" s="5">
        <f t="shared" si="0"/>
        <v>46</v>
      </c>
      <c r="B52" s="5"/>
      <c r="C52" s="18" t="s">
        <v>21</v>
      </c>
      <c r="D52" s="19">
        <v>435705.28615902236</v>
      </c>
      <c r="E52" s="19">
        <v>20000</v>
      </c>
      <c r="F52" s="84"/>
      <c r="G52" s="85"/>
      <c r="H52" s="86">
        <v>0.13764000000000001</v>
      </c>
      <c r="I52" s="53"/>
      <c r="J52" s="86">
        <v>0.13764000000000001</v>
      </c>
      <c r="K52" s="53"/>
      <c r="L52" s="87"/>
      <c r="M52" s="86">
        <v>0.13764000000000001</v>
      </c>
      <c r="N52" s="53"/>
      <c r="O52" s="87"/>
      <c r="P52" s="86">
        <v>0.13764000000000001</v>
      </c>
      <c r="Q52" s="53"/>
      <c r="R52" s="87"/>
      <c r="S52" s="86">
        <v>0.13792000000000001</v>
      </c>
      <c r="T52" s="53"/>
      <c r="U52" s="87"/>
      <c r="V52" s="86">
        <v>0.13728000000000001</v>
      </c>
      <c r="W52" s="53"/>
      <c r="X52" s="87"/>
      <c r="Y52" s="86">
        <v>0.13847000000000001</v>
      </c>
      <c r="Z52" s="53"/>
      <c r="AA52" s="87"/>
    </row>
    <row r="53" spans="1:27" x14ac:dyDescent="0.35">
      <c r="A53" s="5">
        <f t="shared" si="0"/>
        <v>47</v>
      </c>
      <c r="B53" s="5"/>
      <c r="C53" s="18" t="s">
        <v>28</v>
      </c>
      <c r="D53" s="19">
        <v>435705.28615902236</v>
      </c>
      <c r="E53" s="19">
        <v>20000</v>
      </c>
      <c r="F53" s="84"/>
      <c r="G53" s="85"/>
      <c r="H53" s="86">
        <v>0.10553</v>
      </c>
      <c r="I53" s="53"/>
      <c r="J53" s="86">
        <v>0.10553</v>
      </c>
      <c r="K53" s="53"/>
      <c r="L53" s="87"/>
      <c r="M53" s="86">
        <v>0.10553</v>
      </c>
      <c r="N53" s="53"/>
      <c r="O53" s="87"/>
      <c r="P53" s="86">
        <v>0.10553</v>
      </c>
      <c r="Q53" s="53"/>
      <c r="R53" s="87"/>
      <c r="S53" s="86">
        <v>0.10575</v>
      </c>
      <c r="T53" s="53"/>
      <c r="U53" s="87"/>
      <c r="V53" s="86">
        <v>0.10525999999999999</v>
      </c>
      <c r="W53" s="53"/>
      <c r="X53" s="87"/>
      <c r="Y53" s="86">
        <v>0.10636</v>
      </c>
      <c r="Z53" s="53"/>
      <c r="AA53" s="87"/>
    </row>
    <row r="54" spans="1:27" x14ac:dyDescent="0.35">
      <c r="A54" s="5">
        <f t="shared" si="0"/>
        <v>48</v>
      </c>
      <c r="B54" s="5"/>
      <c r="C54" s="18" t="s">
        <v>29</v>
      </c>
      <c r="D54" s="19">
        <v>665436.34460244386</v>
      </c>
      <c r="E54" s="19">
        <v>100000</v>
      </c>
      <c r="F54" s="84"/>
      <c r="G54" s="85"/>
      <c r="H54" s="86">
        <v>8.4450000000000011E-2</v>
      </c>
      <c r="I54" s="53"/>
      <c r="J54" s="86">
        <v>8.4450000000000011E-2</v>
      </c>
      <c r="K54" s="53"/>
      <c r="L54" s="87"/>
      <c r="M54" s="86">
        <v>8.4450000000000011E-2</v>
      </c>
      <c r="N54" s="53"/>
      <c r="O54" s="87"/>
      <c r="P54" s="86">
        <v>8.4450000000000011E-2</v>
      </c>
      <c r="Q54" s="53"/>
      <c r="R54" s="87"/>
      <c r="S54" s="86">
        <v>8.4620000000000015E-2</v>
      </c>
      <c r="T54" s="53"/>
      <c r="U54" s="87"/>
      <c r="V54" s="86">
        <v>8.4230000000000013E-2</v>
      </c>
      <c r="W54" s="53"/>
      <c r="X54" s="87"/>
      <c r="Y54" s="86">
        <v>8.5280000000000009E-2</v>
      </c>
      <c r="Z54" s="53"/>
      <c r="AA54" s="87"/>
    </row>
    <row r="55" spans="1:27" x14ac:dyDescent="0.35">
      <c r="A55" s="5">
        <f t="shared" si="0"/>
        <v>49</v>
      </c>
      <c r="B55" s="5"/>
      <c r="C55" s="18" t="s">
        <v>30</v>
      </c>
      <c r="D55" s="19">
        <v>0</v>
      </c>
      <c r="E55" s="19">
        <v>600000</v>
      </c>
      <c r="F55" s="84"/>
      <c r="G55" s="85"/>
      <c r="H55" s="86">
        <v>5.629E-2</v>
      </c>
      <c r="I55" s="53"/>
      <c r="J55" s="86">
        <v>5.629E-2</v>
      </c>
      <c r="K55" s="53"/>
      <c r="L55" s="87"/>
      <c r="M55" s="86">
        <v>5.629E-2</v>
      </c>
      <c r="N55" s="53"/>
      <c r="O55" s="87"/>
      <c r="P55" s="86">
        <v>5.629E-2</v>
      </c>
      <c r="Q55" s="53"/>
      <c r="R55" s="87"/>
      <c r="S55" s="86">
        <v>5.6410000000000002E-2</v>
      </c>
      <c r="T55" s="53"/>
      <c r="U55" s="87"/>
      <c r="V55" s="86">
        <v>5.6150000000000005E-2</v>
      </c>
      <c r="W55" s="53"/>
      <c r="X55" s="87"/>
      <c r="Y55" s="86">
        <v>5.7119999999999997E-2</v>
      </c>
      <c r="Z55" s="53"/>
      <c r="AA55" s="87"/>
    </row>
    <row r="56" spans="1:27" x14ac:dyDescent="0.35">
      <c r="A56" s="5">
        <f t="shared" si="0"/>
        <v>50</v>
      </c>
      <c r="B56" s="5"/>
      <c r="C56" s="18" t="s">
        <v>31</v>
      </c>
      <c r="D56" s="19">
        <v>0</v>
      </c>
      <c r="E56" s="83" t="s">
        <v>108</v>
      </c>
      <c r="F56" s="84"/>
      <c r="G56" s="85"/>
      <c r="H56" s="86">
        <v>2.111E-2</v>
      </c>
      <c r="I56" s="53"/>
      <c r="J56" s="86">
        <v>2.111E-2</v>
      </c>
      <c r="K56" s="53"/>
      <c r="L56" s="87"/>
      <c r="M56" s="86">
        <v>2.111E-2</v>
      </c>
      <c r="N56" s="53"/>
      <c r="O56" s="87"/>
      <c r="P56" s="86">
        <v>2.111E-2</v>
      </c>
      <c r="Q56" s="53"/>
      <c r="R56" s="87"/>
      <c r="S56" s="86">
        <v>2.1149999999999999E-2</v>
      </c>
      <c r="T56" s="53"/>
      <c r="U56" s="87"/>
      <c r="V56" s="86">
        <v>2.1049999999999999E-2</v>
      </c>
      <c r="W56" s="53"/>
      <c r="X56" s="87"/>
      <c r="Y56" s="86">
        <v>2.1940000000000001E-2</v>
      </c>
      <c r="Z56" s="53"/>
      <c r="AA56" s="87"/>
    </row>
    <row r="57" spans="1:27" x14ac:dyDescent="0.35">
      <c r="A57" s="5">
        <f t="shared" si="0"/>
        <v>51</v>
      </c>
      <c r="B57" s="17"/>
      <c r="C57" s="88" t="s">
        <v>109</v>
      </c>
      <c r="D57" s="89"/>
      <c r="E57" s="90"/>
      <c r="F57" s="91"/>
      <c r="G57" s="92"/>
      <c r="H57" s="93"/>
      <c r="I57" s="94">
        <v>9902.81</v>
      </c>
      <c r="J57" s="93"/>
      <c r="K57" s="94">
        <v>9902.81</v>
      </c>
      <c r="L57" s="96">
        <v>0</v>
      </c>
      <c r="M57" s="93"/>
      <c r="N57" s="94">
        <v>9902.81</v>
      </c>
      <c r="O57" s="96">
        <v>0</v>
      </c>
      <c r="P57" s="93"/>
      <c r="Q57" s="94">
        <v>9902.81</v>
      </c>
      <c r="R57" s="96">
        <v>0</v>
      </c>
      <c r="S57" s="93"/>
      <c r="T57" s="94">
        <v>9919.94</v>
      </c>
      <c r="U57" s="96">
        <v>2E-3</v>
      </c>
      <c r="V57" s="93"/>
      <c r="W57" s="94">
        <v>9881.02</v>
      </c>
      <c r="X57" s="96">
        <v>-2.200385547132486E-3</v>
      </c>
      <c r="Y57" s="93"/>
      <c r="Z57" s="94">
        <v>9963.49</v>
      </c>
      <c r="AA57" s="96">
        <v>6.1275536943554698E-3</v>
      </c>
    </row>
    <row r="58" spans="1:27" x14ac:dyDescent="0.35">
      <c r="A58" s="5">
        <f t="shared" si="0"/>
        <v>52</v>
      </c>
      <c r="B58" s="5" t="s">
        <v>34</v>
      </c>
      <c r="C58" s="18" t="s">
        <v>20</v>
      </c>
      <c r="D58" s="19">
        <v>840318.28913812735</v>
      </c>
      <c r="E58" s="19">
        <v>10000</v>
      </c>
      <c r="F58" s="84">
        <v>68813</v>
      </c>
      <c r="G58" s="85">
        <v>1550</v>
      </c>
      <c r="H58" s="86">
        <v>0.15086000000000002</v>
      </c>
      <c r="I58" s="53"/>
      <c r="J58" s="86">
        <v>0.15086000000000002</v>
      </c>
      <c r="K58" s="53"/>
      <c r="L58" s="99"/>
      <c r="M58" s="86">
        <v>0.15086000000000002</v>
      </c>
      <c r="N58" s="53"/>
      <c r="O58" s="99"/>
      <c r="P58" s="86">
        <v>0.15086000000000002</v>
      </c>
      <c r="Q58" s="53"/>
      <c r="R58" s="99"/>
      <c r="S58" s="86">
        <v>0.15118000000000001</v>
      </c>
      <c r="T58" s="53"/>
      <c r="U58" s="99"/>
      <c r="V58" s="86">
        <v>0.15036000000000002</v>
      </c>
      <c r="W58" s="53"/>
      <c r="X58" s="99"/>
      <c r="Y58" s="86">
        <v>0.15169000000000002</v>
      </c>
      <c r="Z58" s="53"/>
      <c r="AA58" s="99"/>
    </row>
    <row r="59" spans="1:27" x14ac:dyDescent="0.35">
      <c r="A59" s="5">
        <f t="shared" si="0"/>
        <v>53</v>
      </c>
      <c r="B59" s="5"/>
      <c r="C59" s="18" t="s">
        <v>21</v>
      </c>
      <c r="D59" s="19">
        <v>1062417.1455207404</v>
      </c>
      <c r="E59" s="19">
        <v>20000</v>
      </c>
      <c r="F59" s="84"/>
      <c r="G59" s="85"/>
      <c r="H59" s="86">
        <v>0.13502999999999993</v>
      </c>
      <c r="I59" s="53"/>
      <c r="J59" s="86">
        <v>0.13502999999999993</v>
      </c>
      <c r="K59" s="53"/>
      <c r="L59" s="99"/>
      <c r="M59" s="86">
        <v>0.13502999999999993</v>
      </c>
      <c r="N59" s="53"/>
      <c r="O59" s="99"/>
      <c r="P59" s="86">
        <v>0.13502999999999993</v>
      </c>
      <c r="Q59" s="53"/>
      <c r="R59" s="99"/>
      <c r="S59" s="86">
        <v>0.13531999999999994</v>
      </c>
      <c r="T59" s="53"/>
      <c r="U59" s="99"/>
      <c r="V59" s="86">
        <v>0.13458999999999993</v>
      </c>
      <c r="W59" s="53"/>
      <c r="X59" s="99"/>
      <c r="Y59" s="86">
        <v>0.13585999999999993</v>
      </c>
      <c r="Z59" s="53"/>
      <c r="AA59" s="99"/>
    </row>
    <row r="60" spans="1:27" x14ac:dyDescent="0.35">
      <c r="A60" s="5">
        <f t="shared" si="0"/>
        <v>54</v>
      </c>
      <c r="B60" s="5"/>
      <c r="C60" s="18" t="s">
        <v>28</v>
      </c>
      <c r="D60" s="19">
        <v>936547.2792859514</v>
      </c>
      <c r="E60" s="19">
        <v>20000</v>
      </c>
      <c r="F60" s="84"/>
      <c r="G60" s="85"/>
      <c r="H60" s="86">
        <v>0.10354000000000001</v>
      </c>
      <c r="I60" s="53"/>
      <c r="J60" s="86">
        <v>0.10354000000000001</v>
      </c>
      <c r="K60" s="53"/>
      <c r="L60" s="99"/>
      <c r="M60" s="86">
        <v>0.10354000000000001</v>
      </c>
      <c r="N60" s="53"/>
      <c r="O60" s="99"/>
      <c r="P60" s="86">
        <v>0.10354000000000001</v>
      </c>
      <c r="Q60" s="53"/>
      <c r="R60" s="99"/>
      <c r="S60" s="86">
        <v>0.10376000000000001</v>
      </c>
      <c r="T60" s="53"/>
      <c r="U60" s="99"/>
      <c r="V60" s="86">
        <v>0.1032</v>
      </c>
      <c r="W60" s="53"/>
      <c r="X60" s="99"/>
      <c r="Y60" s="86">
        <v>0.10437</v>
      </c>
      <c r="Z60" s="53"/>
      <c r="AA60" s="99"/>
    </row>
    <row r="61" spans="1:27" x14ac:dyDescent="0.35">
      <c r="A61" s="5">
        <f t="shared" si="0"/>
        <v>55</v>
      </c>
      <c r="B61" s="5"/>
      <c r="C61" s="18" t="s">
        <v>29</v>
      </c>
      <c r="D61" s="19">
        <v>2527102.6120563564</v>
      </c>
      <c r="E61" s="19">
        <v>100000</v>
      </c>
      <c r="F61" s="84"/>
      <c r="G61" s="85"/>
      <c r="H61" s="86">
        <v>8.2830000000000029E-2</v>
      </c>
      <c r="I61" s="53"/>
      <c r="J61" s="86">
        <v>8.2830000000000029E-2</v>
      </c>
      <c r="K61" s="53"/>
      <c r="L61" s="99"/>
      <c r="M61" s="86">
        <v>8.2830000000000029E-2</v>
      </c>
      <c r="N61" s="53"/>
      <c r="O61" s="99"/>
      <c r="P61" s="86">
        <v>8.2830000000000029E-2</v>
      </c>
      <c r="Q61" s="53"/>
      <c r="R61" s="99"/>
      <c r="S61" s="86">
        <v>8.3010000000000028E-2</v>
      </c>
      <c r="T61" s="53"/>
      <c r="U61" s="99"/>
      <c r="V61" s="86">
        <v>8.2560000000000022E-2</v>
      </c>
      <c r="W61" s="53"/>
      <c r="X61" s="99"/>
      <c r="Y61" s="86">
        <v>8.3660000000000026E-2</v>
      </c>
      <c r="Z61" s="53"/>
      <c r="AA61" s="99"/>
    </row>
    <row r="62" spans="1:27" x14ac:dyDescent="0.35">
      <c r="A62" s="5">
        <f t="shared" si="0"/>
        <v>56</v>
      </c>
      <c r="B62" s="5"/>
      <c r="C62" s="18" t="s">
        <v>30</v>
      </c>
      <c r="D62" s="19">
        <v>1239685.5839988254</v>
      </c>
      <c r="E62" s="19">
        <v>600000</v>
      </c>
      <c r="F62" s="84"/>
      <c r="G62" s="85"/>
      <c r="H62" s="86">
        <v>5.5230000000000001E-2</v>
      </c>
      <c r="I62" s="53"/>
      <c r="J62" s="86">
        <v>5.5230000000000001E-2</v>
      </c>
      <c r="K62" s="53"/>
      <c r="L62" s="99"/>
      <c r="M62" s="86">
        <v>5.5230000000000001E-2</v>
      </c>
      <c r="N62" s="53"/>
      <c r="O62" s="99"/>
      <c r="P62" s="86">
        <v>5.5230000000000001E-2</v>
      </c>
      <c r="Q62" s="53"/>
      <c r="R62" s="99"/>
      <c r="S62" s="86">
        <v>5.5350000000000003E-2</v>
      </c>
      <c r="T62" s="53"/>
      <c r="U62" s="99"/>
      <c r="V62" s="86">
        <v>5.5050000000000002E-2</v>
      </c>
      <c r="W62" s="53"/>
      <c r="X62" s="99"/>
      <c r="Y62" s="86">
        <v>5.6059999999999999E-2</v>
      </c>
      <c r="Z62" s="53"/>
      <c r="AA62" s="99"/>
    </row>
    <row r="63" spans="1:27" x14ac:dyDescent="0.35">
      <c r="A63" s="5">
        <f t="shared" si="0"/>
        <v>57</v>
      </c>
      <c r="B63" s="5"/>
      <c r="C63" s="18" t="s">
        <v>31</v>
      </c>
      <c r="D63" s="19">
        <v>0</v>
      </c>
      <c r="E63" s="83" t="s">
        <v>108</v>
      </c>
      <c r="F63" s="84"/>
      <c r="G63" s="85"/>
      <c r="H63" s="86">
        <v>2.0709999999999999E-2</v>
      </c>
      <c r="I63" s="53"/>
      <c r="J63" s="86">
        <v>2.0709999999999999E-2</v>
      </c>
      <c r="K63" s="53"/>
      <c r="L63" s="99"/>
      <c r="M63" s="86">
        <v>2.0709999999999999E-2</v>
      </c>
      <c r="N63" s="53"/>
      <c r="O63" s="99"/>
      <c r="P63" s="86">
        <v>2.0709999999999999E-2</v>
      </c>
      <c r="Q63" s="53"/>
      <c r="R63" s="99"/>
      <c r="S63" s="86">
        <v>2.0749999999999998E-2</v>
      </c>
      <c r="T63" s="53"/>
      <c r="U63" s="99"/>
      <c r="V63" s="86">
        <v>2.0639999999999999E-2</v>
      </c>
      <c r="W63" s="53"/>
      <c r="X63" s="99"/>
      <c r="Y63" s="86">
        <v>2.154E-2</v>
      </c>
      <c r="Z63" s="53"/>
      <c r="AA63" s="99"/>
    </row>
    <row r="64" spans="1:27" x14ac:dyDescent="0.35">
      <c r="A64" s="5">
        <f t="shared" si="0"/>
        <v>58</v>
      </c>
      <c r="B64" s="17"/>
      <c r="C64" s="88" t="s">
        <v>109</v>
      </c>
      <c r="D64" s="89"/>
      <c r="E64" s="90"/>
      <c r="F64" s="91"/>
      <c r="G64" s="92"/>
      <c r="H64" s="93"/>
      <c r="I64" s="94">
        <v>9388.2799999999988</v>
      </c>
      <c r="J64" s="93"/>
      <c r="K64" s="94">
        <v>9388.2799999999988</v>
      </c>
      <c r="L64" s="95">
        <v>0</v>
      </c>
      <c r="M64" s="93"/>
      <c r="N64" s="94">
        <v>9388.2799999999988</v>
      </c>
      <c r="O64" s="95">
        <v>0</v>
      </c>
      <c r="P64" s="93"/>
      <c r="Q64" s="94">
        <v>9388.2799999999988</v>
      </c>
      <c r="R64" s="96">
        <v>0</v>
      </c>
      <c r="S64" s="93"/>
      <c r="T64" s="94">
        <v>9405.07</v>
      </c>
      <c r="U64" s="96">
        <v>2E-3</v>
      </c>
      <c r="V64" s="93"/>
      <c r="W64" s="94">
        <v>9362.6</v>
      </c>
      <c r="X64" s="95">
        <v>-2.73532532050583E-3</v>
      </c>
      <c r="Y64" s="93"/>
      <c r="Z64" s="94">
        <v>9445.4</v>
      </c>
      <c r="AA64" s="96">
        <v>6.084181554022761E-3</v>
      </c>
    </row>
    <row r="65" spans="1:27" x14ac:dyDescent="0.35">
      <c r="A65" s="5">
        <f t="shared" si="0"/>
        <v>59</v>
      </c>
      <c r="B65" s="5" t="s">
        <v>35</v>
      </c>
      <c r="C65" s="18" t="s">
        <v>20</v>
      </c>
      <c r="D65" s="19">
        <v>226931.87075753463</v>
      </c>
      <c r="E65" s="19">
        <v>10000</v>
      </c>
      <c r="F65" s="84">
        <v>39178</v>
      </c>
      <c r="G65" s="85">
        <v>1300</v>
      </c>
      <c r="H65" s="86">
        <v>0.76839000000000013</v>
      </c>
      <c r="I65" s="53"/>
      <c r="J65" s="86">
        <v>0.76427</v>
      </c>
      <c r="K65" s="53"/>
      <c r="L65" s="87"/>
      <c r="M65" s="86">
        <v>0.76805000000000012</v>
      </c>
      <c r="N65" s="53"/>
      <c r="O65" s="87"/>
      <c r="P65" s="86">
        <v>0.76839000000000013</v>
      </c>
      <c r="Q65" s="53"/>
      <c r="R65" s="87"/>
      <c r="S65" s="86">
        <v>0.76978000000000013</v>
      </c>
      <c r="T65" s="53"/>
      <c r="U65" s="87"/>
      <c r="V65" s="86">
        <v>0.76755000000000018</v>
      </c>
      <c r="W65" s="53"/>
      <c r="X65" s="87"/>
      <c r="Y65" s="86">
        <v>0.76839000000000013</v>
      </c>
      <c r="Z65" s="53"/>
      <c r="AA65" s="87"/>
    </row>
    <row r="66" spans="1:27" x14ac:dyDescent="0.35">
      <c r="A66" s="5">
        <f t="shared" si="0"/>
        <v>60</v>
      </c>
      <c r="B66" s="5"/>
      <c r="C66" s="18" t="s">
        <v>21</v>
      </c>
      <c r="D66" s="19">
        <v>425616.39690252516</v>
      </c>
      <c r="E66" s="19">
        <v>20000</v>
      </c>
      <c r="F66" s="97"/>
      <c r="G66" s="98"/>
      <c r="H66" s="86">
        <v>0.74927999999999984</v>
      </c>
      <c r="I66" s="53"/>
      <c r="J66" s="86">
        <v>0.74558999999999986</v>
      </c>
      <c r="K66" s="53"/>
      <c r="L66" s="87"/>
      <c r="M66" s="86">
        <v>0.7489699999999998</v>
      </c>
      <c r="N66" s="53"/>
      <c r="O66" s="87"/>
      <c r="P66" s="86">
        <v>0.74927999999999984</v>
      </c>
      <c r="Q66" s="53"/>
      <c r="R66" s="87"/>
      <c r="S66" s="86">
        <v>0.75063999999999986</v>
      </c>
      <c r="T66" s="53"/>
      <c r="U66" s="87"/>
      <c r="V66" s="86">
        <v>0.74852999999999981</v>
      </c>
      <c r="W66" s="53"/>
      <c r="X66" s="87"/>
      <c r="Y66" s="86">
        <v>0.74927999999999984</v>
      </c>
      <c r="Z66" s="53"/>
      <c r="AA66" s="87"/>
    </row>
    <row r="67" spans="1:27" x14ac:dyDescent="0.35">
      <c r="A67" s="5">
        <f t="shared" si="0"/>
        <v>61</v>
      </c>
      <c r="B67" s="5"/>
      <c r="C67" s="18" t="s">
        <v>28</v>
      </c>
      <c r="D67" s="19">
        <v>194048.49713530636</v>
      </c>
      <c r="E67" s="19">
        <v>20000</v>
      </c>
      <c r="F67" s="97"/>
      <c r="G67" s="98"/>
      <c r="H67" s="86">
        <v>0.71125000000000005</v>
      </c>
      <c r="I67" s="53"/>
      <c r="J67" s="86">
        <v>0.70840999999999998</v>
      </c>
      <c r="K67" s="53"/>
      <c r="L67" s="87"/>
      <c r="M67" s="86">
        <v>0.71100999999999992</v>
      </c>
      <c r="N67" s="53"/>
      <c r="O67" s="87"/>
      <c r="P67" s="86">
        <v>0.71125000000000005</v>
      </c>
      <c r="Q67" s="53"/>
      <c r="R67" s="87"/>
      <c r="S67" s="86">
        <v>0.71254000000000006</v>
      </c>
      <c r="T67" s="53"/>
      <c r="U67" s="87"/>
      <c r="V67" s="86">
        <v>0.71067000000000002</v>
      </c>
      <c r="W67" s="53"/>
      <c r="X67" s="87"/>
      <c r="Y67" s="86">
        <v>0.71125000000000005</v>
      </c>
      <c r="Z67" s="53"/>
      <c r="AA67" s="87"/>
    </row>
    <row r="68" spans="1:27" x14ac:dyDescent="0.35">
      <c r="A68" s="5">
        <f t="shared" si="0"/>
        <v>62</v>
      </c>
      <c r="B68" s="5"/>
      <c r="C68" s="18" t="s">
        <v>29</v>
      </c>
      <c r="D68" s="19">
        <v>93667.075204633904</v>
      </c>
      <c r="E68" s="19">
        <v>100000</v>
      </c>
      <c r="F68" s="97"/>
      <c r="G68" s="98"/>
      <c r="H68" s="86">
        <v>0.68620999999999999</v>
      </c>
      <c r="I68" s="53"/>
      <c r="J68" s="86">
        <v>0.68393999999999999</v>
      </c>
      <c r="K68" s="53"/>
      <c r="L68" s="87"/>
      <c r="M68" s="86">
        <v>0.68601999999999996</v>
      </c>
      <c r="N68" s="53"/>
      <c r="O68" s="87"/>
      <c r="P68" s="86">
        <v>0.68620999999999999</v>
      </c>
      <c r="Q68" s="53"/>
      <c r="R68" s="87"/>
      <c r="S68" s="86">
        <v>0.68745000000000001</v>
      </c>
      <c r="T68" s="53"/>
      <c r="U68" s="87"/>
      <c r="V68" s="86">
        <v>0.68574999999999997</v>
      </c>
      <c r="W68" s="53"/>
      <c r="X68" s="87"/>
      <c r="Y68" s="86">
        <v>0.68620999999999999</v>
      </c>
      <c r="Z68" s="53"/>
      <c r="AA68" s="87"/>
    </row>
    <row r="69" spans="1:27" x14ac:dyDescent="0.35">
      <c r="A69" s="5">
        <f t="shared" si="0"/>
        <v>63</v>
      </c>
      <c r="B69" s="5"/>
      <c r="C69" s="18" t="s">
        <v>30</v>
      </c>
      <c r="D69" s="19">
        <v>0</v>
      </c>
      <c r="E69" s="19">
        <v>600000</v>
      </c>
      <c r="F69" s="97"/>
      <c r="G69" s="98"/>
      <c r="H69" s="86">
        <v>0.65288000000000002</v>
      </c>
      <c r="I69" s="53"/>
      <c r="J69" s="86">
        <v>0.65137</v>
      </c>
      <c r="K69" s="53"/>
      <c r="L69" s="87"/>
      <c r="M69" s="86">
        <v>0.65275000000000005</v>
      </c>
      <c r="N69" s="53"/>
      <c r="O69" s="87"/>
      <c r="P69" s="86">
        <v>0.65288000000000002</v>
      </c>
      <c r="Q69" s="53"/>
      <c r="R69" s="87"/>
      <c r="S69" s="86">
        <v>0.65405999999999997</v>
      </c>
      <c r="T69" s="53"/>
      <c r="U69" s="87"/>
      <c r="V69" s="86">
        <v>0.65256999999999998</v>
      </c>
      <c r="W69" s="53"/>
      <c r="X69" s="87"/>
      <c r="Y69" s="86">
        <v>0.65288000000000002</v>
      </c>
      <c r="Z69" s="53"/>
      <c r="AA69" s="87"/>
    </row>
    <row r="70" spans="1:27" x14ac:dyDescent="0.35">
      <c r="A70" s="5">
        <f t="shared" si="0"/>
        <v>64</v>
      </c>
      <c r="B70" s="5"/>
      <c r="C70" s="18" t="s">
        <v>31</v>
      </c>
      <c r="D70" s="19">
        <v>0</v>
      </c>
      <c r="E70" s="83" t="s">
        <v>108</v>
      </c>
      <c r="F70" s="97"/>
      <c r="G70" s="98"/>
      <c r="H70" s="86">
        <v>0.61117999999999995</v>
      </c>
      <c r="I70" s="53"/>
      <c r="J70" s="86">
        <v>0.61061999999999983</v>
      </c>
      <c r="K70" s="53"/>
      <c r="L70" s="87"/>
      <c r="M70" s="86">
        <v>0.61113999999999991</v>
      </c>
      <c r="N70" s="53"/>
      <c r="O70" s="87"/>
      <c r="P70" s="86">
        <v>0.61117999999999995</v>
      </c>
      <c r="Q70" s="53"/>
      <c r="R70" s="87"/>
      <c r="S70" s="86">
        <v>0.61229</v>
      </c>
      <c r="T70" s="53"/>
      <c r="U70" s="87"/>
      <c r="V70" s="86">
        <v>0.61105999999999994</v>
      </c>
      <c r="W70" s="53"/>
      <c r="X70" s="87"/>
      <c r="Y70" s="86">
        <v>0.61117999999999995</v>
      </c>
      <c r="Z70" s="53"/>
      <c r="AA70" s="87"/>
    </row>
    <row r="71" spans="1:27" x14ac:dyDescent="0.35">
      <c r="A71" s="5">
        <f t="shared" si="0"/>
        <v>65</v>
      </c>
      <c r="B71" s="17"/>
      <c r="C71" s="88" t="s">
        <v>109</v>
      </c>
      <c r="D71" s="89"/>
      <c r="E71" s="90"/>
      <c r="F71" s="91"/>
      <c r="G71" s="92"/>
      <c r="H71" s="93"/>
      <c r="I71" s="94">
        <v>30497.35</v>
      </c>
      <c r="J71" s="93"/>
      <c r="K71" s="94">
        <v>30356.29</v>
      </c>
      <c r="L71" s="96">
        <v>-5.0000000000000001E-3</v>
      </c>
      <c r="M71" s="93"/>
      <c r="N71" s="94">
        <v>30485.55</v>
      </c>
      <c r="O71" s="96">
        <v>0</v>
      </c>
      <c r="P71" s="93"/>
      <c r="Q71" s="94">
        <v>30497.35</v>
      </c>
      <c r="R71" s="96">
        <v>0</v>
      </c>
      <c r="S71" s="93"/>
      <c r="T71" s="94">
        <v>30550.29</v>
      </c>
      <c r="U71" s="96">
        <v>2E-3</v>
      </c>
      <c r="V71" s="93"/>
      <c r="W71" s="94">
        <v>30468.63</v>
      </c>
      <c r="X71" s="96">
        <v>-9.417211659372872E-4</v>
      </c>
      <c r="Y71" s="93"/>
      <c r="Z71" s="94">
        <v>30497.35</v>
      </c>
      <c r="AA71" s="96">
        <v>0</v>
      </c>
    </row>
    <row r="72" spans="1:27" x14ac:dyDescent="0.35">
      <c r="A72" s="5">
        <f t="shared" si="0"/>
        <v>66</v>
      </c>
      <c r="B72" s="5" t="s">
        <v>36</v>
      </c>
      <c r="C72" s="18" t="s">
        <v>20</v>
      </c>
      <c r="D72" s="19">
        <v>128853.19376431129</v>
      </c>
      <c r="E72" s="19">
        <v>10000</v>
      </c>
      <c r="F72" s="84">
        <v>18328</v>
      </c>
      <c r="G72" s="85">
        <v>1300</v>
      </c>
      <c r="H72" s="86">
        <v>0.75104999999999988</v>
      </c>
      <c r="I72" s="53"/>
      <c r="J72" s="86">
        <v>0.75104999999999988</v>
      </c>
      <c r="K72" s="53"/>
      <c r="L72" s="87"/>
      <c r="M72" s="86">
        <v>0.75085999999999986</v>
      </c>
      <c r="N72" s="53"/>
      <c r="O72" s="87"/>
      <c r="P72" s="86">
        <v>0.75104999999999988</v>
      </c>
      <c r="Q72" s="53"/>
      <c r="R72" s="87"/>
      <c r="S72" s="86">
        <v>0.75247999999999993</v>
      </c>
      <c r="T72" s="53"/>
      <c r="U72" s="87"/>
      <c r="V72" s="86">
        <v>0.75007999999999997</v>
      </c>
      <c r="W72" s="53"/>
      <c r="X72" s="87"/>
      <c r="Y72" s="86">
        <v>0.75187999999999988</v>
      </c>
      <c r="Z72" s="53"/>
      <c r="AA72" s="87"/>
    </row>
    <row r="73" spans="1:27" x14ac:dyDescent="0.35">
      <c r="A73" s="5">
        <f t="shared" ref="A73:A105" si="1">A72+1</f>
        <v>67</v>
      </c>
      <c r="B73" s="5"/>
      <c r="C73" s="18" t="s">
        <v>21</v>
      </c>
      <c r="D73" s="19">
        <v>91078.806235688724</v>
      </c>
      <c r="E73" s="19">
        <v>20000</v>
      </c>
      <c r="F73" s="84"/>
      <c r="G73" s="85"/>
      <c r="H73" s="86">
        <v>0.73375999999999997</v>
      </c>
      <c r="I73" s="53"/>
      <c r="J73" s="86">
        <v>0.73375999999999997</v>
      </c>
      <c r="K73" s="53"/>
      <c r="L73" s="87"/>
      <c r="M73" s="86">
        <v>0.73358999999999996</v>
      </c>
      <c r="N73" s="53"/>
      <c r="O73" s="87"/>
      <c r="P73" s="86">
        <v>0.73375999999999997</v>
      </c>
      <c r="Q73" s="53"/>
      <c r="R73" s="87"/>
      <c r="S73" s="86">
        <v>0.73514999999999997</v>
      </c>
      <c r="T73" s="53"/>
      <c r="U73" s="87"/>
      <c r="V73" s="86">
        <v>0.73288999999999993</v>
      </c>
      <c r="W73" s="53"/>
      <c r="X73" s="87"/>
      <c r="Y73" s="86">
        <v>0.73458999999999997</v>
      </c>
      <c r="Z73" s="53"/>
      <c r="AA73" s="87"/>
    </row>
    <row r="74" spans="1:27" x14ac:dyDescent="0.35">
      <c r="A74" s="5">
        <f t="shared" si="1"/>
        <v>68</v>
      </c>
      <c r="B74" s="5"/>
      <c r="C74" s="18" t="s">
        <v>28</v>
      </c>
      <c r="D74" s="19">
        <v>0</v>
      </c>
      <c r="E74" s="19">
        <v>20000</v>
      </c>
      <c r="F74" s="84"/>
      <c r="G74" s="85"/>
      <c r="H74" s="86">
        <v>0.69936000000000009</v>
      </c>
      <c r="I74" s="53"/>
      <c r="J74" s="86">
        <v>0.69936000000000009</v>
      </c>
      <c r="K74" s="53"/>
      <c r="L74" s="87"/>
      <c r="M74" s="86">
        <v>0.69922000000000006</v>
      </c>
      <c r="N74" s="53"/>
      <c r="O74" s="87"/>
      <c r="P74" s="86">
        <v>0.69936000000000009</v>
      </c>
      <c r="Q74" s="53"/>
      <c r="R74" s="87"/>
      <c r="S74" s="86">
        <v>0.70069000000000015</v>
      </c>
      <c r="T74" s="53"/>
      <c r="U74" s="87"/>
      <c r="V74" s="86">
        <v>0.6987000000000001</v>
      </c>
      <c r="W74" s="53"/>
      <c r="X74" s="87"/>
      <c r="Y74" s="86">
        <v>0.70019000000000009</v>
      </c>
      <c r="Z74" s="53"/>
      <c r="AA74" s="87"/>
    </row>
    <row r="75" spans="1:27" x14ac:dyDescent="0.35">
      <c r="A75" s="5">
        <f t="shared" si="1"/>
        <v>69</v>
      </c>
      <c r="B75" s="5"/>
      <c r="C75" s="18" t="s">
        <v>29</v>
      </c>
      <c r="D75" s="19">
        <v>0</v>
      </c>
      <c r="E75" s="19">
        <v>100000</v>
      </c>
      <c r="F75" s="84"/>
      <c r="G75" s="85"/>
      <c r="H75" s="86">
        <v>0.6767099999999997</v>
      </c>
      <c r="I75" s="53"/>
      <c r="J75" s="86">
        <v>0.6767099999999997</v>
      </c>
      <c r="K75" s="53"/>
      <c r="L75" s="87"/>
      <c r="M75" s="86">
        <v>0.67660999999999971</v>
      </c>
      <c r="N75" s="53"/>
      <c r="O75" s="87"/>
      <c r="P75" s="86">
        <v>0.6767099999999997</v>
      </c>
      <c r="Q75" s="53"/>
      <c r="R75" s="87"/>
      <c r="S75" s="86">
        <v>0.67799999999999971</v>
      </c>
      <c r="T75" s="53"/>
      <c r="U75" s="87"/>
      <c r="V75" s="86">
        <v>0.67617999999999967</v>
      </c>
      <c r="W75" s="53"/>
      <c r="X75" s="87"/>
      <c r="Y75" s="86">
        <v>0.6775399999999997</v>
      </c>
      <c r="Z75" s="53"/>
      <c r="AA75" s="87"/>
    </row>
    <row r="76" spans="1:27" x14ac:dyDescent="0.35">
      <c r="A76" s="5">
        <f t="shared" si="1"/>
        <v>70</v>
      </c>
      <c r="B76" s="5"/>
      <c r="C76" s="18" t="s">
        <v>30</v>
      </c>
      <c r="D76" s="19">
        <v>0</v>
      </c>
      <c r="E76" s="19">
        <v>600000</v>
      </c>
      <c r="F76" s="84"/>
      <c r="G76" s="85"/>
      <c r="H76" s="86">
        <v>0.64652000000000009</v>
      </c>
      <c r="I76" s="53"/>
      <c r="J76" s="86">
        <v>0.64652000000000009</v>
      </c>
      <c r="K76" s="53"/>
      <c r="L76" s="87"/>
      <c r="M76" s="86">
        <v>0.64644000000000024</v>
      </c>
      <c r="N76" s="53"/>
      <c r="O76" s="87"/>
      <c r="P76" s="86">
        <v>0.64652000000000009</v>
      </c>
      <c r="Q76" s="53"/>
      <c r="R76" s="87"/>
      <c r="S76" s="86">
        <v>0.64775000000000005</v>
      </c>
      <c r="T76" s="53"/>
      <c r="U76" s="87"/>
      <c r="V76" s="86">
        <v>0.64616000000000007</v>
      </c>
      <c r="W76" s="53"/>
      <c r="X76" s="87"/>
      <c r="Y76" s="86">
        <v>0.64735000000000009</v>
      </c>
      <c r="Z76" s="53"/>
      <c r="AA76" s="87"/>
    </row>
    <row r="77" spans="1:27" x14ac:dyDescent="0.35">
      <c r="A77" s="5">
        <f t="shared" si="1"/>
        <v>71</v>
      </c>
      <c r="B77" s="5"/>
      <c r="C77" s="18" t="s">
        <v>31</v>
      </c>
      <c r="D77" s="19">
        <v>0</v>
      </c>
      <c r="E77" s="83" t="s">
        <v>108</v>
      </c>
      <c r="F77" s="84"/>
      <c r="G77" s="85"/>
      <c r="H77" s="86">
        <v>0.60878999999999994</v>
      </c>
      <c r="I77" s="53"/>
      <c r="J77" s="86">
        <v>0.60878999999999994</v>
      </c>
      <c r="K77" s="53"/>
      <c r="L77" s="87"/>
      <c r="M77" s="86">
        <v>0.60875999999999986</v>
      </c>
      <c r="N77" s="53"/>
      <c r="O77" s="87"/>
      <c r="P77" s="86">
        <v>0.60878999999999994</v>
      </c>
      <c r="Q77" s="53"/>
      <c r="R77" s="87"/>
      <c r="S77" s="86">
        <v>0.60994999999999999</v>
      </c>
      <c r="T77" s="53"/>
      <c r="U77" s="87"/>
      <c r="V77" s="86">
        <v>0.60865999999999987</v>
      </c>
      <c r="W77" s="53"/>
      <c r="X77" s="87"/>
      <c r="Y77" s="86">
        <v>0.60961999999999994</v>
      </c>
      <c r="Z77" s="53"/>
      <c r="AA77" s="87"/>
    </row>
    <row r="78" spans="1:27" x14ac:dyDescent="0.35">
      <c r="A78" s="5">
        <f t="shared" si="1"/>
        <v>72</v>
      </c>
      <c r="B78" s="17"/>
      <c r="C78" s="88" t="s">
        <v>109</v>
      </c>
      <c r="D78" s="89"/>
      <c r="E78" s="90"/>
      <c r="F78" s="91"/>
      <c r="G78" s="92"/>
      <c r="H78" s="93"/>
      <c r="I78" s="94">
        <v>14921.25</v>
      </c>
      <c r="J78" s="93"/>
      <c r="K78" s="94">
        <v>14921.25</v>
      </c>
      <c r="L78" s="96">
        <v>0</v>
      </c>
      <c r="M78" s="93"/>
      <c r="N78" s="94">
        <v>14917.94</v>
      </c>
      <c r="O78" s="96">
        <v>0</v>
      </c>
      <c r="P78" s="93"/>
      <c r="Q78" s="94">
        <v>14921.25</v>
      </c>
      <c r="R78" s="96">
        <v>0</v>
      </c>
      <c r="S78" s="93"/>
      <c r="T78" s="94">
        <v>14947.13</v>
      </c>
      <c r="U78" s="96">
        <v>2E-3</v>
      </c>
      <c r="V78" s="93"/>
      <c r="W78" s="94">
        <v>14904.31</v>
      </c>
      <c r="X78" s="96">
        <v>-1.1352936248639027E-3</v>
      </c>
      <c r="Y78" s="93"/>
      <c r="Z78" s="94">
        <v>14936.47</v>
      </c>
      <c r="AA78" s="96">
        <v>1.0200217810169621E-3</v>
      </c>
    </row>
    <row r="79" spans="1:27" x14ac:dyDescent="0.35">
      <c r="A79" s="5">
        <f t="shared" si="1"/>
        <v>73</v>
      </c>
      <c r="B79" s="5" t="s">
        <v>37</v>
      </c>
      <c r="C79" s="18" t="s">
        <v>20</v>
      </c>
      <c r="D79" s="19">
        <v>0</v>
      </c>
      <c r="E79" s="19">
        <v>10000</v>
      </c>
      <c r="F79" s="84">
        <v>0</v>
      </c>
      <c r="G79" s="85">
        <v>1550</v>
      </c>
      <c r="H79" s="86">
        <v>0.14294999999999999</v>
      </c>
      <c r="I79" s="53"/>
      <c r="J79" s="86">
        <v>0.14294999999999999</v>
      </c>
      <c r="K79" s="53"/>
      <c r="L79" s="87"/>
      <c r="M79" s="86">
        <v>0.14294999999999999</v>
      </c>
      <c r="N79" s="53"/>
      <c r="O79" s="87"/>
      <c r="P79" s="86">
        <v>0.14294999999999999</v>
      </c>
      <c r="Q79" s="53"/>
      <c r="R79" s="87"/>
      <c r="S79" s="86">
        <v>0.14294999999999999</v>
      </c>
      <c r="T79" s="53"/>
      <c r="U79" s="87"/>
      <c r="V79" s="86">
        <v>0.14057999999999998</v>
      </c>
      <c r="W79" s="53"/>
      <c r="X79" s="87"/>
      <c r="Y79" s="86">
        <v>0.14377999999999999</v>
      </c>
      <c r="Z79" s="53"/>
      <c r="AA79" s="87"/>
    </row>
    <row r="80" spans="1:27" x14ac:dyDescent="0.35">
      <c r="A80" s="5">
        <f t="shared" si="1"/>
        <v>74</v>
      </c>
      <c r="B80" s="5"/>
      <c r="C80" s="18" t="s">
        <v>21</v>
      </c>
      <c r="D80" s="19">
        <v>0</v>
      </c>
      <c r="E80" s="19">
        <v>20000</v>
      </c>
      <c r="F80" s="84"/>
      <c r="G80" s="85"/>
      <c r="H80" s="86">
        <v>0.12797</v>
      </c>
      <c r="I80" s="53"/>
      <c r="J80" s="86">
        <v>0.12797</v>
      </c>
      <c r="K80" s="53"/>
      <c r="L80" s="87"/>
      <c r="M80" s="86">
        <v>0.12797</v>
      </c>
      <c r="N80" s="53"/>
      <c r="O80" s="87"/>
      <c r="P80" s="86">
        <v>0.12797</v>
      </c>
      <c r="Q80" s="53"/>
      <c r="R80" s="87"/>
      <c r="S80" s="86">
        <v>0.12797</v>
      </c>
      <c r="T80" s="53"/>
      <c r="U80" s="87"/>
      <c r="V80" s="86">
        <v>0.12584999999999999</v>
      </c>
      <c r="W80" s="53"/>
      <c r="X80" s="87"/>
      <c r="Y80" s="86">
        <v>0.1288</v>
      </c>
      <c r="Z80" s="53"/>
      <c r="AA80" s="87"/>
    </row>
    <row r="81" spans="1:27" x14ac:dyDescent="0.35">
      <c r="A81" s="5">
        <f t="shared" si="1"/>
        <v>75</v>
      </c>
      <c r="B81" s="5"/>
      <c r="C81" s="18" t="s">
        <v>28</v>
      </c>
      <c r="D81" s="19">
        <v>0</v>
      </c>
      <c r="E81" s="19">
        <v>20000</v>
      </c>
      <c r="F81" s="84"/>
      <c r="G81" s="85"/>
      <c r="H81" s="86">
        <v>9.8129999999999995E-2</v>
      </c>
      <c r="I81" s="53"/>
      <c r="J81" s="86">
        <v>9.8129999999999995E-2</v>
      </c>
      <c r="K81" s="53"/>
      <c r="L81" s="87"/>
      <c r="M81" s="86">
        <v>9.8129999999999995E-2</v>
      </c>
      <c r="N81" s="53"/>
      <c r="O81" s="87"/>
      <c r="P81" s="86">
        <v>9.8129999999999995E-2</v>
      </c>
      <c r="Q81" s="53"/>
      <c r="R81" s="87"/>
      <c r="S81" s="86">
        <v>9.8129999999999995E-2</v>
      </c>
      <c r="T81" s="53"/>
      <c r="U81" s="87"/>
      <c r="V81" s="86">
        <v>9.6509999999999999E-2</v>
      </c>
      <c r="W81" s="53"/>
      <c r="X81" s="87"/>
      <c r="Y81" s="86">
        <v>9.8959999999999992E-2</v>
      </c>
      <c r="Z81" s="53"/>
      <c r="AA81" s="87"/>
    </row>
    <row r="82" spans="1:27" x14ac:dyDescent="0.35">
      <c r="A82" s="5">
        <f t="shared" si="1"/>
        <v>76</v>
      </c>
      <c r="B82" s="5"/>
      <c r="C82" s="18" t="s">
        <v>29</v>
      </c>
      <c r="D82" s="19">
        <v>0</v>
      </c>
      <c r="E82" s="19">
        <v>100000</v>
      </c>
      <c r="F82" s="84"/>
      <c r="G82" s="85"/>
      <c r="H82" s="86">
        <v>7.8509999999999996E-2</v>
      </c>
      <c r="I82" s="53"/>
      <c r="J82" s="86">
        <v>7.8509999999999996E-2</v>
      </c>
      <c r="K82" s="53"/>
      <c r="L82" s="87"/>
      <c r="M82" s="86">
        <v>7.8509999999999996E-2</v>
      </c>
      <c r="N82" s="53"/>
      <c r="O82" s="87"/>
      <c r="P82" s="86">
        <v>7.8509999999999996E-2</v>
      </c>
      <c r="Q82" s="53"/>
      <c r="R82" s="87"/>
      <c r="S82" s="86">
        <v>7.8509999999999996E-2</v>
      </c>
      <c r="T82" s="53"/>
      <c r="U82" s="87"/>
      <c r="V82" s="86">
        <v>7.7210000000000001E-2</v>
      </c>
      <c r="W82" s="53"/>
      <c r="X82" s="87"/>
      <c r="Y82" s="86">
        <v>7.9339999999999994E-2</v>
      </c>
      <c r="Z82" s="53"/>
      <c r="AA82" s="87"/>
    </row>
    <row r="83" spans="1:27" x14ac:dyDescent="0.35">
      <c r="A83" s="5">
        <f t="shared" si="1"/>
        <v>77</v>
      </c>
      <c r="B83" s="5"/>
      <c r="C83" s="18" t="s">
        <v>30</v>
      </c>
      <c r="D83" s="19">
        <v>0</v>
      </c>
      <c r="E83" s="19">
        <v>600000</v>
      </c>
      <c r="F83" s="84"/>
      <c r="G83" s="85"/>
      <c r="H83" s="86">
        <v>5.2350000000000001E-2</v>
      </c>
      <c r="I83" s="53"/>
      <c r="J83" s="86">
        <v>5.2350000000000001E-2</v>
      </c>
      <c r="K83" s="53"/>
      <c r="L83" s="87"/>
      <c r="M83" s="86">
        <v>5.2350000000000001E-2</v>
      </c>
      <c r="N83" s="53"/>
      <c r="O83" s="87"/>
      <c r="P83" s="86">
        <v>5.2350000000000001E-2</v>
      </c>
      <c r="Q83" s="53"/>
      <c r="R83" s="87"/>
      <c r="S83" s="86">
        <v>5.2350000000000001E-2</v>
      </c>
      <c r="T83" s="53"/>
      <c r="U83" s="87"/>
      <c r="V83" s="86">
        <v>5.1480000000000005E-2</v>
      </c>
      <c r="W83" s="53"/>
      <c r="X83" s="87"/>
      <c r="Y83" s="86">
        <v>5.3179999999999998E-2</v>
      </c>
      <c r="Z83" s="53"/>
      <c r="AA83" s="87"/>
    </row>
    <row r="84" spans="1:27" x14ac:dyDescent="0.35">
      <c r="A84" s="5">
        <f t="shared" si="1"/>
        <v>78</v>
      </c>
      <c r="B84" s="5"/>
      <c r="C84" s="18" t="s">
        <v>31</v>
      </c>
      <c r="D84" s="19">
        <v>0</v>
      </c>
      <c r="E84" s="83" t="s">
        <v>108</v>
      </c>
      <c r="F84" s="84"/>
      <c r="G84" s="85"/>
      <c r="H84" s="86">
        <v>1.9609999999999999E-2</v>
      </c>
      <c r="I84" s="53"/>
      <c r="J84" s="86">
        <v>1.9609999999999999E-2</v>
      </c>
      <c r="K84" s="53"/>
      <c r="L84" s="87"/>
      <c r="M84" s="86">
        <v>1.9609999999999999E-2</v>
      </c>
      <c r="N84" s="53"/>
      <c r="O84" s="87"/>
      <c r="P84" s="86">
        <v>1.9609999999999999E-2</v>
      </c>
      <c r="Q84" s="53"/>
      <c r="R84" s="87"/>
      <c r="S84" s="86">
        <v>1.9609999999999999E-2</v>
      </c>
      <c r="T84" s="53"/>
      <c r="U84" s="87"/>
      <c r="V84" s="86">
        <v>1.9279999999999999E-2</v>
      </c>
      <c r="W84" s="53"/>
      <c r="X84" s="87"/>
      <c r="Y84" s="100">
        <v>2.044E-2</v>
      </c>
      <c r="Z84" s="53"/>
      <c r="AA84" s="87"/>
    </row>
    <row r="85" spans="1:27" x14ac:dyDescent="0.35">
      <c r="A85" s="5">
        <f t="shared" si="1"/>
        <v>79</v>
      </c>
      <c r="B85" s="17"/>
      <c r="C85" s="88" t="s">
        <v>109</v>
      </c>
      <c r="D85" s="89"/>
      <c r="E85" s="90"/>
      <c r="F85" s="91"/>
      <c r="G85" s="92"/>
      <c r="H85" s="93"/>
      <c r="I85" s="94">
        <v>1550</v>
      </c>
      <c r="J85" s="94"/>
      <c r="K85" s="94">
        <v>1550</v>
      </c>
      <c r="L85" s="101">
        <v>0</v>
      </c>
      <c r="M85" s="94"/>
      <c r="N85" s="94">
        <v>1550</v>
      </c>
      <c r="O85" s="101">
        <v>0</v>
      </c>
      <c r="P85" s="101"/>
      <c r="Q85" s="94">
        <v>1550</v>
      </c>
      <c r="R85" s="96">
        <v>0</v>
      </c>
      <c r="S85" s="101"/>
      <c r="T85" s="94">
        <v>1550</v>
      </c>
      <c r="U85" s="96">
        <v>0</v>
      </c>
      <c r="V85" s="94"/>
      <c r="W85" s="94">
        <v>1550</v>
      </c>
      <c r="X85" s="102">
        <v>0</v>
      </c>
      <c r="Y85" s="103"/>
      <c r="Z85" s="94">
        <v>1550</v>
      </c>
      <c r="AA85" s="96">
        <v>0</v>
      </c>
    </row>
    <row r="86" spans="1:27" x14ac:dyDescent="0.35">
      <c r="A86" s="5">
        <f t="shared" si="1"/>
        <v>80</v>
      </c>
      <c r="B86" s="5" t="s">
        <v>38</v>
      </c>
      <c r="C86" s="18" t="s">
        <v>20</v>
      </c>
      <c r="D86" s="19">
        <v>830412.691773167</v>
      </c>
      <c r="E86" s="19">
        <v>10000</v>
      </c>
      <c r="F86" s="84">
        <v>0</v>
      </c>
      <c r="G86" s="85">
        <v>1550</v>
      </c>
      <c r="H86" s="86">
        <v>0.14371999999999999</v>
      </c>
      <c r="I86" s="53"/>
      <c r="J86" s="86">
        <v>0.14371999999999999</v>
      </c>
      <c r="K86" s="53"/>
      <c r="L86" s="87"/>
      <c r="M86" s="86">
        <v>0.14371999999999999</v>
      </c>
      <c r="N86" s="53"/>
      <c r="O86" s="87"/>
      <c r="P86" s="86">
        <v>0.14371999999999999</v>
      </c>
      <c r="Q86" s="53"/>
      <c r="R86" s="87"/>
      <c r="S86" s="86">
        <v>0.14402999999999999</v>
      </c>
      <c r="T86" s="53"/>
      <c r="U86" s="87"/>
      <c r="V86" s="86">
        <v>0.14324999999999999</v>
      </c>
      <c r="W86" s="53"/>
      <c r="X86" s="87"/>
      <c r="Y86" s="86">
        <v>0.14454999999999998</v>
      </c>
      <c r="Z86" s="53"/>
      <c r="AA86" s="87"/>
    </row>
    <row r="87" spans="1:27" x14ac:dyDescent="0.35">
      <c r="A87" s="5">
        <f t="shared" si="1"/>
        <v>81</v>
      </c>
      <c r="B87" s="5"/>
      <c r="C87" s="18" t="s">
        <v>21</v>
      </c>
      <c r="D87" s="19">
        <v>1522701.1145343112</v>
      </c>
      <c r="E87" s="19">
        <v>20000</v>
      </c>
      <c r="F87" s="84"/>
      <c r="G87" s="85"/>
      <c r="H87" s="86">
        <v>0.12864999999999999</v>
      </c>
      <c r="I87" s="53"/>
      <c r="J87" s="86">
        <v>0.12864999999999999</v>
      </c>
      <c r="K87" s="53"/>
      <c r="L87" s="87"/>
      <c r="M87" s="86">
        <v>0.12864999999999999</v>
      </c>
      <c r="N87" s="53"/>
      <c r="O87" s="87"/>
      <c r="P87" s="86">
        <v>0.12864999999999999</v>
      </c>
      <c r="Q87" s="53"/>
      <c r="R87" s="87"/>
      <c r="S87" s="86">
        <v>0.12892999999999999</v>
      </c>
      <c r="T87" s="53"/>
      <c r="U87" s="87"/>
      <c r="V87" s="86">
        <v>0.12822999999999998</v>
      </c>
      <c r="W87" s="53"/>
      <c r="X87" s="87"/>
      <c r="Y87" s="86">
        <v>0.12947999999999998</v>
      </c>
      <c r="Z87" s="53"/>
      <c r="AA87" s="87"/>
    </row>
    <row r="88" spans="1:27" x14ac:dyDescent="0.35">
      <c r="A88" s="5">
        <f t="shared" si="1"/>
        <v>82</v>
      </c>
      <c r="B88" s="5"/>
      <c r="C88" s="18" t="s">
        <v>28</v>
      </c>
      <c r="D88" s="19">
        <v>1166628.4258088893</v>
      </c>
      <c r="E88" s="19">
        <v>20000</v>
      </c>
      <c r="F88" s="84"/>
      <c r="G88" s="85"/>
      <c r="H88" s="86">
        <v>9.8649999999999988E-2</v>
      </c>
      <c r="I88" s="53"/>
      <c r="J88" s="86">
        <v>9.8649999999999988E-2</v>
      </c>
      <c r="K88" s="53"/>
      <c r="L88" s="87"/>
      <c r="M88" s="86">
        <v>9.8649999999999988E-2</v>
      </c>
      <c r="N88" s="53"/>
      <c r="O88" s="87"/>
      <c r="P88" s="86">
        <v>9.8649999999999988E-2</v>
      </c>
      <c r="Q88" s="53"/>
      <c r="R88" s="87"/>
      <c r="S88" s="86">
        <v>9.885999999999999E-2</v>
      </c>
      <c r="T88" s="53"/>
      <c r="U88" s="87"/>
      <c r="V88" s="86">
        <v>9.8319999999999991E-2</v>
      </c>
      <c r="W88" s="53"/>
      <c r="X88" s="87"/>
      <c r="Y88" s="86">
        <v>9.9479999999999985E-2</v>
      </c>
      <c r="Z88" s="53"/>
      <c r="AA88" s="87"/>
    </row>
    <row r="89" spans="1:27" x14ac:dyDescent="0.35">
      <c r="A89" s="5">
        <f t="shared" si="1"/>
        <v>83</v>
      </c>
      <c r="B89" s="5"/>
      <c r="C89" s="18" t="s">
        <v>29</v>
      </c>
      <c r="D89" s="19">
        <v>2984748.9545244905</v>
      </c>
      <c r="E89" s="19">
        <v>100000</v>
      </c>
      <c r="F89" s="84"/>
      <c r="G89" s="85"/>
      <c r="H89" s="86">
        <v>7.8939999999999996E-2</v>
      </c>
      <c r="I89" s="53"/>
      <c r="J89" s="86">
        <v>7.8939999999999996E-2</v>
      </c>
      <c r="K89" s="53"/>
      <c r="L89" s="87"/>
      <c r="M89" s="86">
        <v>7.8939999999999996E-2</v>
      </c>
      <c r="N89" s="53"/>
      <c r="O89" s="87"/>
      <c r="P89" s="86">
        <v>7.8939999999999996E-2</v>
      </c>
      <c r="Q89" s="53"/>
      <c r="R89" s="87"/>
      <c r="S89" s="86">
        <v>7.911E-2</v>
      </c>
      <c r="T89" s="53"/>
      <c r="U89" s="87"/>
      <c r="V89" s="86">
        <v>7.8679999999999986E-2</v>
      </c>
      <c r="W89" s="53"/>
      <c r="X89" s="87"/>
      <c r="Y89" s="86">
        <v>7.9769999999999994E-2</v>
      </c>
      <c r="Z89" s="53"/>
      <c r="AA89" s="87"/>
    </row>
    <row r="90" spans="1:27" x14ac:dyDescent="0.35">
      <c r="A90" s="5">
        <f t="shared" si="1"/>
        <v>84</v>
      </c>
      <c r="B90" s="5"/>
      <c r="C90" s="18" t="s">
        <v>30</v>
      </c>
      <c r="D90" s="19">
        <v>1303638.2052591417</v>
      </c>
      <c r="E90" s="19">
        <v>600000</v>
      </c>
      <c r="F90" s="84"/>
      <c r="G90" s="85"/>
      <c r="H90" s="86">
        <v>5.2629999999999996E-2</v>
      </c>
      <c r="I90" s="53"/>
      <c r="J90" s="86">
        <v>5.2629999999999996E-2</v>
      </c>
      <c r="K90" s="53"/>
      <c r="L90" s="87"/>
      <c r="M90" s="86">
        <v>5.2629999999999996E-2</v>
      </c>
      <c r="N90" s="53"/>
      <c r="O90" s="87"/>
      <c r="P90" s="86">
        <v>5.2629999999999996E-2</v>
      </c>
      <c r="Q90" s="53"/>
      <c r="R90" s="87"/>
      <c r="S90" s="86">
        <v>5.2739999999999995E-2</v>
      </c>
      <c r="T90" s="53"/>
      <c r="U90" s="87"/>
      <c r="V90" s="86">
        <v>5.246E-2</v>
      </c>
      <c r="W90" s="53"/>
      <c r="X90" s="87"/>
      <c r="Y90" s="86">
        <v>5.3459999999999994E-2</v>
      </c>
      <c r="Z90" s="53"/>
      <c r="AA90" s="87"/>
    </row>
    <row r="91" spans="1:27" x14ac:dyDescent="0.35">
      <c r="A91" s="5">
        <f t="shared" si="1"/>
        <v>85</v>
      </c>
      <c r="B91" s="5"/>
      <c r="C91" s="18" t="s">
        <v>31</v>
      </c>
      <c r="D91" s="19">
        <v>0</v>
      </c>
      <c r="E91" s="83" t="s">
        <v>108</v>
      </c>
      <c r="F91" s="84"/>
      <c r="G91" s="85"/>
      <c r="H91" s="86">
        <v>1.9729999999999998E-2</v>
      </c>
      <c r="I91" s="53"/>
      <c r="J91" s="86">
        <v>1.9729999999999998E-2</v>
      </c>
      <c r="K91" s="53"/>
      <c r="L91" s="87"/>
      <c r="M91" s="86">
        <v>1.9729999999999998E-2</v>
      </c>
      <c r="N91" s="53"/>
      <c r="O91" s="87"/>
      <c r="P91" s="86">
        <v>1.9729999999999998E-2</v>
      </c>
      <c r="Q91" s="53"/>
      <c r="R91" s="87"/>
      <c r="S91" s="86">
        <v>1.9769999999999996E-2</v>
      </c>
      <c r="T91" s="53"/>
      <c r="U91" s="87"/>
      <c r="V91" s="86">
        <v>1.9659999999999997E-2</v>
      </c>
      <c r="W91" s="53"/>
      <c r="X91" s="87"/>
      <c r="Y91" s="86">
        <v>2.0559999999999998E-2</v>
      </c>
      <c r="Z91" s="53"/>
      <c r="AA91" s="87"/>
    </row>
    <row r="92" spans="1:27" x14ac:dyDescent="0.35">
      <c r="A92" s="5">
        <f t="shared" si="1"/>
        <v>86</v>
      </c>
      <c r="B92" s="17"/>
      <c r="C92" s="88" t="s">
        <v>109</v>
      </c>
      <c r="D92" s="89"/>
      <c r="E92" s="90"/>
      <c r="F92" s="91"/>
      <c r="G92" s="92"/>
      <c r="H92" s="93"/>
      <c r="I92" s="94">
        <v>1550</v>
      </c>
      <c r="J92" s="104"/>
      <c r="K92" s="94">
        <v>1550</v>
      </c>
      <c r="L92" s="102">
        <v>0</v>
      </c>
      <c r="M92" s="104"/>
      <c r="N92" s="94">
        <v>1550</v>
      </c>
      <c r="O92" s="102">
        <v>0</v>
      </c>
      <c r="P92" s="104"/>
      <c r="Q92" s="94">
        <v>1550</v>
      </c>
      <c r="R92" s="96">
        <v>0</v>
      </c>
      <c r="S92" s="104"/>
      <c r="T92" s="94">
        <v>1550</v>
      </c>
      <c r="U92" s="96">
        <v>0</v>
      </c>
      <c r="V92" s="104"/>
      <c r="W92" s="94">
        <v>1550</v>
      </c>
      <c r="X92" s="102">
        <v>0</v>
      </c>
      <c r="Y92" s="104"/>
      <c r="Z92" s="94">
        <v>1550</v>
      </c>
      <c r="AA92" s="96">
        <v>0</v>
      </c>
    </row>
    <row r="93" spans="1:27" x14ac:dyDescent="0.35">
      <c r="A93" s="5">
        <f t="shared" si="1"/>
        <v>87</v>
      </c>
      <c r="B93" s="17" t="s">
        <v>39</v>
      </c>
      <c r="C93" s="17"/>
      <c r="D93" s="105">
        <v>0</v>
      </c>
      <c r="E93" s="106" t="s">
        <v>107</v>
      </c>
      <c r="F93" s="107">
        <v>0</v>
      </c>
      <c r="G93" s="108">
        <v>38000</v>
      </c>
      <c r="H93" s="109">
        <v>5.7799999999999995E-3</v>
      </c>
      <c r="I93" s="80">
        <v>38000</v>
      </c>
      <c r="J93" s="109">
        <v>5.7799999999999995E-3</v>
      </c>
      <c r="K93" s="80">
        <v>38000</v>
      </c>
      <c r="L93" s="110">
        <v>0</v>
      </c>
      <c r="M93" s="109">
        <v>5.7799999999999995E-3</v>
      </c>
      <c r="N93" s="80">
        <v>38000</v>
      </c>
      <c r="O93" s="110">
        <v>0</v>
      </c>
      <c r="P93" s="109">
        <v>5.7799999999999995E-3</v>
      </c>
      <c r="Q93" s="80">
        <v>38000</v>
      </c>
      <c r="R93" s="81">
        <v>0</v>
      </c>
      <c r="S93" s="109">
        <v>5.7799999999999995E-3</v>
      </c>
      <c r="T93" s="80">
        <v>38000</v>
      </c>
      <c r="U93" s="81">
        <v>0</v>
      </c>
      <c r="V93" s="109">
        <v>4.899999999999999E-3</v>
      </c>
      <c r="W93" s="80">
        <v>38000</v>
      </c>
      <c r="X93" s="110">
        <v>0</v>
      </c>
      <c r="Y93" s="109">
        <v>6.6099999999999996E-3</v>
      </c>
      <c r="Z93" s="80">
        <v>38000</v>
      </c>
      <c r="AA93" s="81">
        <v>0</v>
      </c>
    </row>
    <row r="94" spans="1:27" x14ac:dyDescent="0.35">
      <c r="A94" s="5">
        <f t="shared" si="1"/>
        <v>88</v>
      </c>
      <c r="B94" s="14" t="s">
        <v>40</v>
      </c>
      <c r="C94" s="14"/>
      <c r="D94" s="15">
        <v>0</v>
      </c>
      <c r="E94" s="106" t="s">
        <v>107</v>
      </c>
      <c r="F94" s="77">
        <v>0</v>
      </c>
      <c r="G94" s="108">
        <v>38000</v>
      </c>
      <c r="H94" s="79">
        <v>5.2099999999999994E-3</v>
      </c>
      <c r="I94" s="80">
        <v>38000</v>
      </c>
      <c r="J94" s="79">
        <v>5.2099999999999994E-3</v>
      </c>
      <c r="K94" s="80">
        <v>38000</v>
      </c>
      <c r="L94" s="81">
        <v>0</v>
      </c>
      <c r="M94" s="79">
        <v>5.2099999999999994E-3</v>
      </c>
      <c r="N94" s="80">
        <v>38000</v>
      </c>
      <c r="O94" s="81">
        <v>0</v>
      </c>
      <c r="P94" s="109">
        <v>5.2099999999999994E-3</v>
      </c>
      <c r="Q94" s="80">
        <v>38000</v>
      </c>
      <c r="R94" s="81">
        <v>0</v>
      </c>
      <c r="S94" s="109">
        <v>5.2099999999999994E-3</v>
      </c>
      <c r="T94" s="80">
        <v>38000</v>
      </c>
      <c r="U94" s="81">
        <v>0</v>
      </c>
      <c r="V94" s="109">
        <v>4.8799999999999989E-3</v>
      </c>
      <c r="W94" s="80">
        <v>38000</v>
      </c>
      <c r="X94" s="81">
        <v>0</v>
      </c>
      <c r="Y94" s="109">
        <v>6.0399999999999994E-3</v>
      </c>
      <c r="Z94" s="80">
        <v>38000</v>
      </c>
      <c r="AA94" s="81">
        <v>0</v>
      </c>
    </row>
    <row r="95" spans="1:27" ht="15" thickBot="1" x14ac:dyDescent="0.4">
      <c r="A95" s="5">
        <f t="shared" si="1"/>
        <v>89</v>
      </c>
      <c r="B95" s="14" t="s">
        <v>41</v>
      </c>
      <c r="C95" s="14"/>
      <c r="D95" s="15"/>
      <c r="E95" s="106"/>
      <c r="F95" s="77"/>
      <c r="G95" s="111"/>
      <c r="H95" s="112"/>
      <c r="I95" s="113"/>
      <c r="J95" s="113"/>
      <c r="K95" s="113"/>
      <c r="L95" s="114"/>
      <c r="M95" s="113"/>
      <c r="N95" s="113"/>
      <c r="O95" s="114"/>
      <c r="P95" s="115"/>
      <c r="Q95" s="113"/>
      <c r="R95" s="114"/>
      <c r="S95" s="115"/>
      <c r="T95" s="113"/>
      <c r="U95" s="114"/>
      <c r="V95" s="115"/>
      <c r="W95" s="113"/>
      <c r="X95" s="114"/>
      <c r="Y95" s="115"/>
      <c r="Z95" s="113"/>
      <c r="AA95" s="114"/>
    </row>
    <row r="96" spans="1:27" x14ac:dyDescent="0.35">
      <c r="A96" s="5">
        <f t="shared" si="1"/>
        <v>90</v>
      </c>
      <c r="B96" s="178" t="s">
        <v>111</v>
      </c>
      <c r="C96" s="179"/>
      <c r="D96" s="179"/>
      <c r="E96" s="179"/>
      <c r="F96" s="179"/>
      <c r="G96" s="179"/>
      <c r="H96" s="179"/>
      <c r="I96" s="179"/>
      <c r="J96" s="179"/>
      <c r="K96" s="179"/>
      <c r="L96" s="179"/>
    </row>
    <row r="97" spans="1:27" x14ac:dyDescent="0.35">
      <c r="A97" s="5">
        <f t="shared" si="1"/>
        <v>91</v>
      </c>
      <c r="B97" s="179"/>
      <c r="C97" s="179"/>
      <c r="D97" s="179"/>
      <c r="E97" s="179"/>
      <c r="F97" s="179"/>
      <c r="G97" s="179"/>
      <c r="H97" s="179"/>
      <c r="I97" s="179"/>
      <c r="J97" s="179"/>
      <c r="K97" s="179"/>
      <c r="L97" s="179"/>
    </row>
    <row r="98" spans="1:27" x14ac:dyDescent="0.35">
      <c r="A98" s="5">
        <f t="shared" si="1"/>
        <v>92</v>
      </c>
      <c r="B98" s="180" t="s">
        <v>112</v>
      </c>
      <c r="C98" s="180"/>
      <c r="D98" s="180"/>
      <c r="E98" s="180"/>
      <c r="F98" s="180"/>
      <c r="G98" s="180"/>
      <c r="H98" s="180"/>
      <c r="I98" s="180"/>
      <c r="J98" s="180"/>
      <c r="K98" s="180"/>
      <c r="L98" s="180"/>
    </row>
    <row r="99" spans="1:27" x14ac:dyDescent="0.35">
      <c r="A99" s="5">
        <f t="shared" si="1"/>
        <v>93</v>
      </c>
      <c r="B99" s="181" t="s">
        <v>113</v>
      </c>
      <c r="C99" s="179"/>
      <c r="D99" s="179"/>
      <c r="E99" s="179"/>
      <c r="F99" s="179"/>
      <c r="G99" s="179"/>
      <c r="H99" s="179"/>
      <c r="I99" s="179"/>
      <c r="J99" s="179"/>
      <c r="K99" s="179"/>
      <c r="L99" s="179"/>
      <c r="M99" s="56"/>
      <c r="N99" s="56"/>
      <c r="O99" s="56"/>
      <c r="P99" s="56"/>
      <c r="Q99" s="56"/>
      <c r="R99" s="56"/>
      <c r="S99" s="116"/>
      <c r="T99" s="116"/>
      <c r="U99" s="116"/>
      <c r="V99" s="56"/>
      <c r="W99" s="56"/>
      <c r="X99" s="56"/>
      <c r="Y99" s="56"/>
      <c r="Z99" s="56"/>
      <c r="AA99" s="56"/>
    </row>
    <row r="100" spans="1:27" x14ac:dyDescent="0.35">
      <c r="A100" s="5">
        <f t="shared" si="1"/>
        <v>94</v>
      </c>
      <c r="B100" s="179"/>
      <c r="C100" s="179"/>
      <c r="D100" s="179"/>
      <c r="E100" s="179"/>
      <c r="F100" s="179"/>
      <c r="G100" s="179"/>
      <c r="H100" s="179"/>
      <c r="I100" s="179"/>
      <c r="J100" s="179"/>
      <c r="K100" s="179"/>
      <c r="L100" s="179"/>
    </row>
    <row r="101" spans="1:27" x14ac:dyDescent="0.35">
      <c r="A101" s="5">
        <f t="shared" si="1"/>
        <v>95</v>
      </c>
      <c r="B101" s="179"/>
      <c r="C101" s="179"/>
      <c r="D101" s="179"/>
      <c r="E101" s="179"/>
      <c r="F101" s="179"/>
      <c r="G101" s="179"/>
      <c r="H101" s="179"/>
      <c r="I101" s="179"/>
      <c r="J101" s="179"/>
      <c r="K101" s="179"/>
      <c r="L101" s="179"/>
    </row>
    <row r="102" spans="1:27" ht="15" thickBot="1" x14ac:dyDescent="0.4">
      <c r="A102" s="5">
        <f t="shared" si="1"/>
        <v>96</v>
      </c>
      <c r="B102" s="27" t="s">
        <v>114</v>
      </c>
    </row>
    <row r="103" spans="1:27" ht="15" thickBot="1" x14ac:dyDescent="0.4">
      <c r="A103" s="5">
        <f t="shared" si="1"/>
        <v>97</v>
      </c>
      <c r="B103" s="117" t="s">
        <v>115</v>
      </c>
      <c r="C103" s="29"/>
      <c r="D103" s="118"/>
      <c r="E103" s="119" t="s">
        <v>116</v>
      </c>
      <c r="F103" s="118"/>
      <c r="G103" s="119" t="s">
        <v>116</v>
      </c>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ht="15" thickBot="1" x14ac:dyDescent="0.4">
      <c r="A104" s="5">
        <f t="shared" si="1"/>
        <v>98</v>
      </c>
      <c r="S104" s="2"/>
      <c r="T104" s="2"/>
      <c r="U104" s="2"/>
    </row>
    <row r="105" spans="1:27" ht="15" thickBot="1" x14ac:dyDescent="0.4">
      <c r="A105" s="5">
        <f t="shared" si="1"/>
        <v>99</v>
      </c>
      <c r="B105" s="117" t="s">
        <v>117</v>
      </c>
      <c r="C105" s="29"/>
      <c r="D105" s="51"/>
      <c r="E105" s="120"/>
      <c r="F105" s="120"/>
      <c r="G105" s="51"/>
      <c r="H105" s="119" t="s">
        <v>118</v>
      </c>
      <c r="I105" s="51"/>
      <c r="J105" s="51"/>
      <c r="K105" s="51"/>
      <c r="L105" s="51"/>
      <c r="M105" s="51"/>
      <c r="N105" s="51"/>
      <c r="O105" s="51"/>
      <c r="P105" s="51"/>
      <c r="Q105" s="51"/>
      <c r="R105" s="51"/>
      <c r="S105" s="51"/>
      <c r="T105" s="51"/>
      <c r="U105" s="51"/>
      <c r="V105" s="51"/>
      <c r="W105" s="51"/>
      <c r="X105" s="51"/>
      <c r="Y105" s="51"/>
      <c r="Z105" s="51"/>
      <c r="AA105" s="51"/>
    </row>
    <row r="106" spans="1:27" x14ac:dyDescent="0.35">
      <c r="A106" s="5"/>
    </row>
    <row r="107" spans="1:27" x14ac:dyDescent="0.35">
      <c r="A107" s="5"/>
    </row>
    <row r="108" spans="1:27" x14ac:dyDescent="0.35">
      <c r="B108" s="180"/>
      <c r="C108" s="180"/>
      <c r="D108" s="180"/>
      <c r="E108" s="180"/>
      <c r="F108" s="180"/>
      <c r="G108" s="180"/>
      <c r="H108" s="180"/>
      <c r="I108" s="180"/>
      <c r="J108" s="180"/>
      <c r="K108" s="180"/>
      <c r="L108" s="180"/>
    </row>
  </sheetData>
  <mergeCells count="4">
    <mergeCell ref="B96:L97"/>
    <mergeCell ref="B98:L98"/>
    <mergeCell ref="B99:L101"/>
    <mergeCell ref="B108:L108"/>
  </mergeCells>
  <pageMargins left="0.7" right="0.7" top="0.75" bottom="0.75" header="0.3" footer="0.3"/>
  <pageSetup scale="45" orientation="portrait" horizontalDpi="1200" verticalDpi="1200" r:id="rId1"/>
  <headerFooter>
    <oddHeader>&amp;RNWN WUTC Advice 23-11
Exhibit A - Supporting Materials
Page &amp;P of &amp;N</oddHead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D85C-796F-4071-9EBB-AC4024BAEE7B}">
  <sheetPr>
    <pageSetUpPr fitToPage="1"/>
  </sheetPr>
  <dimension ref="A1:J13"/>
  <sheetViews>
    <sheetView view="pageBreakPreview" zoomScaleNormal="100" zoomScaleSheetLayoutView="100" workbookViewId="0">
      <selection activeCell="L15" sqref="L15"/>
    </sheetView>
  </sheetViews>
  <sheetFormatPr defaultRowHeight="14.5" x14ac:dyDescent="0.35"/>
  <cols>
    <col min="2" max="2" width="24.54296875" bestFit="1" customWidth="1"/>
    <col min="3" max="3" width="11.453125" bestFit="1" customWidth="1"/>
    <col min="4" max="4" width="10.1796875" bestFit="1" customWidth="1"/>
    <col min="5" max="5" width="8.453125" bestFit="1" customWidth="1"/>
    <col min="6" max="6" width="12.54296875" bestFit="1" customWidth="1"/>
    <col min="7" max="7" width="12.81640625" bestFit="1" customWidth="1"/>
    <col min="8" max="8" width="11.81640625" bestFit="1" customWidth="1"/>
    <col min="9" max="9" width="14.453125" bestFit="1" customWidth="1"/>
    <col min="10" max="10" width="11.54296875" bestFit="1" customWidth="1"/>
  </cols>
  <sheetData>
    <row r="1" spans="1:10" x14ac:dyDescent="0.35">
      <c r="A1" s="121" t="s">
        <v>0</v>
      </c>
      <c r="B1" s="122"/>
      <c r="C1" s="122"/>
      <c r="D1" s="123"/>
      <c r="E1" s="123"/>
      <c r="F1" s="123"/>
      <c r="G1" s="123"/>
      <c r="H1" s="123"/>
      <c r="I1" s="123"/>
      <c r="J1" s="123"/>
    </row>
    <row r="2" spans="1:10" x14ac:dyDescent="0.35">
      <c r="A2" s="121" t="s">
        <v>1</v>
      </c>
      <c r="B2" s="122"/>
      <c r="C2" s="122"/>
      <c r="D2" s="123"/>
      <c r="E2" s="123"/>
      <c r="F2" s="123"/>
      <c r="G2" s="123"/>
      <c r="H2" s="123"/>
      <c r="I2" s="123"/>
      <c r="J2" s="123"/>
    </row>
    <row r="3" spans="1:10" x14ac:dyDescent="0.35">
      <c r="A3" s="121" t="s">
        <v>2</v>
      </c>
      <c r="B3" s="122"/>
      <c r="C3" s="122"/>
      <c r="D3" s="123"/>
      <c r="E3" s="123"/>
      <c r="F3" s="123"/>
      <c r="G3" s="123"/>
      <c r="H3" s="123"/>
      <c r="I3" s="123"/>
      <c r="J3" s="123"/>
    </row>
    <row r="4" spans="1:10" x14ac:dyDescent="0.35">
      <c r="A4" s="121" t="s">
        <v>119</v>
      </c>
      <c r="B4" s="122"/>
      <c r="C4" s="122"/>
      <c r="D4" s="123"/>
      <c r="E4" s="123"/>
      <c r="F4" s="123"/>
      <c r="G4" s="123"/>
      <c r="H4" s="123"/>
      <c r="I4" s="123"/>
      <c r="J4" s="123"/>
    </row>
    <row r="5" spans="1:10" x14ac:dyDescent="0.35">
      <c r="A5" s="123"/>
      <c r="B5" s="124"/>
      <c r="C5" s="122"/>
      <c r="D5" s="123"/>
      <c r="E5" s="123"/>
      <c r="F5" s="123"/>
      <c r="G5" s="125"/>
      <c r="H5" s="126" t="s">
        <v>120</v>
      </c>
      <c r="I5" s="126"/>
      <c r="J5" s="126"/>
    </row>
    <row r="6" spans="1:10" x14ac:dyDescent="0.35">
      <c r="A6" s="123"/>
      <c r="B6" s="127"/>
      <c r="C6" s="122"/>
      <c r="D6" s="126"/>
      <c r="E6" s="123"/>
      <c r="F6" s="123"/>
      <c r="G6" s="126" t="s">
        <v>121</v>
      </c>
      <c r="H6" s="126" t="s">
        <v>121</v>
      </c>
      <c r="I6" s="126"/>
      <c r="J6" s="126"/>
    </row>
    <row r="7" spans="1:10" x14ac:dyDescent="0.35">
      <c r="A7" s="123"/>
      <c r="B7" s="127"/>
      <c r="C7" s="122"/>
      <c r="D7" s="128" t="s">
        <v>122</v>
      </c>
      <c r="E7" s="128"/>
      <c r="F7" s="126" t="s">
        <v>121</v>
      </c>
      <c r="G7" s="126" t="s">
        <v>123</v>
      </c>
      <c r="H7" s="126" t="s">
        <v>124</v>
      </c>
      <c r="I7" s="126" t="s">
        <v>125</v>
      </c>
      <c r="J7" s="126" t="s">
        <v>125</v>
      </c>
    </row>
    <row r="8" spans="1:10" x14ac:dyDescent="0.35">
      <c r="A8" s="123"/>
      <c r="B8" s="122"/>
      <c r="C8" s="126" t="s">
        <v>126</v>
      </c>
      <c r="D8" s="126" t="s">
        <v>121</v>
      </c>
      <c r="E8" s="128" t="s">
        <v>122</v>
      </c>
      <c r="F8" s="126" t="s">
        <v>126</v>
      </c>
      <c r="G8" s="126" t="s">
        <v>127</v>
      </c>
      <c r="H8" s="126" t="s">
        <v>128</v>
      </c>
      <c r="I8" s="126" t="s">
        <v>129</v>
      </c>
      <c r="J8" s="126" t="s">
        <v>130</v>
      </c>
    </row>
    <row r="9" spans="1:10" x14ac:dyDescent="0.35">
      <c r="A9" s="123"/>
      <c r="B9" s="129" t="s">
        <v>131</v>
      </c>
      <c r="C9" s="130">
        <v>45169</v>
      </c>
      <c r="D9" s="129" t="s">
        <v>132</v>
      </c>
      <c r="E9" s="129" t="s">
        <v>123</v>
      </c>
      <c r="F9" s="131">
        <v>45230</v>
      </c>
      <c r="G9" s="129" t="s">
        <v>133</v>
      </c>
      <c r="H9" s="129" t="s">
        <v>134</v>
      </c>
      <c r="I9" s="129" t="s">
        <v>135</v>
      </c>
      <c r="J9" s="129" t="s">
        <v>135</v>
      </c>
    </row>
    <row r="10" spans="1:10" x14ac:dyDescent="0.35">
      <c r="A10" s="132"/>
      <c r="B10" s="126" t="s">
        <v>13</v>
      </c>
      <c r="C10" s="133" t="s">
        <v>90</v>
      </c>
      <c r="D10" s="133" t="s">
        <v>91</v>
      </c>
      <c r="E10" s="133" t="s">
        <v>92</v>
      </c>
      <c r="F10" s="133" t="s">
        <v>93</v>
      </c>
      <c r="G10" s="133" t="s">
        <v>94</v>
      </c>
      <c r="H10" s="133" t="s">
        <v>95</v>
      </c>
      <c r="I10" s="133" t="s">
        <v>96</v>
      </c>
      <c r="J10" s="133" t="s">
        <v>97</v>
      </c>
    </row>
    <row r="11" spans="1:10" x14ac:dyDescent="0.35">
      <c r="A11" s="132"/>
      <c r="B11" s="126"/>
      <c r="C11" s="133"/>
      <c r="D11" s="123"/>
      <c r="E11" s="123"/>
      <c r="F11" s="134" t="s">
        <v>136</v>
      </c>
      <c r="G11" s="135">
        <v>8.0199999999999994E-2</v>
      </c>
      <c r="H11" s="134" t="s">
        <v>137</v>
      </c>
      <c r="I11" s="134"/>
      <c r="J11" s="134"/>
    </row>
    <row r="12" spans="1:10" x14ac:dyDescent="0.35">
      <c r="A12" s="136">
        <v>37</v>
      </c>
      <c r="B12" s="123" t="s">
        <v>138</v>
      </c>
      <c r="C12" s="137">
        <v>15693.630000000001</v>
      </c>
      <c r="D12" s="137">
        <v>0</v>
      </c>
      <c r="E12" s="137">
        <v>0</v>
      </c>
      <c r="F12" s="137">
        <v>15693.630000000001</v>
      </c>
      <c r="G12" s="138"/>
      <c r="H12" s="139"/>
      <c r="I12" s="140"/>
      <c r="J12" s="132"/>
    </row>
    <row r="13" spans="1:10" x14ac:dyDescent="0.35">
      <c r="A13" s="136">
        <v>38</v>
      </c>
      <c r="B13" s="123"/>
      <c r="C13" s="141">
        <v>15693.630000000001</v>
      </c>
      <c r="D13" s="141">
        <v>0</v>
      </c>
      <c r="E13" s="141">
        <v>0</v>
      </c>
      <c r="F13" s="141">
        <v>15693.630000000001</v>
      </c>
      <c r="G13" s="142">
        <v>690</v>
      </c>
      <c r="H13" s="141">
        <v>16384</v>
      </c>
      <c r="I13" s="140"/>
      <c r="J13" s="132">
        <v>16384</v>
      </c>
    </row>
  </sheetData>
  <pageMargins left="0.7" right="0.7" top="0.75" bottom="0.75" header="0.3" footer="0.3"/>
  <pageSetup scale="72" fitToHeight="0" orientation="portrait" horizontalDpi="1200" verticalDpi="1200" r:id="rId1"/>
  <headerFooter>
    <oddHeader>&amp;RNWN WUTC Advice 23-11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F7F3-A745-4B55-B93C-1684B1323851}">
  <sheetPr>
    <pageSetUpPr fitToPage="1"/>
  </sheetPr>
  <dimension ref="A1:I24"/>
  <sheetViews>
    <sheetView view="pageBreakPreview" zoomScale="60" zoomScaleNormal="100" workbookViewId="0">
      <selection activeCell="L15" sqref="L15"/>
    </sheetView>
  </sheetViews>
  <sheetFormatPr defaultRowHeight="14.5" x14ac:dyDescent="0.35"/>
  <cols>
    <col min="1" max="2" width="9.26953125" bestFit="1" customWidth="1"/>
    <col min="4" max="4" width="27.7265625" bestFit="1" customWidth="1"/>
    <col min="6" max="7" width="9.26953125" bestFit="1" customWidth="1"/>
    <col min="8" max="8" width="10.54296875" bestFit="1" customWidth="1"/>
    <col min="9" max="9" width="10.81640625" bestFit="1" customWidth="1"/>
  </cols>
  <sheetData>
    <row r="1" spans="1:9" x14ac:dyDescent="0.35">
      <c r="A1" s="143"/>
      <c r="B1" s="144" t="s">
        <v>139</v>
      </c>
      <c r="C1" s="144"/>
      <c r="D1" s="144" t="s">
        <v>140</v>
      </c>
      <c r="E1" s="144"/>
      <c r="F1" s="144"/>
      <c r="G1" s="144"/>
      <c r="H1" s="144"/>
      <c r="I1" s="144"/>
    </row>
    <row r="2" spans="1:9" x14ac:dyDescent="0.35">
      <c r="A2" s="143"/>
      <c r="B2" s="144" t="s">
        <v>141</v>
      </c>
      <c r="C2" s="144"/>
      <c r="D2" s="144" t="s">
        <v>142</v>
      </c>
      <c r="E2" s="144"/>
      <c r="F2" s="144"/>
      <c r="G2" s="144"/>
      <c r="H2" s="144"/>
      <c r="I2" s="144"/>
    </row>
    <row r="3" spans="1:9" x14ac:dyDescent="0.35">
      <c r="A3" s="143"/>
      <c r="B3" s="144" t="s">
        <v>143</v>
      </c>
      <c r="C3" s="144"/>
      <c r="D3" s="145" t="s">
        <v>144</v>
      </c>
      <c r="E3" s="144"/>
      <c r="F3" s="144"/>
      <c r="G3" s="144"/>
      <c r="H3" s="144"/>
      <c r="I3" s="144"/>
    </row>
    <row r="4" spans="1:9" x14ac:dyDescent="0.35">
      <c r="A4" s="143"/>
      <c r="B4" s="144" t="s">
        <v>145</v>
      </c>
      <c r="C4" s="144"/>
      <c r="D4" s="146">
        <v>151887</v>
      </c>
      <c r="E4" s="144"/>
      <c r="F4" s="144"/>
      <c r="G4" s="144"/>
      <c r="H4" s="144"/>
      <c r="I4" s="144"/>
    </row>
    <row r="5" spans="1:9" x14ac:dyDescent="0.35">
      <c r="A5" s="143"/>
      <c r="B5" s="144"/>
      <c r="C5" s="144"/>
      <c r="D5" s="144"/>
      <c r="E5" s="144"/>
      <c r="F5" s="144"/>
      <c r="G5" s="144"/>
      <c r="H5" s="144"/>
      <c r="I5" s="144"/>
    </row>
    <row r="6" spans="1:9" x14ac:dyDescent="0.35">
      <c r="A6" s="147"/>
      <c r="B6" s="144" t="s">
        <v>146</v>
      </c>
      <c r="C6" s="144"/>
      <c r="D6" s="144"/>
      <c r="E6" s="144"/>
      <c r="F6" s="144"/>
      <c r="G6" s="148"/>
      <c r="H6" s="144"/>
      <c r="I6" s="144"/>
    </row>
    <row r="7" spans="1:9" x14ac:dyDescent="0.35">
      <c r="A7" s="147"/>
      <c r="B7" s="148"/>
      <c r="C7" s="148"/>
      <c r="D7" s="148"/>
      <c r="E7" s="148"/>
      <c r="F7" s="148"/>
      <c r="G7" s="148"/>
      <c r="H7" s="148"/>
      <c r="I7" s="148"/>
    </row>
    <row r="8" spans="1:9" x14ac:dyDescent="0.35">
      <c r="A8" s="147"/>
      <c r="B8" s="149" t="s">
        <v>147</v>
      </c>
      <c r="C8" s="149" t="s">
        <v>148</v>
      </c>
      <c r="D8" s="149" t="s">
        <v>149</v>
      </c>
      <c r="E8" s="149" t="s">
        <v>150</v>
      </c>
      <c r="F8" s="149" t="s">
        <v>151</v>
      </c>
      <c r="G8" s="149" t="s">
        <v>123</v>
      </c>
      <c r="H8" s="149" t="s">
        <v>132</v>
      </c>
      <c r="I8" s="149" t="s">
        <v>126</v>
      </c>
    </row>
    <row r="9" spans="1:9" x14ac:dyDescent="0.35">
      <c r="A9" s="147"/>
      <c r="B9" s="148" t="s">
        <v>152</v>
      </c>
      <c r="C9" s="148" t="s">
        <v>153</v>
      </c>
      <c r="D9" s="148" t="s">
        <v>154</v>
      </c>
      <c r="E9" s="148" t="s">
        <v>155</v>
      </c>
      <c r="F9" s="148" t="s">
        <v>156</v>
      </c>
      <c r="G9" s="148" t="s">
        <v>157</v>
      </c>
      <c r="H9" s="148" t="s">
        <v>158</v>
      </c>
      <c r="I9" s="148" t="s">
        <v>159</v>
      </c>
    </row>
    <row r="10" spans="1:9" x14ac:dyDescent="0.35">
      <c r="A10" s="147">
        <v>1</v>
      </c>
      <c r="B10" s="145" t="s">
        <v>160</v>
      </c>
      <c r="C10" s="144"/>
      <c r="D10" s="151"/>
      <c r="E10" s="151"/>
      <c r="F10" s="154"/>
      <c r="G10" s="151"/>
      <c r="H10" s="151"/>
      <c r="I10" s="151">
        <v>0</v>
      </c>
    </row>
    <row r="11" spans="1:9" x14ac:dyDescent="0.35">
      <c r="A11" s="147">
        <v>85</v>
      </c>
      <c r="B11" s="150">
        <v>44835</v>
      </c>
      <c r="C11" s="144"/>
      <c r="D11" s="154">
        <v>378</v>
      </c>
      <c r="E11" s="155"/>
      <c r="F11" s="157">
        <v>4.9099999999999998E-2</v>
      </c>
      <c r="G11" s="152">
        <v>0.77</v>
      </c>
      <c r="H11" s="156">
        <v>378.77</v>
      </c>
      <c r="I11" s="153">
        <v>378.77</v>
      </c>
    </row>
    <row r="12" spans="1:9" x14ac:dyDescent="0.35">
      <c r="A12" s="147">
        <v>86</v>
      </c>
      <c r="B12" s="150">
        <v>44866</v>
      </c>
      <c r="C12" s="144" t="s">
        <v>161</v>
      </c>
      <c r="D12" s="154">
        <v>0</v>
      </c>
      <c r="E12" s="155"/>
      <c r="F12" s="157">
        <v>0</v>
      </c>
      <c r="G12" s="152"/>
      <c r="H12" s="156">
        <v>0</v>
      </c>
      <c r="I12" s="153">
        <v>378.77</v>
      </c>
    </row>
    <row r="13" spans="1:9" x14ac:dyDescent="0.35">
      <c r="A13" s="147">
        <v>87</v>
      </c>
      <c r="B13" s="150">
        <v>44866</v>
      </c>
      <c r="C13" s="144" t="s">
        <v>162</v>
      </c>
      <c r="D13" s="154">
        <v>0</v>
      </c>
      <c r="E13" s="155"/>
      <c r="F13" s="157">
        <v>4.9099999999999998E-2</v>
      </c>
      <c r="G13" s="152">
        <v>1.55</v>
      </c>
      <c r="H13" s="156">
        <v>1.55</v>
      </c>
      <c r="I13" s="153">
        <v>380.32</v>
      </c>
    </row>
    <row r="14" spans="1:9" x14ac:dyDescent="0.35">
      <c r="A14" s="147">
        <v>88</v>
      </c>
      <c r="B14" s="150">
        <v>44897</v>
      </c>
      <c r="C14" s="144"/>
      <c r="D14" s="154">
        <v>0</v>
      </c>
      <c r="E14" s="155"/>
      <c r="F14" s="157">
        <v>4.9099999999999998E-2</v>
      </c>
      <c r="G14" s="152">
        <v>1.56</v>
      </c>
      <c r="H14" s="156">
        <v>1.56</v>
      </c>
      <c r="I14" s="153">
        <v>381.88</v>
      </c>
    </row>
    <row r="15" spans="1:9" x14ac:dyDescent="0.35">
      <c r="A15" s="147">
        <v>89</v>
      </c>
      <c r="B15" s="150">
        <v>44928</v>
      </c>
      <c r="C15" s="144"/>
      <c r="D15" s="154">
        <v>0</v>
      </c>
      <c r="E15" s="155"/>
      <c r="F15" s="157">
        <v>6.3100000000000003E-2</v>
      </c>
      <c r="G15" s="152">
        <v>2.0099999999999998</v>
      </c>
      <c r="H15" s="156">
        <v>2.0099999999999998</v>
      </c>
      <c r="I15" s="153">
        <v>383.89</v>
      </c>
    </row>
    <row r="16" spans="1:9" x14ac:dyDescent="0.35">
      <c r="A16" s="147">
        <v>90</v>
      </c>
      <c r="B16" s="150">
        <v>44959</v>
      </c>
      <c r="C16" s="144"/>
      <c r="D16" s="154">
        <v>0</v>
      </c>
      <c r="E16" s="155"/>
      <c r="F16" s="157">
        <v>6.3100000000000003E-2</v>
      </c>
      <c r="G16" s="152">
        <v>2.02</v>
      </c>
      <c r="H16" s="156">
        <v>2.02</v>
      </c>
      <c r="I16" s="153">
        <v>385.90999999999997</v>
      </c>
    </row>
    <row r="17" spans="1:9" x14ac:dyDescent="0.35">
      <c r="A17" s="147">
        <v>91</v>
      </c>
      <c r="B17" s="150">
        <v>44990</v>
      </c>
      <c r="C17" s="144"/>
      <c r="D17" s="154">
        <v>0</v>
      </c>
      <c r="E17" s="155"/>
      <c r="F17" s="157">
        <v>6.3100000000000003E-2</v>
      </c>
      <c r="G17" s="152">
        <v>2.0299999999999998</v>
      </c>
      <c r="H17" s="156">
        <v>2.0299999999999998</v>
      </c>
      <c r="I17" s="153">
        <v>387.93999999999994</v>
      </c>
    </row>
    <row r="18" spans="1:9" x14ac:dyDescent="0.35">
      <c r="A18" s="147">
        <v>92</v>
      </c>
      <c r="B18" s="150">
        <v>45017</v>
      </c>
      <c r="C18" s="144"/>
      <c r="D18" s="154">
        <v>0</v>
      </c>
      <c r="E18" s="155"/>
      <c r="F18" s="157">
        <v>7.4999999999999997E-2</v>
      </c>
      <c r="G18" s="152">
        <v>2.42</v>
      </c>
      <c r="H18" s="156">
        <v>2.42</v>
      </c>
      <c r="I18" s="153">
        <v>390.35999999999996</v>
      </c>
    </row>
    <row r="19" spans="1:9" x14ac:dyDescent="0.35">
      <c r="A19" s="147">
        <v>93</v>
      </c>
      <c r="B19" s="150">
        <v>45047</v>
      </c>
      <c r="C19" s="144"/>
      <c r="D19" s="154">
        <v>0</v>
      </c>
      <c r="E19" s="155"/>
      <c r="F19" s="157">
        <v>7.4999999999999997E-2</v>
      </c>
      <c r="G19" s="152">
        <v>2.44</v>
      </c>
      <c r="H19" s="156">
        <v>2.44</v>
      </c>
      <c r="I19" s="153">
        <v>392.79999999999995</v>
      </c>
    </row>
    <row r="20" spans="1:9" x14ac:dyDescent="0.35">
      <c r="A20" s="147">
        <v>94</v>
      </c>
      <c r="B20" s="150">
        <v>45078</v>
      </c>
      <c r="C20" s="144"/>
      <c r="D20" s="154">
        <v>12131.5</v>
      </c>
      <c r="E20" s="155"/>
      <c r="F20" s="157">
        <v>7.4999999999999997E-2</v>
      </c>
      <c r="G20" s="152">
        <v>40.369999999999997</v>
      </c>
      <c r="H20" s="156">
        <v>12171.87</v>
      </c>
      <c r="I20" s="153">
        <v>12564.67</v>
      </c>
    </row>
    <row r="21" spans="1:9" x14ac:dyDescent="0.35">
      <c r="A21" s="147">
        <v>95</v>
      </c>
      <c r="B21" s="150">
        <v>45108</v>
      </c>
      <c r="C21" s="144"/>
      <c r="D21" s="154">
        <v>2931</v>
      </c>
      <c r="E21" s="155"/>
      <c r="F21" s="157">
        <v>8.0199999999999994E-2</v>
      </c>
      <c r="G21" s="152">
        <v>93.77</v>
      </c>
      <c r="H21" s="156">
        <v>3024.77</v>
      </c>
      <c r="I21" s="153">
        <v>15589.44</v>
      </c>
    </row>
    <row r="22" spans="1:9" x14ac:dyDescent="0.35">
      <c r="A22" s="147">
        <v>96</v>
      </c>
      <c r="B22" s="150">
        <v>45139</v>
      </c>
      <c r="C22" s="144"/>
      <c r="D22" s="154">
        <v>0</v>
      </c>
      <c r="E22" s="155"/>
      <c r="F22" s="157">
        <v>8.0199999999999994E-2</v>
      </c>
      <c r="G22" s="152">
        <v>104.19</v>
      </c>
      <c r="H22" s="156">
        <v>104.19</v>
      </c>
      <c r="I22" s="153">
        <v>15693.630000000001</v>
      </c>
    </row>
    <row r="23" spans="1:9" x14ac:dyDescent="0.35">
      <c r="A23" s="147">
        <v>97</v>
      </c>
      <c r="B23" s="150">
        <v>45170</v>
      </c>
      <c r="C23" s="144"/>
      <c r="D23" s="154"/>
      <c r="E23" s="155"/>
      <c r="F23" s="157">
        <v>8.0199999999999994E-2</v>
      </c>
      <c r="G23" s="152">
        <v>104.89</v>
      </c>
      <c r="H23" s="156">
        <v>104.89</v>
      </c>
      <c r="I23" s="153">
        <v>15798.52</v>
      </c>
    </row>
    <row r="24" spans="1:9" x14ac:dyDescent="0.35">
      <c r="A24" s="147">
        <v>98</v>
      </c>
      <c r="B24" s="150">
        <v>45200</v>
      </c>
      <c r="C24" s="144"/>
      <c r="D24" s="154"/>
      <c r="E24" s="155"/>
      <c r="F24" s="157">
        <v>8.0199999999999994E-2</v>
      </c>
      <c r="G24" s="152">
        <v>105.59</v>
      </c>
      <c r="H24" s="156">
        <v>105.59</v>
      </c>
      <c r="I24" s="153">
        <v>15904.11</v>
      </c>
    </row>
  </sheetData>
  <pageMargins left="0.7" right="0.7" top="0.75" bottom="0.75" header="0.3" footer="0.3"/>
  <pageSetup scale="88" fitToHeight="0" orientation="portrait" horizontalDpi="1200" verticalDpi="1200" r:id="rId1"/>
  <headerFooter>
    <oddHeader>&amp;RNWN WUTC Advice 23-11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9764-0DCE-46B5-B71A-20ACDC37A4D8}">
  <sheetPr>
    <pageSetUpPr fitToPage="1"/>
  </sheetPr>
  <dimension ref="A1:F24"/>
  <sheetViews>
    <sheetView view="pageBreakPreview" zoomScale="85" zoomScaleNormal="100" zoomScaleSheetLayoutView="85" workbookViewId="0">
      <selection activeCell="L15" sqref="L15"/>
    </sheetView>
  </sheetViews>
  <sheetFormatPr defaultRowHeight="14.5" x14ac:dyDescent="0.35"/>
  <cols>
    <col min="2" max="2" width="48.1796875" bestFit="1" customWidth="1"/>
    <col min="6" max="6" width="14.81640625" bestFit="1" customWidth="1"/>
  </cols>
  <sheetData>
    <row r="1" spans="1:6" x14ac:dyDescent="0.35">
      <c r="A1" s="158" t="s">
        <v>0</v>
      </c>
      <c r="B1" s="159"/>
      <c r="C1" s="159"/>
      <c r="D1" s="159"/>
      <c r="E1" s="159"/>
      <c r="F1" s="159"/>
    </row>
    <row r="2" spans="1:6" x14ac:dyDescent="0.35">
      <c r="A2" s="158" t="s">
        <v>1</v>
      </c>
      <c r="B2" s="159"/>
      <c r="C2" s="159"/>
      <c r="D2" s="159"/>
      <c r="E2" s="159"/>
      <c r="F2" s="159"/>
    </row>
    <row r="3" spans="1:6" x14ac:dyDescent="0.35">
      <c r="A3" s="160" t="s">
        <v>163</v>
      </c>
      <c r="B3" s="159"/>
      <c r="C3" s="159"/>
      <c r="D3" s="159"/>
      <c r="E3" s="159"/>
      <c r="F3" s="159"/>
    </row>
    <row r="4" spans="1:6" x14ac:dyDescent="0.35">
      <c r="A4" s="160" t="s">
        <v>164</v>
      </c>
      <c r="B4" s="159"/>
      <c r="C4" s="159"/>
      <c r="D4" s="159"/>
      <c r="E4" s="159"/>
      <c r="F4" s="159"/>
    </row>
    <row r="5" spans="1:6" x14ac:dyDescent="0.35">
      <c r="A5" s="161"/>
      <c r="B5" s="159"/>
      <c r="C5" s="159"/>
      <c r="D5" s="159"/>
      <c r="E5" s="159"/>
      <c r="F5" s="159"/>
    </row>
    <row r="6" spans="1:6" x14ac:dyDescent="0.35">
      <c r="A6" s="159"/>
      <c r="B6" s="159"/>
      <c r="C6" s="159"/>
      <c r="D6" s="159"/>
      <c r="E6" s="159"/>
      <c r="F6" s="159"/>
    </row>
    <row r="7" spans="1:6" x14ac:dyDescent="0.35">
      <c r="A7" s="162">
        <v>1</v>
      </c>
      <c r="B7" s="159"/>
      <c r="C7" s="159"/>
      <c r="D7" s="159"/>
      <c r="E7" s="159"/>
      <c r="F7" s="163" t="s">
        <v>165</v>
      </c>
    </row>
    <row r="8" spans="1:6" x14ac:dyDescent="0.35">
      <c r="A8" s="162">
        <v>2</v>
      </c>
      <c r="B8" s="159"/>
      <c r="C8" s="159"/>
      <c r="D8" s="159"/>
      <c r="E8" s="159"/>
      <c r="F8" s="164"/>
    </row>
    <row r="9" spans="1:6" x14ac:dyDescent="0.35">
      <c r="A9" s="162">
        <v>3</v>
      </c>
      <c r="B9" s="165" t="s">
        <v>166</v>
      </c>
      <c r="C9" s="159"/>
      <c r="D9" s="159"/>
      <c r="E9" s="159"/>
      <c r="F9" s="164"/>
    </row>
    <row r="10" spans="1:6" x14ac:dyDescent="0.35">
      <c r="A10" s="162">
        <v>4</v>
      </c>
      <c r="B10" s="165"/>
      <c r="C10" s="159"/>
      <c r="D10" s="159"/>
      <c r="E10" s="159"/>
      <c r="F10" s="164"/>
    </row>
    <row r="11" spans="1:6" x14ac:dyDescent="0.35">
      <c r="A11" s="162">
        <v>5</v>
      </c>
      <c r="B11" s="166" t="s">
        <v>167</v>
      </c>
      <c r="C11" s="159"/>
      <c r="D11" s="159"/>
      <c r="E11" s="159"/>
      <c r="F11" s="159"/>
    </row>
    <row r="12" spans="1:6" x14ac:dyDescent="0.35">
      <c r="A12" s="162">
        <v>6</v>
      </c>
      <c r="B12" s="159" t="s">
        <v>168</v>
      </c>
      <c r="C12" s="159"/>
      <c r="D12" s="159"/>
      <c r="E12" s="159"/>
      <c r="F12" s="167">
        <v>0</v>
      </c>
    </row>
    <row r="13" spans="1:6" x14ac:dyDescent="0.35">
      <c r="A13" s="162">
        <v>7</v>
      </c>
      <c r="B13" s="159"/>
      <c r="C13" s="159"/>
      <c r="D13" s="159"/>
      <c r="E13" s="159"/>
      <c r="F13" s="167"/>
    </row>
    <row r="14" spans="1:6" x14ac:dyDescent="0.35">
      <c r="A14" s="162">
        <v>8</v>
      </c>
      <c r="B14" s="166" t="s">
        <v>169</v>
      </c>
      <c r="C14" s="159"/>
      <c r="D14" s="159"/>
      <c r="E14" s="159"/>
      <c r="F14" s="159"/>
    </row>
    <row r="15" spans="1:6" x14ac:dyDescent="0.35">
      <c r="A15" s="162">
        <v>9</v>
      </c>
      <c r="B15" s="159" t="s">
        <v>168</v>
      </c>
      <c r="C15" s="159"/>
      <c r="D15" s="159"/>
      <c r="E15" s="159"/>
      <c r="F15" s="168">
        <v>17130</v>
      </c>
    </row>
    <row r="16" spans="1:6" x14ac:dyDescent="0.35">
      <c r="A16" s="162">
        <v>10</v>
      </c>
      <c r="B16" s="159"/>
      <c r="C16" s="159"/>
      <c r="D16" s="159"/>
      <c r="E16" s="159"/>
      <c r="F16" s="167"/>
    </row>
    <row r="17" spans="1:6" x14ac:dyDescent="0.35">
      <c r="A17" s="162">
        <v>11</v>
      </c>
      <c r="B17" s="161"/>
      <c r="C17" s="159"/>
      <c r="D17" s="159"/>
      <c r="E17" s="159"/>
      <c r="F17" s="167"/>
    </row>
    <row r="18" spans="1:6" ht="15" thickBot="1" x14ac:dyDescent="0.4">
      <c r="A18" s="162">
        <v>12</v>
      </c>
      <c r="B18" s="161" t="s">
        <v>170</v>
      </c>
      <c r="C18" s="159"/>
      <c r="D18" s="159"/>
      <c r="E18" s="159"/>
      <c r="F18" s="169">
        <v>17130</v>
      </c>
    </row>
    <row r="19" spans="1:6" ht="15" thickTop="1" x14ac:dyDescent="0.35">
      <c r="A19" s="162">
        <v>13</v>
      </c>
      <c r="B19" s="159"/>
      <c r="C19" s="159"/>
      <c r="D19" s="159"/>
      <c r="E19" s="159"/>
      <c r="F19" s="164"/>
    </row>
    <row r="20" spans="1:6" x14ac:dyDescent="0.35">
      <c r="A20" s="162">
        <v>14</v>
      </c>
      <c r="B20" s="159"/>
      <c r="C20" s="159"/>
      <c r="D20" s="159"/>
      <c r="E20" s="159"/>
      <c r="F20" s="164"/>
    </row>
    <row r="21" spans="1:6" x14ac:dyDescent="0.35">
      <c r="A21" s="162">
        <v>15</v>
      </c>
      <c r="B21" s="159"/>
      <c r="C21" s="159"/>
      <c r="D21" s="159"/>
      <c r="E21" s="159"/>
      <c r="F21" s="164"/>
    </row>
    <row r="22" spans="1:6" x14ac:dyDescent="0.35">
      <c r="A22" s="162">
        <v>16</v>
      </c>
      <c r="B22" s="170" t="s">
        <v>171</v>
      </c>
      <c r="C22" s="171"/>
      <c r="D22" s="171"/>
      <c r="E22" s="159"/>
      <c r="F22" s="172">
        <v>102022644.16345409</v>
      </c>
    </row>
    <row r="23" spans="1:6" x14ac:dyDescent="0.35">
      <c r="A23" s="162">
        <v>17</v>
      </c>
      <c r="B23" s="161"/>
      <c r="C23" s="159"/>
      <c r="D23" s="159"/>
      <c r="E23" s="159"/>
      <c r="F23" s="173"/>
    </row>
    <row r="24" spans="1:6" x14ac:dyDescent="0.35">
      <c r="A24" s="162">
        <v>18</v>
      </c>
      <c r="B24" s="161" t="s">
        <v>172</v>
      </c>
      <c r="C24" s="159"/>
      <c r="D24" s="159"/>
      <c r="E24" s="159"/>
      <c r="F24" s="174">
        <v>2.0000000000000001E-4</v>
      </c>
    </row>
  </sheetData>
  <pageMargins left="0.7" right="0.7" top="0.75" bottom="0.75" header="0.3" footer="0.3"/>
  <pageSetup scale="92" fitToHeight="0" orientation="portrait" horizontalDpi="1200" verticalDpi="1200" r:id="rId1"/>
  <headerFooter>
    <oddHeader>&amp;RNWN WUTC Advice 23-11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7D9681C5AD06418D182BCB46E48F93" ma:contentTypeVersion="24" ma:contentTypeDescription="" ma:contentTypeScope="" ma:versionID="454122db65e797189a283f9aedc052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230761</DocketNumber>
    <DelegatedOrder xmlns="dc463f71-b30c-4ab2-9473-d307f9d35888">false</DelegatedOrder>
  </documentManagement>
</p:properties>
</file>

<file path=customXml/itemProps1.xml><?xml version="1.0" encoding="utf-8"?>
<ds:datastoreItem xmlns:ds="http://schemas.openxmlformats.org/officeDocument/2006/customXml" ds:itemID="{FB98CB4D-2A60-46F9-B032-D0EF6E1A98F1}"/>
</file>

<file path=customXml/itemProps2.xml><?xml version="1.0" encoding="utf-8"?>
<ds:datastoreItem xmlns:ds="http://schemas.openxmlformats.org/officeDocument/2006/customXml" ds:itemID="{3EC71B2F-417E-4C88-A525-126DBBAC9A1D}"/>
</file>

<file path=customXml/itemProps3.xml><?xml version="1.0" encoding="utf-8"?>
<ds:datastoreItem xmlns:ds="http://schemas.openxmlformats.org/officeDocument/2006/customXml" ds:itemID="{F4E71529-B09B-4FFF-BB52-452ADC6C81CE}"/>
</file>

<file path=customXml/itemProps4.xml><?xml version="1.0" encoding="utf-8"?>
<ds:datastoreItem xmlns:ds="http://schemas.openxmlformats.org/officeDocument/2006/customXml" ds:itemID="{45134EA2-CBE8-48D6-8FB3-064364B632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 cent per therm</vt:lpstr>
      <vt:lpstr>Aver Bill</vt:lpstr>
      <vt:lpstr>Summary of Deferred Accounts</vt:lpstr>
      <vt:lpstr>151887</vt:lpstr>
      <vt:lpstr>Effects on Revenue</vt:lpstr>
      <vt:lpstr>'= cent per therm'!Print_Area</vt:lpstr>
      <vt:lpstr>'Aver Bill'!Print_Area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Bourdo, Lora</cp:lastModifiedBy>
  <cp:lastPrinted>2023-09-14T22:41:02Z</cp:lastPrinted>
  <dcterms:created xsi:type="dcterms:W3CDTF">2023-09-14T17:29:06Z</dcterms:created>
  <dcterms:modified xsi:type="dcterms:W3CDTF">2023-09-14T22:59:44Z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0x0101006E56B4D1795A2E4DB2F0B01679ED314A00F77D9681C5AD06418D182BCB46E48F93</vt:lpwstr>
  </property>
  <property fmtid="{D5CDD505-2E9C-101B-9397-08002B2CF9AE}" pid="3" name="_docset_NoMedatataSyncRequired">
    <vt:lpwstr>False</vt:lpwstr>
  </property>
</Properties>
</file>