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Gail Long\WA USF Petitions 2023\Application Files\"/>
    </mc:Choice>
  </mc:AlternateContent>
  <xr:revisionPtr revIDLastSave="0" documentId="13_ncr:1_{7B163F2F-1FD2-4A3B-B8BB-7E46EFBEBA90}" xr6:coauthVersionLast="47" xr6:coauthVersionMax="47" xr10:uidLastSave="{00000000-0000-0000-0000-000000000000}"/>
  <bookViews>
    <workbookView xWindow="-108" yWindow="-108" windowWidth="23256" windowHeight="12576" xr2:uid="{95D880C3-CB22-487D-96D3-1B51947B2F58}"/>
  </bookViews>
  <sheets>
    <sheet name="Cover" sheetId="3" r:id="rId1"/>
    <sheet name="Exhibit 3.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1" l="1"/>
  <c r="T24" i="1"/>
  <c r="S24" i="1"/>
  <c r="R24" i="1"/>
  <c r="Q24" i="1"/>
  <c r="P24" i="1"/>
  <c r="N24" i="1"/>
  <c r="M24" i="1"/>
  <c r="L24" i="1"/>
  <c r="K24" i="1"/>
  <c r="J24" i="1"/>
  <c r="I24" i="1"/>
  <c r="G24" i="1"/>
  <c r="F24" i="1"/>
  <c r="D24" i="1"/>
  <c r="U23" i="1"/>
  <c r="T23" i="1"/>
  <c r="S23" i="1"/>
  <c r="R23" i="1"/>
  <c r="Q23" i="1"/>
  <c r="P23" i="1"/>
  <c r="N23" i="1"/>
  <c r="M23" i="1"/>
  <c r="L23" i="1"/>
  <c r="K23" i="1"/>
  <c r="J23" i="1"/>
  <c r="I23" i="1"/>
  <c r="G23" i="1"/>
  <c r="F23" i="1"/>
  <c r="D23" i="1"/>
  <c r="U22" i="1"/>
  <c r="T22" i="1"/>
  <c r="S22" i="1"/>
  <c r="R22" i="1"/>
  <c r="Q22" i="1"/>
  <c r="P22" i="1"/>
  <c r="N22" i="1"/>
  <c r="M22" i="1"/>
  <c r="L22" i="1"/>
  <c r="K22" i="1"/>
  <c r="J22" i="1"/>
  <c r="I22" i="1"/>
  <c r="G22" i="1"/>
  <c r="F22" i="1"/>
  <c r="D22" i="1"/>
  <c r="U17" i="1"/>
  <c r="T17" i="1"/>
  <c r="S17" i="1"/>
  <c r="R17" i="1"/>
  <c r="Q17" i="1"/>
  <c r="P17" i="1"/>
  <c r="N17" i="1"/>
  <c r="M17" i="1"/>
  <c r="L17" i="1"/>
  <c r="K17" i="1"/>
  <c r="J17" i="1"/>
  <c r="I17" i="1"/>
  <c r="G17" i="1"/>
  <c r="F17" i="1"/>
  <c r="D17" i="1"/>
  <c r="E16" i="1"/>
  <c r="E15" i="1"/>
  <c r="U9" i="1"/>
  <c r="T9" i="1"/>
  <c r="T19" i="1" s="1"/>
  <c r="S9" i="1"/>
  <c r="R9" i="1"/>
  <c r="Q9" i="1"/>
  <c r="P9" i="1"/>
  <c r="P19" i="1" s="1"/>
  <c r="N9" i="1"/>
  <c r="M9" i="1"/>
  <c r="L9" i="1"/>
  <c r="K9" i="1"/>
  <c r="K19" i="1" s="1"/>
  <c r="J9" i="1"/>
  <c r="I9" i="1"/>
  <c r="G9" i="1"/>
  <c r="G19" i="1" s="1"/>
  <c r="F9" i="1"/>
  <c r="F19" i="1" s="1"/>
  <c r="D9" i="1"/>
  <c r="E8" i="1"/>
  <c r="E14" i="1"/>
  <c r="E13" i="1"/>
  <c r="E12" i="1"/>
  <c r="E7" i="1"/>
  <c r="T25" i="1" l="1"/>
  <c r="F25" i="1"/>
  <c r="K25" i="1"/>
  <c r="P25" i="1"/>
  <c r="L19" i="1"/>
  <c r="Q19" i="1"/>
  <c r="U19" i="1"/>
  <c r="E23" i="1"/>
  <c r="J19" i="1"/>
  <c r="N19" i="1"/>
  <c r="S19" i="1"/>
  <c r="I19" i="1"/>
  <c r="M19" i="1"/>
  <c r="R19" i="1"/>
  <c r="D25" i="1"/>
  <c r="J25" i="1"/>
  <c r="N25" i="1"/>
  <c r="S25" i="1"/>
  <c r="G25" i="1"/>
  <c r="L25" i="1"/>
  <c r="Q25" i="1"/>
  <c r="U25" i="1"/>
  <c r="D19" i="1"/>
  <c r="E9" i="1"/>
  <c r="E24" i="1"/>
  <c r="E17" i="1"/>
  <c r="I25" i="1"/>
  <c r="M25" i="1"/>
  <c r="R25" i="1"/>
  <c r="E22" i="1"/>
  <c r="E25" i="1" l="1"/>
  <c r="E19" i="1"/>
</calcChain>
</file>

<file path=xl/sharedStrings.xml><?xml version="1.0" encoding="utf-8"?>
<sst xmlns="http://schemas.openxmlformats.org/spreadsheetml/2006/main" count="56" uniqueCount="43">
  <si>
    <t>Company</t>
  </si>
  <si>
    <t>Project ID</t>
  </si>
  <si>
    <t>Project Name</t>
  </si>
  <si>
    <t>Total Locations within the Project Area</t>
  </si>
  <si>
    <t>Total New Locations &gt;=25/3</t>
  </si>
  <si>
    <t>Total ACAM Elig</t>
  </si>
  <si>
    <t>Total Non-ACAM Elig</t>
  </si>
  <si>
    <t>ACAM</t>
  </si>
  <si>
    <t>Non-ACAM</t>
  </si>
  <si>
    <t>Projected for Completion During 2023</t>
  </si>
  <si>
    <t>25/3</t>
  </si>
  <si>
    <t>25/5</t>
  </si>
  <si>
    <t>50/5</t>
  </si>
  <si>
    <t>100/20</t>
  </si>
  <si>
    <t>100/25</t>
  </si>
  <si>
    <t>1000/500</t>
  </si>
  <si>
    <t>Asotin</t>
  </si>
  <si>
    <t>PR002609</t>
  </si>
  <si>
    <t>Lewis River</t>
  </si>
  <si>
    <t>PR011812</t>
  </si>
  <si>
    <t>PR014199</t>
  </si>
  <si>
    <t>CAP WA PON NE Fargher Lake HWY</t>
  </si>
  <si>
    <t>PR015996</t>
  </si>
  <si>
    <t>McDaniel</t>
  </si>
  <si>
    <t>PR012413</t>
  </si>
  <si>
    <t>CAP EXP - Auman Road - Onalaska, WA (He</t>
  </si>
  <si>
    <t xml:space="preserve">  2023 Projected Locations</t>
  </si>
  <si>
    <t>Projected for Completion During 2024</t>
  </si>
  <si>
    <t>PRJ00041841</t>
  </si>
  <si>
    <t>CAFIO - DSA 41103 (Silver Creek) Phase 2A2 - Salkum, WA</t>
  </si>
  <si>
    <t>PRJ00041848</t>
  </si>
  <si>
    <t>CAFIO - DSA 0411021 (Huntting Rd &amp; Gershick Rd) Phase 2A1 - Salkum, WA</t>
  </si>
  <si>
    <t xml:space="preserve">  2024 Projected Locations</t>
  </si>
  <si>
    <t xml:space="preserve">  Total 2023 and 2024 Projected Locations</t>
  </si>
  <si>
    <t xml:space="preserve">  Total 2023 and 2024 Projected Locations - By Company</t>
  </si>
  <si>
    <t>Total</t>
  </si>
  <si>
    <t>CAP - LaCenter, WA New Node 0416015</t>
  </si>
  <si>
    <t>New Build JT - Stephans Hillside Estates - LaCenter</t>
  </si>
  <si>
    <t>CAFO - DSA 0133026 Bogans Microwave Relay</t>
  </si>
  <si>
    <t>Exhibit 3.1 Projects</t>
  </si>
  <si>
    <t>Company Name: (Below)</t>
  </si>
  <si>
    <t>TDS Telecom</t>
  </si>
  <si>
    <t>EXHIBIT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</si>
</sst>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1"/>
      <color rgb="FF323232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2" applyNumberFormat="1"/>
    <xf numFmtId="0" fontId="2" fillId="0" borderId="0" xfId="0" quotePrefix="1" applyFont="1"/>
    <xf numFmtId="164" fontId="2" fillId="0" borderId="2" xfId="1" applyNumberFormat="1" applyFont="1" applyBorder="1"/>
    <xf numFmtId="0" fontId="5" fillId="0" borderId="0" xfId="0" applyFont="1"/>
    <xf numFmtId="164" fontId="2" fillId="0" borderId="3" xfId="1" applyNumberFormat="1" applyFont="1" applyBorder="1"/>
    <xf numFmtId="0" fontId="3" fillId="0" borderId="0" xfId="0" applyFont="1"/>
    <xf numFmtId="0" fontId="0" fillId="0" borderId="0" xfId="0" applyFill="1"/>
    <xf numFmtId="49" fontId="1" fillId="0" borderId="0" xfId="2" applyNumberFormat="1" applyFill="1"/>
    <xf numFmtId="0" fontId="2" fillId="0" borderId="0" xfId="0" applyFont="1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</cellXfs>
  <cellStyles count="3">
    <cellStyle name="Comma" xfId="1" builtinId="3"/>
    <cellStyle name="Normal" xfId="0" builtinId="0"/>
    <cellStyle name="Normal 381" xfId="2" xr:uid="{05C6A1F9-B88F-49B2-907C-11D4D05011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F1EAA-46F2-4D36-B546-EB8476BA31CA}">
  <dimension ref="E1"/>
  <sheetViews>
    <sheetView tabSelected="1" workbookViewId="0"/>
  </sheetViews>
  <sheetFormatPr defaultRowHeight="14.4" x14ac:dyDescent="0.3"/>
  <sheetData>
    <row r="1" spans="5:5" ht="36.6" x14ac:dyDescent="0.7">
      <c r="E1" s="17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827B7-B0DE-451C-8626-D65C3B8CBFA1}">
  <dimension ref="A1:U26"/>
  <sheetViews>
    <sheetView topLeftCell="B5" workbookViewId="0">
      <selection activeCell="G5" sqref="G1:G1048576"/>
    </sheetView>
  </sheetViews>
  <sheetFormatPr defaultRowHeight="14.4" x14ac:dyDescent="0.3"/>
  <cols>
    <col min="1" max="1" width="11.88671875" customWidth="1"/>
    <col min="2" max="2" width="13.88671875" customWidth="1"/>
    <col min="3" max="3" width="51.6640625" bestFit="1" customWidth="1"/>
    <col min="4" max="4" width="9.88671875" customWidth="1"/>
    <col min="5" max="5" width="9.6640625" customWidth="1"/>
  </cols>
  <sheetData>
    <row r="1" spans="1:21" x14ac:dyDescent="0.3">
      <c r="A1" s="14" t="s">
        <v>39</v>
      </c>
    </row>
    <row r="3" spans="1:21" x14ac:dyDescent="0.3">
      <c r="A3" t="s">
        <v>40</v>
      </c>
    </row>
    <row r="4" spans="1:21" x14ac:dyDescent="0.3">
      <c r="A4" s="15" t="s">
        <v>41</v>
      </c>
      <c r="B4" s="16"/>
    </row>
    <row r="5" spans="1:21" ht="66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I5" s="2" t="s">
        <v>7</v>
      </c>
      <c r="J5" s="2"/>
      <c r="K5" s="2"/>
      <c r="L5" s="2"/>
      <c r="M5" s="2"/>
      <c r="N5" s="2"/>
      <c r="P5" s="2" t="s">
        <v>8</v>
      </c>
      <c r="Q5" s="2"/>
      <c r="R5" s="2"/>
      <c r="S5" s="2"/>
      <c r="T5" s="2"/>
      <c r="U5" s="2"/>
    </row>
    <row r="6" spans="1:21" x14ac:dyDescent="0.3">
      <c r="A6" s="3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5"/>
      <c r="P6" s="4" t="s">
        <v>10</v>
      </c>
      <c r="Q6" s="4" t="s">
        <v>11</v>
      </c>
      <c r="R6" s="4" t="s">
        <v>12</v>
      </c>
      <c r="S6" s="4" t="s">
        <v>13</v>
      </c>
      <c r="T6" s="4" t="s">
        <v>14</v>
      </c>
      <c r="U6" s="4" t="s">
        <v>15</v>
      </c>
    </row>
    <row r="7" spans="1:21" x14ac:dyDescent="0.3">
      <c r="A7" t="s">
        <v>16</v>
      </c>
      <c r="B7" t="s">
        <v>17</v>
      </c>
      <c r="C7" s="6" t="s">
        <v>38</v>
      </c>
      <c r="D7">
        <v>18</v>
      </c>
      <c r="E7">
        <f>F7+G7</f>
        <v>18</v>
      </c>
      <c r="F7">
        <v>18</v>
      </c>
      <c r="G7">
        <v>0</v>
      </c>
      <c r="I7">
        <v>0</v>
      </c>
      <c r="J7">
        <v>3</v>
      </c>
      <c r="K7">
        <v>15</v>
      </c>
      <c r="L7">
        <v>0</v>
      </c>
      <c r="M7">
        <v>0</v>
      </c>
      <c r="N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</row>
    <row r="8" spans="1:21" x14ac:dyDescent="0.3">
      <c r="A8" t="s">
        <v>23</v>
      </c>
      <c r="B8" t="s">
        <v>24</v>
      </c>
      <c r="C8" s="6" t="s">
        <v>25</v>
      </c>
      <c r="D8">
        <v>190</v>
      </c>
      <c r="E8">
        <f>F8+G8</f>
        <v>15</v>
      </c>
      <c r="F8">
        <v>12</v>
      </c>
      <c r="G8">
        <v>3</v>
      </c>
      <c r="I8">
        <v>1</v>
      </c>
      <c r="J8">
        <v>10</v>
      </c>
      <c r="K8">
        <v>1</v>
      </c>
      <c r="L8">
        <v>0</v>
      </c>
      <c r="M8">
        <v>0</v>
      </c>
      <c r="N8">
        <v>0</v>
      </c>
      <c r="P8">
        <v>1</v>
      </c>
      <c r="Q8">
        <v>1</v>
      </c>
      <c r="R8">
        <v>1</v>
      </c>
      <c r="S8">
        <v>0</v>
      </c>
      <c r="T8">
        <v>0</v>
      </c>
      <c r="U8">
        <v>0</v>
      </c>
    </row>
    <row r="9" spans="1:21" x14ac:dyDescent="0.3">
      <c r="A9" s="7" t="s">
        <v>26</v>
      </c>
      <c r="D9" s="8">
        <f>+SUM(D7:D8)</f>
        <v>208</v>
      </c>
      <c r="E9" s="8">
        <f>+SUM(E7:E8)</f>
        <v>33</v>
      </c>
      <c r="F9" s="8">
        <f>+SUM(F7:F8)</f>
        <v>30</v>
      </c>
      <c r="G9" s="8">
        <f>+SUM(G7:G8)</f>
        <v>3</v>
      </c>
      <c r="I9" s="8">
        <f>+SUM(I7:I8)</f>
        <v>1</v>
      </c>
      <c r="J9" s="8">
        <f>+SUM(J7:J8)</f>
        <v>13</v>
      </c>
      <c r="K9" s="8">
        <f>+SUM(K7:K8)</f>
        <v>16</v>
      </c>
      <c r="L9" s="8">
        <f>+SUM(L7:L8)</f>
        <v>0</v>
      </c>
      <c r="M9" s="8">
        <f>+SUM(M7:M8)</f>
        <v>0</v>
      </c>
      <c r="N9" s="8">
        <f>+SUM(N7:N8)</f>
        <v>0</v>
      </c>
      <c r="P9" s="8">
        <f>+SUM(P7:P8)</f>
        <v>1</v>
      </c>
      <c r="Q9" s="8">
        <f>+SUM(Q7:Q8)</f>
        <v>1</v>
      </c>
      <c r="R9" s="8">
        <f>+SUM(R7:R8)</f>
        <v>1</v>
      </c>
      <c r="S9" s="8">
        <f>+SUM(S7:S8)</f>
        <v>0</v>
      </c>
      <c r="T9" s="8">
        <f>+SUM(T7:T8)</f>
        <v>0</v>
      </c>
      <c r="U9" s="8">
        <f>+SUM(U7:U8)</f>
        <v>0</v>
      </c>
    </row>
    <row r="11" spans="1:21" x14ac:dyDescent="0.3">
      <c r="A11" s="3" t="s">
        <v>27</v>
      </c>
    </row>
    <row r="12" spans="1:21" x14ac:dyDescent="0.3">
      <c r="A12" s="12" t="s">
        <v>18</v>
      </c>
      <c r="B12" s="12" t="s">
        <v>19</v>
      </c>
      <c r="C12" s="13" t="s">
        <v>36</v>
      </c>
      <c r="D12" s="12">
        <v>35</v>
      </c>
      <c r="E12" s="12">
        <f>F12+G12</f>
        <v>18</v>
      </c>
      <c r="F12" s="12">
        <v>18</v>
      </c>
      <c r="G12" s="12">
        <v>0</v>
      </c>
      <c r="I12">
        <v>6</v>
      </c>
      <c r="J12">
        <v>2</v>
      </c>
      <c r="K12">
        <v>10</v>
      </c>
      <c r="L12">
        <v>0</v>
      </c>
      <c r="M12">
        <v>0</v>
      </c>
      <c r="N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</row>
    <row r="13" spans="1:21" x14ac:dyDescent="0.3">
      <c r="A13" s="12" t="s">
        <v>18</v>
      </c>
      <c r="B13" s="12" t="s">
        <v>20</v>
      </c>
      <c r="C13" s="13" t="s">
        <v>21</v>
      </c>
      <c r="D13" s="12">
        <v>125</v>
      </c>
      <c r="E13" s="12">
        <f>F13+G13</f>
        <v>87</v>
      </c>
      <c r="F13" s="12">
        <v>34</v>
      </c>
      <c r="G13" s="12">
        <v>53</v>
      </c>
      <c r="I13">
        <v>1</v>
      </c>
      <c r="J13">
        <v>10</v>
      </c>
      <c r="K13">
        <v>23</v>
      </c>
      <c r="L13">
        <v>0</v>
      </c>
      <c r="M13">
        <v>0</v>
      </c>
      <c r="N13">
        <v>0</v>
      </c>
      <c r="P13">
        <v>11</v>
      </c>
      <c r="Q13">
        <v>32</v>
      </c>
      <c r="R13">
        <v>10</v>
      </c>
      <c r="S13">
        <v>0</v>
      </c>
      <c r="T13">
        <v>0</v>
      </c>
      <c r="U13">
        <v>0</v>
      </c>
    </row>
    <row r="14" spans="1:21" x14ac:dyDescent="0.3">
      <c r="A14" s="12" t="s">
        <v>18</v>
      </c>
      <c r="B14" s="12" t="s">
        <v>22</v>
      </c>
      <c r="C14" s="13" t="s">
        <v>37</v>
      </c>
      <c r="D14" s="12">
        <v>288</v>
      </c>
      <c r="E14" s="12">
        <f>F14+G14</f>
        <v>2</v>
      </c>
      <c r="F14" s="12">
        <v>2</v>
      </c>
      <c r="G14" s="12">
        <v>0</v>
      </c>
      <c r="I14">
        <v>0</v>
      </c>
      <c r="J14">
        <v>1</v>
      </c>
      <c r="K14">
        <v>1</v>
      </c>
      <c r="L14">
        <v>0</v>
      </c>
      <c r="M14">
        <v>0</v>
      </c>
      <c r="N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</row>
    <row r="15" spans="1:21" x14ac:dyDescent="0.3">
      <c r="A15" t="s">
        <v>23</v>
      </c>
      <c r="B15" t="s">
        <v>28</v>
      </c>
      <c r="C15" s="9" t="s">
        <v>29</v>
      </c>
      <c r="D15">
        <v>150</v>
      </c>
      <c r="E15">
        <f>F15+G15</f>
        <v>103</v>
      </c>
      <c r="F15">
        <v>46</v>
      </c>
      <c r="G15">
        <v>57</v>
      </c>
      <c r="I15">
        <v>1</v>
      </c>
      <c r="J15">
        <v>12</v>
      </c>
      <c r="K15">
        <v>33</v>
      </c>
      <c r="L15">
        <v>0</v>
      </c>
      <c r="M15">
        <v>0</v>
      </c>
      <c r="N15">
        <v>0</v>
      </c>
      <c r="P15">
        <v>10</v>
      </c>
      <c r="Q15">
        <v>33</v>
      </c>
      <c r="R15">
        <v>14</v>
      </c>
      <c r="S15">
        <v>0</v>
      </c>
      <c r="T15">
        <v>0</v>
      </c>
      <c r="U15">
        <v>0</v>
      </c>
    </row>
    <row r="16" spans="1:21" x14ac:dyDescent="0.3">
      <c r="A16" t="s">
        <v>23</v>
      </c>
      <c r="B16" t="s">
        <v>30</v>
      </c>
      <c r="C16" s="9" t="s">
        <v>31</v>
      </c>
      <c r="D16">
        <v>162</v>
      </c>
      <c r="E16">
        <f>F16+G16</f>
        <v>148</v>
      </c>
      <c r="F16">
        <v>42</v>
      </c>
      <c r="G16">
        <v>106</v>
      </c>
      <c r="I16">
        <v>2</v>
      </c>
      <c r="J16">
        <v>14</v>
      </c>
      <c r="K16">
        <v>26</v>
      </c>
      <c r="L16">
        <v>0</v>
      </c>
      <c r="M16">
        <v>0</v>
      </c>
      <c r="N16">
        <v>0</v>
      </c>
      <c r="P16">
        <v>5</v>
      </c>
      <c r="Q16">
        <v>22</v>
      </c>
      <c r="R16">
        <v>79</v>
      </c>
      <c r="S16">
        <v>0</v>
      </c>
      <c r="T16">
        <v>0</v>
      </c>
      <c r="U16">
        <v>0</v>
      </c>
    </row>
    <row r="17" spans="1:21" x14ac:dyDescent="0.3">
      <c r="A17" s="7" t="s">
        <v>32</v>
      </c>
      <c r="D17" s="8">
        <f>+SUM(D11:D16)</f>
        <v>760</v>
      </c>
      <c r="E17" s="8">
        <f>+SUM(E11:E16)</f>
        <v>358</v>
      </c>
      <c r="F17" s="8">
        <f>+SUM(F11:F16)</f>
        <v>142</v>
      </c>
      <c r="G17" s="8">
        <f>+SUM(G11:G16)</f>
        <v>216</v>
      </c>
      <c r="I17" s="8">
        <f t="shared" ref="I17:N17" si="0">+SUM(I11:I16)</f>
        <v>10</v>
      </c>
      <c r="J17" s="8">
        <f t="shared" si="0"/>
        <v>39</v>
      </c>
      <c r="K17" s="8">
        <f t="shared" si="0"/>
        <v>93</v>
      </c>
      <c r="L17" s="8">
        <f t="shared" si="0"/>
        <v>0</v>
      </c>
      <c r="M17" s="8">
        <f t="shared" si="0"/>
        <v>0</v>
      </c>
      <c r="N17" s="8">
        <f t="shared" si="0"/>
        <v>0</v>
      </c>
      <c r="P17" s="8">
        <f t="shared" ref="P17:U17" si="1">+SUM(P11:P16)</f>
        <v>26</v>
      </c>
      <c r="Q17" s="8">
        <f t="shared" si="1"/>
        <v>87</v>
      </c>
      <c r="R17" s="8">
        <f t="shared" si="1"/>
        <v>103</v>
      </c>
      <c r="S17" s="8">
        <f t="shared" si="1"/>
        <v>0</v>
      </c>
      <c r="T17" s="8">
        <f t="shared" si="1"/>
        <v>0</v>
      </c>
      <c r="U17" s="8">
        <f t="shared" si="1"/>
        <v>0</v>
      </c>
    </row>
    <row r="19" spans="1:21" ht="15" thickBot="1" x14ac:dyDescent="0.35">
      <c r="A19" s="7" t="s">
        <v>33</v>
      </c>
      <c r="D19" s="10">
        <f>+D9+D17</f>
        <v>968</v>
      </c>
      <c r="E19" s="10">
        <f>+E9+E17</f>
        <v>391</v>
      </c>
      <c r="F19" s="10">
        <f>+F9+F17</f>
        <v>172</v>
      </c>
      <c r="G19" s="10">
        <f>+G9+G17</f>
        <v>219</v>
      </c>
      <c r="I19" s="10">
        <f t="shared" ref="I19:N19" si="2">+I9+I17</f>
        <v>11</v>
      </c>
      <c r="J19" s="10">
        <f t="shared" si="2"/>
        <v>52</v>
      </c>
      <c r="K19" s="10">
        <f t="shared" si="2"/>
        <v>109</v>
      </c>
      <c r="L19" s="10">
        <f t="shared" si="2"/>
        <v>0</v>
      </c>
      <c r="M19" s="10">
        <f t="shared" si="2"/>
        <v>0</v>
      </c>
      <c r="N19" s="10">
        <f t="shared" si="2"/>
        <v>0</v>
      </c>
      <c r="P19" s="10">
        <f t="shared" ref="P19:U19" si="3">+P9+P17</f>
        <v>27</v>
      </c>
      <c r="Q19" s="10">
        <f t="shared" si="3"/>
        <v>88</v>
      </c>
      <c r="R19" s="10">
        <f t="shared" si="3"/>
        <v>104</v>
      </c>
      <c r="S19" s="10">
        <f t="shared" si="3"/>
        <v>0</v>
      </c>
      <c r="T19" s="10">
        <f t="shared" si="3"/>
        <v>0</v>
      </c>
      <c r="U19" s="10">
        <f t="shared" si="3"/>
        <v>0</v>
      </c>
    </row>
    <row r="20" spans="1:21" ht="15" thickTop="1" x14ac:dyDescent="0.3"/>
    <row r="21" spans="1:21" x14ac:dyDescent="0.3">
      <c r="A21" s="7" t="s">
        <v>34</v>
      </c>
    </row>
    <row r="22" spans="1:21" x14ac:dyDescent="0.3">
      <c r="C22" t="s">
        <v>16</v>
      </c>
      <c r="D22">
        <f>+D7</f>
        <v>18</v>
      </c>
      <c r="E22">
        <f>+E7</f>
        <v>18</v>
      </c>
      <c r="F22">
        <f>+F7</f>
        <v>18</v>
      </c>
      <c r="G22">
        <f>+G7</f>
        <v>0</v>
      </c>
      <c r="I22">
        <f>+I7</f>
        <v>0</v>
      </c>
      <c r="J22">
        <f>+J7</f>
        <v>3</v>
      </c>
      <c r="K22">
        <f>+K7</f>
        <v>15</v>
      </c>
      <c r="L22">
        <f>+L7</f>
        <v>0</v>
      </c>
      <c r="M22">
        <f>+M7</f>
        <v>0</v>
      </c>
      <c r="N22">
        <f>+N7</f>
        <v>0</v>
      </c>
      <c r="P22">
        <f>+P7</f>
        <v>0</v>
      </c>
      <c r="Q22">
        <f>+Q7</f>
        <v>0</v>
      </c>
      <c r="R22">
        <f>+R7</f>
        <v>0</v>
      </c>
      <c r="S22">
        <f>+S7</f>
        <v>0</v>
      </c>
      <c r="T22">
        <f>+T7</f>
        <v>0</v>
      </c>
      <c r="U22">
        <f>+U7</f>
        <v>0</v>
      </c>
    </row>
    <row r="23" spans="1:21" x14ac:dyDescent="0.3">
      <c r="C23" t="s">
        <v>18</v>
      </c>
      <c r="D23">
        <f>+D12+D13+D14</f>
        <v>448</v>
      </c>
      <c r="E23">
        <f>+E12+E13+E14</f>
        <v>107</v>
      </c>
      <c r="F23">
        <f>+F12+F13+F14</f>
        <v>54</v>
      </c>
      <c r="G23">
        <f>+G12+G13+G14</f>
        <v>53</v>
      </c>
      <c r="I23">
        <f>+I12+I13+I14</f>
        <v>7</v>
      </c>
      <c r="J23">
        <f>+J12+J13+J14</f>
        <v>13</v>
      </c>
      <c r="K23">
        <f>+K12+K13+K14</f>
        <v>34</v>
      </c>
      <c r="L23">
        <f>+L12+L13+L14</f>
        <v>0</v>
      </c>
      <c r="M23">
        <f>+M12+M13+M14</f>
        <v>0</v>
      </c>
      <c r="N23">
        <f>+N12+N13+N14</f>
        <v>0</v>
      </c>
      <c r="P23">
        <f>+P12+P13+P14</f>
        <v>11</v>
      </c>
      <c r="Q23">
        <f>+Q12+Q13+Q14</f>
        <v>32</v>
      </c>
      <c r="R23">
        <f>+R12+R13+R14</f>
        <v>10</v>
      </c>
      <c r="S23">
        <f>+S12+S13+S14</f>
        <v>0</v>
      </c>
      <c r="T23">
        <f>+T12+T13+T14</f>
        <v>0</v>
      </c>
      <c r="U23">
        <f>+U12+U13+U14</f>
        <v>0</v>
      </c>
    </row>
    <row r="24" spans="1:21" x14ac:dyDescent="0.3">
      <c r="C24" t="s">
        <v>23</v>
      </c>
      <c r="D24">
        <f>+D8+D15+D16</f>
        <v>502</v>
      </c>
      <c r="E24">
        <f t="shared" ref="E24:G24" si="4">+E8+E15+E16</f>
        <v>266</v>
      </c>
      <c r="F24">
        <f t="shared" si="4"/>
        <v>100</v>
      </c>
      <c r="G24">
        <f t="shared" si="4"/>
        <v>166</v>
      </c>
      <c r="I24">
        <f t="shared" ref="I24:N24" si="5">+I8+I15+I16</f>
        <v>4</v>
      </c>
      <c r="J24">
        <f t="shared" si="5"/>
        <v>36</v>
      </c>
      <c r="K24">
        <f t="shared" si="5"/>
        <v>60</v>
      </c>
      <c r="L24">
        <f t="shared" si="5"/>
        <v>0</v>
      </c>
      <c r="M24">
        <f t="shared" si="5"/>
        <v>0</v>
      </c>
      <c r="N24">
        <f t="shared" si="5"/>
        <v>0</v>
      </c>
      <c r="P24">
        <f t="shared" ref="P24:U24" si="6">+P8+P15+P16</f>
        <v>16</v>
      </c>
      <c r="Q24">
        <f t="shared" si="6"/>
        <v>56</v>
      </c>
      <c r="R24">
        <f t="shared" si="6"/>
        <v>94</v>
      </c>
      <c r="S24">
        <f t="shared" si="6"/>
        <v>0</v>
      </c>
      <c r="T24">
        <f t="shared" si="6"/>
        <v>0</v>
      </c>
      <c r="U24">
        <f t="shared" si="6"/>
        <v>0</v>
      </c>
    </row>
    <row r="25" spans="1:21" ht="15" thickBot="1" x14ac:dyDescent="0.35">
      <c r="C25" s="11" t="s">
        <v>35</v>
      </c>
      <c r="D25" s="10">
        <f>+SUM(D22:D24)</f>
        <v>968</v>
      </c>
      <c r="E25" s="10">
        <f t="shared" ref="E25:G25" si="7">+SUM(E22:E24)</f>
        <v>391</v>
      </c>
      <c r="F25" s="10">
        <f t="shared" si="7"/>
        <v>172</v>
      </c>
      <c r="G25" s="10">
        <f t="shared" si="7"/>
        <v>219</v>
      </c>
      <c r="I25" s="10">
        <f t="shared" ref="I25:N25" si="8">+SUM(I22:I24)</f>
        <v>11</v>
      </c>
      <c r="J25" s="10">
        <f t="shared" si="8"/>
        <v>52</v>
      </c>
      <c r="K25" s="10">
        <f t="shared" si="8"/>
        <v>109</v>
      </c>
      <c r="L25" s="10">
        <f t="shared" si="8"/>
        <v>0</v>
      </c>
      <c r="M25" s="10">
        <f t="shared" si="8"/>
        <v>0</v>
      </c>
      <c r="N25" s="10">
        <f t="shared" si="8"/>
        <v>0</v>
      </c>
      <c r="P25" s="10">
        <f t="shared" ref="P25:U25" si="9">+SUM(P22:P24)</f>
        <v>27</v>
      </c>
      <c r="Q25" s="10">
        <f t="shared" si="9"/>
        <v>88</v>
      </c>
      <c r="R25" s="10">
        <f t="shared" si="9"/>
        <v>104</v>
      </c>
      <c r="S25" s="10">
        <f t="shared" si="9"/>
        <v>0</v>
      </c>
      <c r="T25" s="10">
        <f t="shared" si="9"/>
        <v>0</v>
      </c>
      <c r="U25" s="10">
        <f t="shared" si="9"/>
        <v>0</v>
      </c>
    </row>
    <row r="26" spans="1:21" ht="15" thickTop="1" x14ac:dyDescent="0.3"/>
  </sheetData>
  <mergeCells count="2">
    <mergeCell ref="I5:N5"/>
    <mergeCell ref="P5:U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47C96420500B04A8E89CD1C7ECDB973" ma:contentTypeVersion="24" ma:contentTypeDescription="" ma:contentTypeScope="" ma:versionID="99ca19602d5eeb079af7f4ba6cba3ab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2023-07-28T07:00:00+00:00</OpenedDate>
    <SignificantOrder xmlns="dc463f71-b30c-4ab2-9473-d307f9d35888">false</SignificantOrder>
    <Date1 xmlns="dc463f71-b30c-4ab2-9473-d307f9d35888">2023-07-28T07:00:00+00:00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Asotin Telephone Company;Lewis River Telephone Company, Inc.;McDaniel Telephone Co.</CaseCompanyNames>
    <Nickname xmlns="http://schemas.microsoft.com/sharepoint/v3" xsi:nil="true"/>
    <DocketNumber xmlns="dc463f71-b30c-4ab2-9473-d307f9d35888">230615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8BB788E-3F9D-457F-8CD9-1896AE9695F4}"/>
</file>

<file path=customXml/itemProps2.xml><?xml version="1.0" encoding="utf-8"?>
<ds:datastoreItem xmlns:ds="http://schemas.openxmlformats.org/officeDocument/2006/customXml" ds:itemID="{92FA6D5D-6C33-4C1F-9349-63E8D7CC9F6F}"/>
</file>

<file path=customXml/itemProps3.xml><?xml version="1.0" encoding="utf-8"?>
<ds:datastoreItem xmlns:ds="http://schemas.openxmlformats.org/officeDocument/2006/customXml" ds:itemID="{4F861E77-4B4E-4E45-A40B-101B7FC1835C}"/>
</file>

<file path=customXml/itemProps4.xml><?xml version="1.0" encoding="utf-8"?>
<ds:datastoreItem xmlns:ds="http://schemas.openxmlformats.org/officeDocument/2006/customXml" ds:itemID="{B786D38A-81A2-41E0-BDC4-12AF487074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Exhibit 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L</dc:creator>
  <cp:lastModifiedBy>Gail L</cp:lastModifiedBy>
  <dcterms:created xsi:type="dcterms:W3CDTF">2023-07-25T14:29:30Z</dcterms:created>
  <dcterms:modified xsi:type="dcterms:W3CDTF">2023-07-25T22:39:54Z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0x0101006E56B4D1795A2E4DB2F0B01679ED314A00347C96420500B04A8E89CD1C7ECDB973</vt:lpwstr>
  </property>
  <property fmtid="{D5CDD505-2E9C-101B-9397-08002B2CF9AE}" pid="3" name="_docset_NoMedatataSyncRequired">
    <vt:lpwstr>False</vt:lpwstr>
  </property>
</Properties>
</file>